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ong\Dropbox (BOSTON UNIVERSITY)\p53 2020 paper\Revise\"/>
    </mc:Choice>
  </mc:AlternateContent>
  <bookViews>
    <workbookView xWindow="0" yWindow="0" windowWidth="19200" windowHeight="7050"/>
  </bookViews>
  <sheets>
    <sheet name="Figure-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1" l="1"/>
  <c r="J25" i="1"/>
  <c r="I25" i="1"/>
  <c r="H25" i="1"/>
  <c r="K24" i="1"/>
  <c r="J24" i="1"/>
  <c r="I24" i="1"/>
  <c r="H24" i="1"/>
  <c r="K20" i="1"/>
  <c r="J20" i="1"/>
  <c r="I20" i="1"/>
  <c r="H20" i="1"/>
  <c r="K19" i="1"/>
  <c r="J19" i="1"/>
  <c r="I19" i="1"/>
  <c r="H19" i="1"/>
  <c r="K18" i="1"/>
  <c r="J18" i="1"/>
  <c r="I18" i="1"/>
  <c r="H18" i="1"/>
  <c r="K17" i="1"/>
  <c r="J17" i="1"/>
  <c r="I17" i="1"/>
  <c r="H17" i="1"/>
  <c r="K12" i="1"/>
  <c r="J12" i="1"/>
  <c r="I12" i="1"/>
  <c r="H12" i="1"/>
  <c r="K11" i="1"/>
  <c r="J11" i="1"/>
  <c r="I11" i="1"/>
  <c r="H11" i="1"/>
  <c r="K7" i="1"/>
  <c r="J7" i="1"/>
  <c r="I7" i="1"/>
  <c r="H7" i="1"/>
  <c r="K6" i="1"/>
  <c r="J6" i="1"/>
  <c r="I6" i="1"/>
  <c r="H6" i="1"/>
  <c r="K5" i="1"/>
  <c r="J5" i="1"/>
  <c r="I5" i="1"/>
  <c r="H5" i="1"/>
  <c r="K4" i="1"/>
  <c r="J4" i="1"/>
  <c r="I4" i="1"/>
  <c r="H4" i="1"/>
</calcChain>
</file>

<file path=xl/sharedStrings.xml><?xml version="1.0" encoding="utf-8"?>
<sst xmlns="http://schemas.openxmlformats.org/spreadsheetml/2006/main" count="52" uniqueCount="40">
  <si>
    <t>Fig. 4A</t>
  </si>
  <si>
    <t>WT-1</t>
  </si>
  <si>
    <t>WT-2</t>
  </si>
  <si>
    <t>WT-3</t>
  </si>
  <si>
    <t>KO-1</t>
  </si>
  <si>
    <t>KO-2</t>
  </si>
  <si>
    <t>KO-3</t>
  </si>
  <si>
    <t>WT-Ave</t>
  </si>
  <si>
    <t>WT-SD</t>
  </si>
  <si>
    <t>KO-Ave</t>
  </si>
  <si>
    <t>KO-SD</t>
  </si>
  <si>
    <t>Fig. 4B</t>
  </si>
  <si>
    <t>Control-1</t>
  </si>
  <si>
    <t>Control-2</t>
  </si>
  <si>
    <t>Control-3</t>
  </si>
  <si>
    <t>Fasting-1</t>
  </si>
  <si>
    <t>Fasting-2</t>
  </si>
  <si>
    <t>Fasting-3</t>
  </si>
  <si>
    <t>WT</t>
  </si>
  <si>
    <t>p53-KO</t>
  </si>
  <si>
    <t>Fig. 4D</t>
  </si>
  <si>
    <t>Basal-1</t>
  </si>
  <si>
    <t>Basal-2</t>
  </si>
  <si>
    <t>Basal-3</t>
  </si>
  <si>
    <t>ISO-1</t>
  </si>
  <si>
    <t>ISO-2</t>
  </si>
  <si>
    <t>ISO-3</t>
  </si>
  <si>
    <t>B-Ave</t>
  </si>
  <si>
    <t>B-SD</t>
  </si>
  <si>
    <t>I-Ave</t>
  </si>
  <si>
    <t>I-SD</t>
  </si>
  <si>
    <t>Control</t>
  </si>
  <si>
    <t>LAL-RNAi</t>
  </si>
  <si>
    <t>ATGL-RNAi</t>
  </si>
  <si>
    <t>Double-RNAi</t>
  </si>
  <si>
    <t>Fig. 4F</t>
  </si>
  <si>
    <t>p53-KO-1</t>
  </si>
  <si>
    <t>p53-KO-2</t>
  </si>
  <si>
    <t>p53-KO-3</t>
  </si>
  <si>
    <t>+ LAL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</si>
</sst>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Fill="1"/>
    <xf numFmtId="0" fontId="1" fillId="0" borderId="0" xfId="0" applyFont="1" applyFill="1"/>
    <xf numFmtId="1" fontId="0" fillId="0" borderId="0" xfId="0" applyNumberFormat="1" applyFill="1"/>
    <xf numFmtId="0" fontId="1" fillId="0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A7" workbookViewId="0">
      <selection activeCell="O11" sqref="O11"/>
    </sheetView>
  </sheetViews>
  <sheetFormatPr defaultRowHeight="14.5" x14ac:dyDescent="0.35"/>
  <cols>
    <col min="1" max="16384" width="8.7265625" style="1"/>
  </cols>
  <sheetData>
    <row r="1" spans="1:11" s="1" customFormat="1" x14ac:dyDescent="0.35"/>
    <row r="2" spans="1:11" s="1" customFormat="1" x14ac:dyDescent="0.35">
      <c r="A2" s="1" t="s">
        <v>0</v>
      </c>
    </row>
    <row r="3" spans="1:11" s="1" customFormat="1" x14ac:dyDescent="0.35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</row>
    <row r="4" spans="1:11" s="1" customFormat="1" x14ac:dyDescent="0.35">
      <c r="A4" s="1">
        <v>0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3">
        <f>SUM(B4:D4)/3</f>
        <v>0</v>
      </c>
      <c r="I4" s="3">
        <f>STDEVA(B4:D4)</f>
        <v>0</v>
      </c>
      <c r="J4" s="3">
        <f>SUM(E4:G4)/3</f>
        <v>0</v>
      </c>
      <c r="K4" s="3">
        <f>STDEVA(E4:G4)</f>
        <v>0</v>
      </c>
    </row>
    <row r="5" spans="1:11" s="1" customFormat="1" x14ac:dyDescent="0.35">
      <c r="A5" s="1">
        <v>12</v>
      </c>
      <c r="B5" s="1">
        <v>8</v>
      </c>
      <c r="C5" s="1">
        <v>7</v>
      </c>
      <c r="D5" s="1">
        <v>14</v>
      </c>
      <c r="E5" s="2">
        <v>6</v>
      </c>
      <c r="F5" s="2">
        <v>4</v>
      </c>
      <c r="G5" s="2">
        <v>5</v>
      </c>
      <c r="H5" s="3">
        <f>SUM(B5:D5)/3</f>
        <v>9.6666666666666661</v>
      </c>
      <c r="I5" s="3">
        <f>STDEVA(B5:D5)</f>
        <v>3.7859388972001837</v>
      </c>
      <c r="J5" s="3">
        <f>SUM(E5:G5)/3</f>
        <v>5</v>
      </c>
      <c r="K5" s="3">
        <f>STDEVA(E5:G5)</f>
        <v>1</v>
      </c>
    </row>
    <row r="6" spans="1:11" s="1" customFormat="1" x14ac:dyDescent="0.35">
      <c r="A6" s="1">
        <v>24</v>
      </c>
      <c r="B6" s="1">
        <v>17</v>
      </c>
      <c r="C6" s="1">
        <v>12</v>
      </c>
      <c r="D6" s="1">
        <v>13</v>
      </c>
      <c r="E6" s="1">
        <v>5</v>
      </c>
      <c r="F6" s="1">
        <v>8</v>
      </c>
      <c r="G6" s="1">
        <v>6</v>
      </c>
      <c r="H6" s="3">
        <f>SUM(B6:D6)/3</f>
        <v>14</v>
      </c>
      <c r="I6" s="3">
        <f>STDEVA(B6:D6)</f>
        <v>2.6457513110645907</v>
      </c>
      <c r="J6" s="3">
        <f>SUM(E6:G6)/3</f>
        <v>6.333333333333333</v>
      </c>
      <c r="K6" s="3">
        <f>STDEVA(E6:G6)</f>
        <v>1.5275252316519474</v>
      </c>
    </row>
    <row r="7" spans="1:11" s="1" customFormat="1" x14ac:dyDescent="0.35">
      <c r="A7" s="1">
        <v>36</v>
      </c>
      <c r="B7" s="1">
        <v>21</v>
      </c>
      <c r="C7" s="1">
        <v>16</v>
      </c>
      <c r="D7" s="1">
        <v>18</v>
      </c>
      <c r="E7" s="1">
        <v>15</v>
      </c>
      <c r="F7" s="1">
        <v>7</v>
      </c>
      <c r="G7" s="1">
        <v>11</v>
      </c>
      <c r="H7" s="3">
        <f>SUM(B7:D7)/3</f>
        <v>18.333333333333332</v>
      </c>
      <c r="I7" s="3">
        <f>STDEVA(B7:D7)</f>
        <v>2.5166114784235796</v>
      </c>
      <c r="J7" s="3">
        <f>SUM(E7:G7)/3</f>
        <v>11</v>
      </c>
      <c r="K7" s="3">
        <f>STDEVA(E7:G7)</f>
        <v>4</v>
      </c>
    </row>
    <row r="9" spans="1:11" s="1" customFormat="1" x14ac:dyDescent="0.35">
      <c r="A9" s="1" t="s">
        <v>11</v>
      </c>
    </row>
    <row r="10" spans="1:11" s="1" customFormat="1" x14ac:dyDescent="0.35">
      <c r="B10" s="1" t="s">
        <v>12</v>
      </c>
      <c r="C10" s="1" t="s">
        <v>13</v>
      </c>
      <c r="D10" s="1" t="s">
        <v>14</v>
      </c>
      <c r="E10" s="1" t="s">
        <v>15</v>
      </c>
      <c r="F10" s="1" t="s">
        <v>16</v>
      </c>
      <c r="G10" s="1" t="s">
        <v>17</v>
      </c>
      <c r="H10" s="1" t="s">
        <v>7</v>
      </c>
      <c r="I10" s="1" t="s">
        <v>8</v>
      </c>
      <c r="J10" s="1" t="s">
        <v>9</v>
      </c>
      <c r="K10" s="1" t="s">
        <v>10</v>
      </c>
    </row>
    <row r="11" spans="1:11" s="1" customFormat="1" x14ac:dyDescent="0.35">
      <c r="A11" s="1" t="s">
        <v>18</v>
      </c>
      <c r="B11" s="2">
        <v>100</v>
      </c>
      <c r="C11" s="2">
        <v>105</v>
      </c>
      <c r="D11" s="2">
        <v>95</v>
      </c>
      <c r="E11" s="2">
        <v>400</v>
      </c>
      <c r="F11" s="2">
        <v>387</v>
      </c>
      <c r="G11" s="2">
        <v>369</v>
      </c>
      <c r="H11" s="3">
        <f>SUM(B11:D11)/3</f>
        <v>100</v>
      </c>
      <c r="I11" s="3">
        <f>STDEVA(B11:D11)</f>
        <v>5</v>
      </c>
      <c r="J11" s="3">
        <f>SUM(E11:G11)/3</f>
        <v>385.33333333333331</v>
      </c>
      <c r="K11" s="3">
        <f>STDEVA(E11:G11)</f>
        <v>15.56705923844749</v>
      </c>
    </row>
    <row r="12" spans="1:11" s="1" customFormat="1" x14ac:dyDescent="0.35">
      <c r="A12" s="1" t="s">
        <v>19</v>
      </c>
      <c r="B12" s="2">
        <v>85</v>
      </c>
      <c r="C12" s="2">
        <v>90</v>
      </c>
      <c r="D12" s="2">
        <v>92</v>
      </c>
      <c r="E12" s="2">
        <v>215</v>
      </c>
      <c r="F12" s="2">
        <v>210</v>
      </c>
      <c r="G12" s="2">
        <v>154</v>
      </c>
      <c r="H12" s="3">
        <f>SUM(B12:D12)/3</f>
        <v>89</v>
      </c>
      <c r="I12" s="3">
        <f>STDEVA(B12:D12)</f>
        <v>3.6055512754639891</v>
      </c>
      <c r="J12" s="3">
        <f>SUM(E12:G12)/3</f>
        <v>193</v>
      </c>
      <c r="K12" s="3">
        <f>STDEVA(E12:G12)</f>
        <v>33.867388443752198</v>
      </c>
    </row>
    <row r="15" spans="1:11" s="1" customFormat="1" x14ac:dyDescent="0.35">
      <c r="A15" s="1" t="s">
        <v>20</v>
      </c>
    </row>
    <row r="16" spans="1:11" s="1" customFormat="1" x14ac:dyDescent="0.35">
      <c r="B16" s="1" t="s">
        <v>21</v>
      </c>
      <c r="C16" s="1" t="s">
        <v>22</v>
      </c>
      <c r="D16" s="1" t="s">
        <v>23</v>
      </c>
      <c r="E16" s="1" t="s">
        <v>24</v>
      </c>
      <c r="F16" s="1" t="s">
        <v>25</v>
      </c>
      <c r="G16" s="1" t="s">
        <v>26</v>
      </c>
      <c r="H16" s="1" t="s">
        <v>27</v>
      </c>
      <c r="I16" s="1" t="s">
        <v>28</v>
      </c>
      <c r="J16" s="1" t="s">
        <v>29</v>
      </c>
      <c r="K16" s="1" t="s">
        <v>30</v>
      </c>
    </row>
    <row r="17" spans="1:11" s="1" customFormat="1" x14ac:dyDescent="0.35">
      <c r="A17" s="4" t="s">
        <v>31</v>
      </c>
      <c r="B17" s="2">
        <v>87</v>
      </c>
      <c r="C17" s="2">
        <v>115</v>
      </c>
      <c r="D17" s="2">
        <v>98</v>
      </c>
      <c r="E17" s="2">
        <v>437</v>
      </c>
      <c r="F17" s="2">
        <v>368</v>
      </c>
      <c r="G17" s="2">
        <v>461</v>
      </c>
      <c r="H17" s="3">
        <f>SUM(B17:D17)/3</f>
        <v>100</v>
      </c>
      <c r="I17" s="3">
        <f>STDEVA(B17:D17)</f>
        <v>14.106735979665885</v>
      </c>
      <c r="J17" s="3">
        <f>SUM(E17:G17)/3</f>
        <v>422</v>
      </c>
      <c r="K17" s="3">
        <f>STDEVA(E17:G17)</f>
        <v>48.28043081829324</v>
      </c>
    </row>
    <row r="18" spans="1:11" s="1" customFormat="1" x14ac:dyDescent="0.35">
      <c r="A18" s="4" t="s">
        <v>32</v>
      </c>
      <c r="B18" s="2">
        <v>111</v>
      </c>
      <c r="C18" s="2">
        <v>82</v>
      </c>
      <c r="D18" s="2">
        <v>107</v>
      </c>
      <c r="E18" s="2">
        <v>279</v>
      </c>
      <c r="F18" s="2">
        <v>325</v>
      </c>
      <c r="G18" s="2">
        <v>306</v>
      </c>
      <c r="H18" s="3">
        <f>SUM(B18:D18)/3</f>
        <v>100</v>
      </c>
      <c r="I18" s="3">
        <f>STDEVA(B18:D18)</f>
        <v>15.716233645501712</v>
      </c>
      <c r="J18" s="3">
        <f>SUM(E18:G18)/3</f>
        <v>303.33333333333331</v>
      </c>
      <c r="K18" s="3">
        <f>STDEVA(E18:G18)</f>
        <v>23.115651263447745</v>
      </c>
    </row>
    <row r="19" spans="1:11" s="1" customFormat="1" x14ac:dyDescent="0.35">
      <c r="A19" s="4" t="s">
        <v>33</v>
      </c>
      <c r="B19" s="1">
        <v>81</v>
      </c>
      <c r="C19" s="1">
        <v>109</v>
      </c>
      <c r="D19" s="1">
        <v>92</v>
      </c>
      <c r="E19" s="1">
        <v>172</v>
      </c>
      <c r="F19" s="1">
        <v>203</v>
      </c>
      <c r="G19" s="1">
        <v>226</v>
      </c>
      <c r="H19" s="3">
        <f>SUM(B19:D19)/3</f>
        <v>94</v>
      </c>
      <c r="I19" s="3">
        <f>STDEVA(B19:D19)</f>
        <v>14.106735979665885</v>
      </c>
      <c r="J19" s="3">
        <f>SUM(E19:G19)/3</f>
        <v>200.33333333333334</v>
      </c>
      <c r="K19" s="3">
        <f>STDEVA(E19:G19)</f>
        <v>27.09858544893692</v>
      </c>
    </row>
    <row r="20" spans="1:11" s="1" customFormat="1" x14ac:dyDescent="0.35">
      <c r="A20" s="4" t="s">
        <v>34</v>
      </c>
      <c r="B20" s="1">
        <v>89</v>
      </c>
      <c r="C20" s="1">
        <v>111</v>
      </c>
      <c r="D20" s="1">
        <v>76</v>
      </c>
      <c r="E20" s="2">
        <v>145</v>
      </c>
      <c r="F20" s="1">
        <v>102</v>
      </c>
      <c r="G20" s="1">
        <v>139</v>
      </c>
      <c r="H20" s="3">
        <f>SUM(B20:D20)/3</f>
        <v>92</v>
      </c>
      <c r="I20" s="3">
        <f>STDEVA(B20:D20)</f>
        <v>17.691806012954132</v>
      </c>
      <c r="J20" s="3">
        <f>SUM(E20:G20)/3</f>
        <v>128.66666666666666</v>
      </c>
      <c r="K20" s="3">
        <f>STDEVA(E20:G20)</f>
        <v>23.288051299611396</v>
      </c>
    </row>
    <row r="22" spans="1:11" s="1" customFormat="1" x14ac:dyDescent="0.35">
      <c r="A22" s="1" t="s">
        <v>35</v>
      </c>
    </row>
    <row r="23" spans="1:11" s="1" customFormat="1" x14ac:dyDescent="0.35">
      <c r="B23" s="1" t="s">
        <v>1</v>
      </c>
      <c r="C23" s="1" t="s">
        <v>2</v>
      </c>
      <c r="D23" s="1" t="s">
        <v>3</v>
      </c>
      <c r="E23" s="1" t="s">
        <v>36</v>
      </c>
      <c r="F23" s="1" t="s">
        <v>37</v>
      </c>
      <c r="G23" s="1" t="s">
        <v>38</v>
      </c>
      <c r="H23" s="1" t="s">
        <v>7</v>
      </c>
      <c r="I23" s="1" t="s">
        <v>8</v>
      </c>
      <c r="J23" s="1" t="s">
        <v>9</v>
      </c>
      <c r="K23" s="1" t="s">
        <v>10</v>
      </c>
    </row>
    <row r="24" spans="1:11" s="1" customFormat="1" x14ac:dyDescent="0.35">
      <c r="A24" s="4" t="s">
        <v>31</v>
      </c>
      <c r="B24" s="2">
        <v>109</v>
      </c>
      <c r="C24" s="2">
        <v>100</v>
      </c>
      <c r="D24" s="2">
        <v>91</v>
      </c>
      <c r="E24" s="2">
        <v>68</v>
      </c>
      <c r="F24" s="2">
        <v>59</v>
      </c>
      <c r="G24" s="2">
        <v>44</v>
      </c>
      <c r="H24" s="3">
        <f>SUM(B24:D24)/3</f>
        <v>100</v>
      </c>
      <c r="I24" s="3">
        <f>STDEVA(B24:D24)</f>
        <v>9</v>
      </c>
      <c r="J24" s="3">
        <f>SUM(E24:G24)/3</f>
        <v>57</v>
      </c>
      <c r="K24" s="3">
        <f>STDEVA(E24:G24)</f>
        <v>12.124355652982141</v>
      </c>
    </row>
    <row r="25" spans="1:11" s="1" customFormat="1" x14ac:dyDescent="0.35">
      <c r="A25" s="4" t="s">
        <v>39</v>
      </c>
      <c r="B25" s="2">
        <v>120</v>
      </c>
      <c r="C25" s="2">
        <v>139</v>
      </c>
      <c r="D25" s="2">
        <v>141</v>
      </c>
      <c r="E25" s="2">
        <v>125</v>
      </c>
      <c r="F25" s="2">
        <v>134</v>
      </c>
      <c r="G25" s="2">
        <v>132</v>
      </c>
      <c r="H25" s="3">
        <f>SUM(B25:D25)/3</f>
        <v>133.33333333333334</v>
      </c>
      <c r="I25" s="3">
        <f>STDEVA(B25:D25)</f>
        <v>11.590225767142472</v>
      </c>
      <c r="J25" s="3">
        <f>SUM(E25:G25)/3</f>
        <v>130.33333333333334</v>
      </c>
      <c r="K25" s="3">
        <f>STDEVA(E25:G25)</f>
        <v>4.7258156262526079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Figure-4</vt:lpstr>
    </vt:vector>
  </TitlesOfParts>
  <Company>Boston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</dc:creator>
  <cp:lastModifiedBy>Hong</cp:lastModifiedBy>
  <dcterms:created xsi:type="dcterms:W3CDTF">2020-12-05T02:15:59Z</dcterms:created>
  <dcterms:modified xsi:type="dcterms:W3CDTF">2020-12-05T02:16:14Z</dcterms:modified>
</cp:coreProperties>
</file>