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K21" i="1"/>
  <c r="J21" i="1"/>
  <c r="I21" i="1"/>
  <c r="H21" i="1"/>
  <c r="K17" i="1"/>
  <c r="J17" i="1"/>
  <c r="I17" i="1"/>
  <c r="H17" i="1"/>
  <c r="K16" i="1"/>
  <c r="J16" i="1"/>
  <c r="I16" i="1"/>
  <c r="H16" i="1"/>
  <c r="G12" i="1"/>
  <c r="F12" i="1"/>
  <c r="G11" i="1"/>
  <c r="F11" i="1"/>
  <c r="G10" i="1"/>
  <c r="F10" i="1"/>
  <c r="G6" i="1"/>
  <c r="F6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<sst xmlns="http://schemas.openxmlformats.org/spreadsheetml/2006/main" count="45" uniqueCount="24">
  <si>
    <t>Fig. 6C</t>
  </si>
  <si>
    <t>test-1</t>
  </si>
  <si>
    <t>test-2</t>
  </si>
  <si>
    <t>test-3</t>
  </si>
  <si>
    <t>Ave</t>
  </si>
  <si>
    <t>SD</t>
  </si>
  <si>
    <t>Control</t>
  </si>
  <si>
    <t>fasting</t>
  </si>
  <si>
    <t>AICAR</t>
  </si>
  <si>
    <t>Compond C +Fasting</t>
  </si>
  <si>
    <t>Fig. 6D</t>
  </si>
  <si>
    <t>Fig. 6F</t>
  </si>
  <si>
    <t>WT-1</t>
  </si>
  <si>
    <t>WT-2</t>
  </si>
  <si>
    <t>WT-3</t>
  </si>
  <si>
    <t>KO-1</t>
  </si>
  <si>
    <t>KO-2</t>
  </si>
  <si>
    <t>KO-3</t>
  </si>
  <si>
    <t>WT-Ave</t>
  </si>
  <si>
    <t>WT-SD</t>
  </si>
  <si>
    <t>KO-Ave</t>
  </si>
  <si>
    <t>KO-SD</t>
  </si>
  <si>
    <t>Metformin</t>
  </si>
  <si>
    <t>Fig. 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</si>
</sst>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1" fillId="0" borderId="0" xfId="0" applyFont="1" applyFill="1"/>
    <xf numFmtId="1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tabSelected="1" workbookViewId="0">
      <selection activeCell="L8" sqref="L8"/>
    </sheetView>
  </sheetViews>
  <sheetFormatPr defaultRowHeight="14.5" x14ac:dyDescent="0.35"/>
  <cols>
    <col min="1" max="1" width="11.1796875" style="1" customWidth="1"/>
    <col min="2" max="9" width="8.7265625" style="1"/>
    <col min="10" max="10" width="9.36328125" style="1" bestFit="1" customWidth="1"/>
    <col min="11" max="11" width="8.81640625" style="1" bestFit="1" customWidth="1"/>
    <col min="12" max="16384" width="8.7265625" style="1"/>
  </cols>
  <sheetData>
    <row r="1" spans="1:11" s="1" customFormat="1" x14ac:dyDescent="0.35">
      <c r="A1" s="1" t="s">
        <v>0</v>
      </c>
    </row>
    <row r="2" spans="1:11" s="1" customFormat="1" x14ac:dyDescent="0.35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1" s="1" customFormat="1" x14ac:dyDescent="0.35">
      <c r="B3" s="1" t="s">
        <v>6</v>
      </c>
      <c r="C3" s="2">
        <v>123</v>
      </c>
      <c r="D3" s="2">
        <v>97</v>
      </c>
      <c r="E3" s="2">
        <v>85</v>
      </c>
      <c r="F3" s="3">
        <f>SUM(C3:E3)/3</f>
        <v>101.66666666666667</v>
      </c>
      <c r="G3" s="3">
        <f>STDEVA(C3:E3)</f>
        <v>19.425069712444635</v>
      </c>
    </row>
    <row r="4" spans="1:11" s="1" customFormat="1" x14ac:dyDescent="0.35">
      <c r="B4" s="1" t="s">
        <v>7</v>
      </c>
      <c r="C4" s="2">
        <v>249</v>
      </c>
      <c r="D4" s="2">
        <v>287</v>
      </c>
      <c r="E4" s="2">
        <v>220</v>
      </c>
      <c r="F4" s="3">
        <f t="shared" ref="F4:F6" si="0">SUM(C4:E4)/3</f>
        <v>252</v>
      </c>
      <c r="G4" s="3">
        <f t="shared" ref="G4:G6" si="1">STDEVA(C4:E4)</f>
        <v>33.600595232822883</v>
      </c>
    </row>
    <row r="5" spans="1:11" s="1" customFormat="1" x14ac:dyDescent="0.35">
      <c r="B5" s="1" t="s">
        <v>8</v>
      </c>
      <c r="C5" s="2">
        <v>389</v>
      </c>
      <c r="D5" s="2">
        <v>337</v>
      </c>
      <c r="E5" s="2">
        <v>329</v>
      </c>
      <c r="F5" s="3">
        <f t="shared" si="0"/>
        <v>351.66666666666669</v>
      </c>
      <c r="G5" s="3">
        <f t="shared" si="1"/>
        <v>32.578111260988315</v>
      </c>
    </row>
    <row r="6" spans="1:11" s="1" customFormat="1" x14ac:dyDescent="0.35">
      <c r="B6" s="4" t="s">
        <v>9</v>
      </c>
      <c r="C6" s="2">
        <v>109</v>
      </c>
      <c r="D6" s="2">
        <v>131</v>
      </c>
      <c r="E6" s="2">
        <v>149</v>
      </c>
      <c r="F6" s="3">
        <f t="shared" si="0"/>
        <v>129.66666666666666</v>
      </c>
      <c r="G6" s="3">
        <f t="shared" si="1"/>
        <v>20.033305601755597</v>
      </c>
    </row>
    <row r="8" spans="1:11" s="1" customFormat="1" x14ac:dyDescent="0.35">
      <c r="A8" s="1" t="s">
        <v>10</v>
      </c>
    </row>
    <row r="9" spans="1:11" s="1" customFormat="1" x14ac:dyDescent="0.35"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</row>
    <row r="10" spans="1:11" s="1" customFormat="1" x14ac:dyDescent="0.35">
      <c r="B10" s="1" t="s">
        <v>6</v>
      </c>
      <c r="C10" s="2">
        <v>128</v>
      </c>
      <c r="D10" s="2">
        <v>91</v>
      </c>
      <c r="E10" s="2">
        <v>82</v>
      </c>
      <c r="F10" s="3">
        <f>SUM(C10:E10)/3</f>
        <v>100.33333333333333</v>
      </c>
      <c r="G10" s="3">
        <f>STDEVA(C10:E10)</f>
        <v>24.37895267096874</v>
      </c>
    </row>
    <row r="11" spans="1:11" s="1" customFormat="1" x14ac:dyDescent="0.35">
      <c r="B11" s="1" t="s">
        <v>7</v>
      </c>
      <c r="C11" s="2">
        <v>479</v>
      </c>
      <c r="D11" s="2">
        <v>403</v>
      </c>
      <c r="E11" s="2">
        <v>459</v>
      </c>
      <c r="F11" s="3">
        <f>SUM(C11:E11)/3</f>
        <v>447</v>
      </c>
      <c r="G11" s="3">
        <f>STDEVA(C11:E11)</f>
        <v>39.395431207184416</v>
      </c>
    </row>
    <row r="12" spans="1:11" s="1" customFormat="1" x14ac:dyDescent="0.35">
      <c r="A12" s="5"/>
      <c r="B12" s="4" t="s">
        <v>9</v>
      </c>
      <c r="C12" s="2">
        <v>134</v>
      </c>
      <c r="D12" s="2">
        <v>173</v>
      </c>
      <c r="E12" s="2">
        <v>152</v>
      </c>
      <c r="F12" s="3">
        <f>SUM(C12:E12)/3</f>
        <v>153</v>
      </c>
      <c r="G12" s="3">
        <f>STDEVA(C12:E12)</f>
        <v>19.519221295943137</v>
      </c>
    </row>
    <row r="14" spans="1:11" s="1" customFormat="1" x14ac:dyDescent="0.35">
      <c r="A14" s="1" t="s">
        <v>11</v>
      </c>
    </row>
    <row r="15" spans="1:11" s="1" customFormat="1" x14ac:dyDescent="0.35">
      <c r="B15" s="1" t="s">
        <v>12</v>
      </c>
      <c r="C15" s="1" t="s">
        <v>13</v>
      </c>
      <c r="D15" s="1" t="s">
        <v>14</v>
      </c>
      <c r="E15" s="1" t="s">
        <v>15</v>
      </c>
      <c r="F15" s="1" t="s">
        <v>16</v>
      </c>
      <c r="G15" s="1" t="s">
        <v>17</v>
      </c>
      <c r="H15" s="1" t="s">
        <v>18</v>
      </c>
      <c r="I15" s="1" t="s">
        <v>19</v>
      </c>
      <c r="J15" s="1" t="s">
        <v>20</v>
      </c>
      <c r="K15" s="1" t="s">
        <v>21</v>
      </c>
    </row>
    <row r="16" spans="1:11" s="1" customFormat="1" x14ac:dyDescent="0.35">
      <c r="A16" s="1" t="s">
        <v>6</v>
      </c>
      <c r="B16" s="2">
        <v>93</v>
      </c>
      <c r="C16" s="2">
        <v>102</v>
      </c>
      <c r="D16" s="2">
        <v>110</v>
      </c>
      <c r="E16" s="2">
        <v>219</v>
      </c>
      <c r="F16" s="2">
        <v>181</v>
      </c>
      <c r="G16" s="2">
        <v>205</v>
      </c>
      <c r="H16" s="3">
        <f>SUM(B16:D16)/3</f>
        <v>101.66666666666667</v>
      </c>
      <c r="I16" s="3">
        <f>STDEVA(B16:D16)</f>
        <v>8.5049005481153834</v>
      </c>
      <c r="J16" s="3">
        <f>SUM(E16:G16)/3</f>
        <v>201.66666666666666</v>
      </c>
      <c r="K16" s="3">
        <f>STDEVA(E16:G16)</f>
        <v>19.218047073866099</v>
      </c>
    </row>
    <row r="17" spans="1:11" s="1" customFormat="1" x14ac:dyDescent="0.35">
      <c r="A17" s="1" t="s">
        <v>22</v>
      </c>
      <c r="B17" s="1">
        <v>176</v>
      </c>
      <c r="C17" s="1">
        <v>153</v>
      </c>
      <c r="D17" s="1">
        <v>208</v>
      </c>
      <c r="E17" s="2">
        <v>169</v>
      </c>
      <c r="F17" s="2">
        <v>219</v>
      </c>
      <c r="G17" s="2">
        <v>187</v>
      </c>
      <c r="H17" s="3">
        <f>SUM(B17:D17)/3</f>
        <v>179</v>
      </c>
      <c r="I17" s="3">
        <f>STDEVA(E17:G17)</f>
        <v>25.324559884296821</v>
      </c>
      <c r="J17" s="3">
        <f>SUM(E17:G17)/3</f>
        <v>191.66666666666666</v>
      </c>
      <c r="K17" s="3">
        <f>STDEVA(E17:G17)</f>
        <v>25.324559884296821</v>
      </c>
    </row>
    <row r="18" spans="1:11" s="1" customFormat="1" x14ac:dyDescent="0.35">
      <c r="G18" s="2"/>
      <c r="H18" s="2"/>
      <c r="I18" s="2"/>
      <c r="J18" s="3"/>
      <c r="K18" s="3"/>
    </row>
    <row r="19" spans="1:11" s="1" customFormat="1" x14ac:dyDescent="0.35">
      <c r="A19" s="1" t="s">
        <v>23</v>
      </c>
    </row>
    <row r="20" spans="1:11" s="1" customFormat="1" x14ac:dyDescent="0.35">
      <c r="B20" s="1" t="s">
        <v>12</v>
      </c>
      <c r="C20" s="1" t="s">
        <v>13</v>
      </c>
      <c r="D20" s="1" t="s">
        <v>14</v>
      </c>
      <c r="E20" s="1" t="s">
        <v>15</v>
      </c>
      <c r="F20" s="1" t="s">
        <v>16</v>
      </c>
      <c r="G20" s="1" t="s">
        <v>17</v>
      </c>
      <c r="H20" s="1" t="s">
        <v>18</v>
      </c>
      <c r="I20" s="1" t="s">
        <v>19</v>
      </c>
      <c r="J20" s="1" t="s">
        <v>20</v>
      </c>
      <c r="K20" s="1" t="s">
        <v>21</v>
      </c>
    </row>
    <row r="21" spans="1:11" s="1" customFormat="1" x14ac:dyDescent="0.35">
      <c r="A21" s="1" t="s">
        <v>6</v>
      </c>
      <c r="B21" s="2">
        <v>105</v>
      </c>
      <c r="C21" s="2">
        <v>85</v>
      </c>
      <c r="D21" s="2">
        <v>111</v>
      </c>
      <c r="E21" s="2">
        <v>61</v>
      </c>
      <c r="F21" s="2">
        <v>49</v>
      </c>
      <c r="G21" s="2">
        <v>64</v>
      </c>
      <c r="H21" s="3">
        <f>SUM(B21:D21)/3</f>
        <v>100.33333333333333</v>
      </c>
      <c r="I21" s="3">
        <f>STDEVA(B21:D21)</f>
        <v>13.613718571108114</v>
      </c>
      <c r="J21" s="3">
        <f>SUM(E21:G21)/3</f>
        <v>58</v>
      </c>
      <c r="K21" s="3">
        <f>STDEVA(E21:G21)</f>
        <v>7.9372539331937721</v>
      </c>
    </row>
    <row r="22" spans="1:11" s="1" customFormat="1" x14ac:dyDescent="0.35">
      <c r="A22" s="1" t="s">
        <v>22</v>
      </c>
      <c r="B22" s="1">
        <v>52</v>
      </c>
      <c r="C22" s="1">
        <v>67</v>
      </c>
      <c r="D22" s="1">
        <v>54</v>
      </c>
      <c r="E22" s="2">
        <v>51</v>
      </c>
      <c r="F22" s="2">
        <v>49</v>
      </c>
      <c r="G22" s="2">
        <v>69</v>
      </c>
      <c r="H22" s="3">
        <f>SUM(B22:D22)/3</f>
        <v>57.666666666666664</v>
      </c>
      <c r="I22" s="3">
        <f>STDEVA(E22:G22)</f>
        <v>11.01514109457219</v>
      </c>
      <c r="J22" s="3">
        <f>SUM(E22:G22)/3</f>
        <v>56.333333333333336</v>
      </c>
      <c r="K22" s="3">
        <f>STDEVA(E22:G22)</f>
        <v>11.01514109457219</v>
      </c>
    </row>
    <row r="23" spans="1:11" s="1" customFormat="1" x14ac:dyDescent="0.35"/>
    <row r="24" spans="1:11" s="1" customFormat="1" x14ac:dyDescent="0.35"/>
    <row r="25" spans="1:11" s="1" customFormat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Figure-6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2020-12-05T02:17:01Z</dcterms:created>
  <dcterms:modified xsi:type="dcterms:W3CDTF">2020-12-05T02:17:18Z</dcterms:modified>
</cp:coreProperties>
</file>