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WORK\#PROJECTS\#Development PC activity recording\"/>
    </mc:Choice>
  </mc:AlternateContent>
  <xr:revisionPtr revIDLastSave="0" documentId="13_ncr:1_{4283A7CE-EB42-499F-8D1E-0588CE96AF4D}" xr6:coauthVersionLast="46" xr6:coauthVersionMax="46" xr10:uidLastSave="{00000000-0000-0000-0000-000000000000}"/>
  <bookViews>
    <workbookView xWindow="810" yWindow="-120" windowWidth="28110" windowHeight="18240" tabRatio="935" xr2:uid="{00000000-000D-0000-FFFF-FFFF00000000}"/>
  </bookViews>
  <sheets>
    <sheet name="Baseline" sheetId="39" r:id="rId1"/>
    <sheet name="VOR Reversal Gain+Phase" sheetId="38" r:id="rId2"/>
    <sheet name="VOR Reversal Polar Plot" sheetId="35" r:id="rId3"/>
    <sheet name="VOR Reversal during training" sheetId="37" r:id="rId4"/>
  </sheets>
  <calcPr calcId="181029"/>
</workbook>
</file>

<file path=xl/calcChain.xml><?xml version="1.0" encoding="utf-8"?>
<calcChain xmlns="http://schemas.openxmlformats.org/spreadsheetml/2006/main">
  <c r="AF12" i="39" l="1"/>
  <c r="AH12" i="39"/>
  <c r="AH45" i="39"/>
  <c r="AG45" i="39"/>
  <c r="AH44" i="39"/>
  <c r="AG44" i="39"/>
  <c r="AH43" i="39"/>
  <c r="AG43" i="39"/>
  <c r="AH42" i="39"/>
  <c r="AG42" i="39"/>
  <c r="AH41" i="39"/>
  <c r="AG41" i="39"/>
  <c r="AH40" i="39"/>
  <c r="AG40" i="39"/>
  <c r="AH38" i="39"/>
  <c r="AG38" i="39"/>
  <c r="AH37" i="39"/>
  <c r="AG37" i="39"/>
  <c r="AH36" i="39"/>
  <c r="AG36" i="39"/>
  <c r="AH35" i="39"/>
  <c r="AG35" i="39"/>
  <c r="AH34" i="39"/>
  <c r="AG34" i="39"/>
  <c r="AH33" i="39"/>
  <c r="AG33" i="39"/>
  <c r="AH31" i="39"/>
  <c r="AG31" i="39"/>
  <c r="AH30" i="39"/>
  <c r="AG30" i="39"/>
  <c r="AH29" i="39"/>
  <c r="AG29" i="39"/>
  <c r="AH28" i="39"/>
  <c r="AG28" i="39"/>
  <c r="AH27" i="39"/>
  <c r="AG27" i="39"/>
  <c r="AH26" i="39"/>
  <c r="AG26" i="39"/>
  <c r="AH22" i="39"/>
  <c r="AG22" i="39"/>
  <c r="AH21" i="39"/>
  <c r="AG21" i="39"/>
  <c r="AH20" i="39"/>
  <c r="AG20" i="39"/>
  <c r="AH19" i="39"/>
  <c r="AG19" i="39"/>
  <c r="AH18" i="39"/>
  <c r="AG18" i="39"/>
  <c r="AH17" i="39"/>
  <c r="AG17" i="39"/>
  <c r="AH15" i="39"/>
  <c r="AG15" i="39"/>
  <c r="AH14" i="39"/>
  <c r="AG14" i="39"/>
  <c r="AH13" i="39"/>
  <c r="AG13" i="39"/>
  <c r="AG12" i="39"/>
  <c r="AH11" i="39"/>
  <c r="AG11" i="39"/>
  <c r="AH10" i="39"/>
  <c r="AG10" i="39"/>
  <c r="AH8" i="39"/>
  <c r="AG8" i="39"/>
  <c r="AH7" i="39"/>
  <c r="AG7" i="39"/>
  <c r="AH6" i="39"/>
  <c r="AG6" i="39"/>
  <c r="AH5" i="39"/>
  <c r="AG5" i="39"/>
  <c r="AH4" i="39"/>
  <c r="AG4" i="39"/>
  <c r="AH3" i="39"/>
  <c r="AG3" i="39"/>
  <c r="AE28" i="39" l="1"/>
  <c r="AF28" i="39"/>
  <c r="AE33" i="39"/>
  <c r="AF33" i="39"/>
  <c r="AE37" i="39"/>
  <c r="AF37" i="39"/>
  <c r="AE19" i="39"/>
  <c r="AF7" i="39"/>
  <c r="AE34" i="39"/>
  <c r="AE38" i="39"/>
  <c r="AF3" i="39"/>
  <c r="AF19" i="39"/>
  <c r="AE7" i="39"/>
  <c r="AE17" i="39"/>
  <c r="AF29" i="39"/>
  <c r="AF34" i="39"/>
  <c r="AE20" i="39"/>
  <c r="AF20" i="39"/>
  <c r="AE30" i="39"/>
  <c r="AF30" i="39"/>
  <c r="AE35" i="39"/>
  <c r="AF35" i="39"/>
  <c r="AE40" i="39"/>
  <c r="AF40" i="39"/>
  <c r="AE41" i="39"/>
  <c r="AF41" i="39"/>
  <c r="AE42" i="39"/>
  <c r="AF42" i="39"/>
  <c r="AE6" i="39"/>
  <c r="AE12" i="39"/>
  <c r="AF15" i="39"/>
  <c r="AE18" i="39"/>
  <c r="AE4" i="39"/>
  <c r="AF4" i="39"/>
  <c r="AE5" i="39"/>
  <c r="AF5" i="39"/>
  <c r="AE8" i="39"/>
  <c r="AF8" i="39"/>
  <c r="AE10" i="39"/>
  <c r="AF10" i="39"/>
  <c r="AE13" i="39"/>
  <c r="AF13" i="39"/>
  <c r="AE14" i="39"/>
  <c r="AF14" i="39"/>
  <c r="AE21" i="39"/>
  <c r="AF21" i="39"/>
  <c r="AE27" i="39"/>
  <c r="AF27" i="39"/>
  <c r="AE31" i="39"/>
  <c r="AF31" i="39"/>
  <c r="AE36" i="39"/>
  <c r="AF36" i="39"/>
  <c r="AF6" i="39"/>
  <c r="AF11" i="39"/>
  <c r="AE15" i="39"/>
  <c r="AF38" i="39"/>
  <c r="AF18" i="39"/>
  <c r="AE22" i="39"/>
  <c r="AF22" i="39"/>
  <c r="AF26" i="39"/>
  <c r="AE43" i="39"/>
  <c r="AF43" i="39"/>
  <c r="AE44" i="39"/>
  <c r="AF44" i="39"/>
  <c r="AE11" i="39"/>
  <c r="AF17" i="39"/>
  <c r="AE29" i="39"/>
  <c r="AE3" i="39"/>
  <c r="AE26" i="39"/>
  <c r="AE45" i="39"/>
  <c r="AF45" i="39"/>
  <c r="AI3" i="37" l="1"/>
  <c r="AH3" i="37"/>
  <c r="AG3" i="37"/>
  <c r="AI83" i="38"/>
  <c r="AH82" i="38"/>
  <c r="AI86" i="38"/>
  <c r="AH86" i="38"/>
  <c r="AI85" i="38"/>
  <c r="AH85" i="38"/>
  <c r="AI84" i="38"/>
  <c r="AH84" i="38"/>
  <c r="AH83" i="38"/>
  <c r="AI82" i="38"/>
  <c r="AI81" i="38"/>
  <c r="AH81" i="38"/>
  <c r="AI80" i="38"/>
  <c r="AH80" i="38"/>
  <c r="AI78" i="38"/>
  <c r="AH78" i="38"/>
  <c r="AI77" i="38"/>
  <c r="AH77" i="38"/>
  <c r="AI76" i="38"/>
  <c r="AH76" i="38"/>
  <c r="AI75" i="38"/>
  <c r="AH75" i="38"/>
  <c r="AI74" i="38"/>
  <c r="AH74" i="38"/>
  <c r="AI73" i="38"/>
  <c r="AH73" i="38"/>
  <c r="AI72" i="38"/>
  <c r="AH72" i="38"/>
  <c r="AI70" i="38"/>
  <c r="AH70" i="38"/>
  <c r="AI69" i="38"/>
  <c r="AH69" i="38"/>
  <c r="AI68" i="38"/>
  <c r="AH68" i="38"/>
  <c r="AI67" i="38"/>
  <c r="AH67" i="38"/>
  <c r="AI66" i="38"/>
  <c r="AH66" i="38"/>
  <c r="AI65" i="38"/>
  <c r="AH65" i="38"/>
  <c r="AI64" i="38"/>
  <c r="AH64" i="38"/>
  <c r="AI62" i="38"/>
  <c r="AH62" i="38"/>
  <c r="AI61" i="38"/>
  <c r="AH61" i="38"/>
  <c r="AI60" i="38"/>
  <c r="AH60" i="38"/>
  <c r="AI59" i="38"/>
  <c r="AH59" i="38"/>
  <c r="AI58" i="38"/>
  <c r="AH58" i="38"/>
  <c r="AI57" i="38"/>
  <c r="AH57" i="38"/>
  <c r="AI56" i="38"/>
  <c r="AH56" i="38"/>
  <c r="AI54" i="38"/>
  <c r="AH54" i="38"/>
  <c r="AI53" i="38"/>
  <c r="AH53" i="38"/>
  <c r="AI52" i="38"/>
  <c r="AH52" i="38"/>
  <c r="AI51" i="38"/>
  <c r="AH51" i="38"/>
  <c r="AI50" i="38"/>
  <c r="AH50" i="38"/>
  <c r="AI49" i="38"/>
  <c r="AH49" i="38"/>
  <c r="AI48" i="38"/>
  <c r="AH48" i="38"/>
  <c r="AI41" i="38"/>
  <c r="AH41" i="38"/>
  <c r="AI40" i="38"/>
  <c r="AH40" i="38"/>
  <c r="AI39" i="38"/>
  <c r="AH39" i="38"/>
  <c r="AI38" i="38"/>
  <c r="AH38" i="38"/>
  <c r="AI37" i="38"/>
  <c r="AH37" i="38"/>
  <c r="AI36" i="38"/>
  <c r="AH36" i="38"/>
  <c r="AI35" i="38"/>
  <c r="AH35" i="38"/>
  <c r="AI33" i="38"/>
  <c r="AH33" i="38"/>
  <c r="AI32" i="38"/>
  <c r="AH32" i="38"/>
  <c r="AI31" i="38"/>
  <c r="AH31" i="38"/>
  <c r="AI30" i="38"/>
  <c r="AH30" i="38"/>
  <c r="AI29" i="38"/>
  <c r="AH29" i="38"/>
  <c r="AI28" i="38"/>
  <c r="AH28" i="38"/>
  <c r="AI27" i="38"/>
  <c r="AH27" i="38"/>
  <c r="AI25" i="38"/>
  <c r="AH25" i="38"/>
  <c r="AI24" i="38"/>
  <c r="AH24" i="38"/>
  <c r="AI23" i="38"/>
  <c r="AH23" i="38"/>
  <c r="AI22" i="38"/>
  <c r="AH22" i="38"/>
  <c r="AI21" i="38"/>
  <c r="AH21" i="38"/>
  <c r="AI20" i="38"/>
  <c r="AH20" i="38"/>
  <c r="AI19" i="38"/>
  <c r="AH19" i="38"/>
  <c r="AI17" i="38"/>
  <c r="AH17" i="38"/>
  <c r="AI16" i="38"/>
  <c r="AH16" i="38"/>
  <c r="AI15" i="38"/>
  <c r="AH15" i="38"/>
  <c r="AI14" i="38"/>
  <c r="AH14" i="38"/>
  <c r="AI13" i="38"/>
  <c r="AH13" i="38"/>
  <c r="AI12" i="38"/>
  <c r="AH12" i="38"/>
  <c r="AI11" i="38"/>
  <c r="AH11" i="38"/>
  <c r="AH4" i="38"/>
  <c r="AI4" i="38"/>
  <c r="AH5" i="38"/>
  <c r="AI5" i="38"/>
  <c r="AH6" i="38"/>
  <c r="AI6" i="38"/>
  <c r="AH7" i="38"/>
  <c r="AI7" i="38"/>
  <c r="AH8" i="38"/>
  <c r="AI8" i="38"/>
  <c r="AH9" i="38"/>
  <c r="AI9" i="38"/>
  <c r="AI3" i="38"/>
  <c r="AH3" i="38"/>
  <c r="AD90" i="38"/>
  <c r="AC90" i="38"/>
  <c r="AB90" i="38"/>
  <c r="AA90" i="38"/>
  <c r="Z90" i="38"/>
  <c r="Y90" i="38"/>
  <c r="X90" i="38"/>
  <c r="W90" i="38"/>
  <c r="V90" i="38"/>
  <c r="U90" i="38"/>
  <c r="T90" i="38"/>
  <c r="AI90" i="38" s="1"/>
  <c r="R90" i="38"/>
  <c r="Q90" i="38"/>
  <c r="P90" i="38"/>
  <c r="O90" i="38"/>
  <c r="N90" i="38"/>
  <c r="M90" i="38"/>
  <c r="L90" i="38"/>
  <c r="K90" i="38"/>
  <c r="J90" i="38"/>
  <c r="I90" i="38"/>
  <c r="H90" i="38"/>
  <c r="G90" i="38"/>
  <c r="F90" i="38"/>
  <c r="E90" i="38"/>
  <c r="D90" i="38"/>
  <c r="C90" i="38"/>
  <c r="AH90" i="38" s="1"/>
  <c r="AD89" i="38"/>
  <c r="AC89" i="38"/>
  <c r="AB89" i="38"/>
  <c r="AA89" i="38"/>
  <c r="Z89" i="38"/>
  <c r="Y89" i="38"/>
  <c r="X89" i="38"/>
  <c r="W89" i="38"/>
  <c r="V89" i="38"/>
  <c r="U89" i="38"/>
  <c r="T89" i="38"/>
  <c r="AI89" i="38" s="1"/>
  <c r="R89" i="38"/>
  <c r="Q89" i="38"/>
  <c r="P89" i="38"/>
  <c r="O89" i="38"/>
  <c r="N89" i="38"/>
  <c r="M89" i="38"/>
  <c r="L89" i="38"/>
  <c r="K89" i="38"/>
  <c r="J89" i="38"/>
  <c r="I89" i="38"/>
  <c r="H89" i="38"/>
  <c r="G89" i="38"/>
  <c r="F89" i="38"/>
  <c r="E89" i="38"/>
  <c r="D89" i="38"/>
  <c r="C89" i="38"/>
  <c r="AH89" i="38" s="1"/>
  <c r="AG86" i="38"/>
  <c r="AF86" i="38"/>
  <c r="AG85" i="38"/>
  <c r="AF85" i="38"/>
  <c r="AG84" i="38"/>
  <c r="AF84" i="38"/>
  <c r="AG83" i="38"/>
  <c r="AF83" i="38"/>
  <c r="AG82" i="38"/>
  <c r="AF82" i="38"/>
  <c r="AG81" i="38"/>
  <c r="AF81" i="38"/>
  <c r="AG80" i="38"/>
  <c r="AF80" i="38"/>
  <c r="AG78" i="38"/>
  <c r="AF78" i="38"/>
  <c r="AG77" i="38"/>
  <c r="AF77" i="38"/>
  <c r="AG76" i="38"/>
  <c r="AF76" i="38"/>
  <c r="AG75" i="38"/>
  <c r="AF75" i="38"/>
  <c r="AG74" i="38"/>
  <c r="AF74" i="38"/>
  <c r="AG73" i="38"/>
  <c r="AF73" i="38"/>
  <c r="AG72" i="38"/>
  <c r="AF72" i="38"/>
  <c r="AG70" i="38"/>
  <c r="AF70" i="38"/>
  <c r="AG69" i="38"/>
  <c r="AF69" i="38"/>
  <c r="AG68" i="38"/>
  <c r="AF68" i="38"/>
  <c r="AG67" i="38"/>
  <c r="AF67" i="38"/>
  <c r="AG66" i="38"/>
  <c r="AF66" i="38"/>
  <c r="AG65" i="38"/>
  <c r="AF65" i="38"/>
  <c r="AG64" i="38"/>
  <c r="AF64" i="38"/>
  <c r="AG62" i="38"/>
  <c r="AF62" i="38"/>
  <c r="AG61" i="38"/>
  <c r="AF61" i="38"/>
  <c r="AG60" i="38"/>
  <c r="AF60" i="38"/>
  <c r="AG59" i="38"/>
  <c r="AF59" i="38"/>
  <c r="AG58" i="38"/>
  <c r="AF58" i="38"/>
  <c r="AG57" i="38"/>
  <c r="AF57" i="38"/>
  <c r="AG56" i="38"/>
  <c r="AF56" i="38"/>
  <c r="AG54" i="38"/>
  <c r="AF54" i="38"/>
  <c r="AG53" i="38"/>
  <c r="AF53" i="38"/>
  <c r="AG52" i="38"/>
  <c r="AF52" i="38"/>
  <c r="AG51" i="38"/>
  <c r="AF51" i="38"/>
  <c r="AG50" i="38"/>
  <c r="AF50" i="38"/>
  <c r="AG49" i="38"/>
  <c r="AF49" i="38"/>
  <c r="AG48" i="38"/>
  <c r="AF48" i="38"/>
  <c r="AD44" i="38"/>
  <c r="AC44" i="38"/>
  <c r="AB44" i="38"/>
  <c r="AA44" i="38"/>
  <c r="Z44" i="38"/>
  <c r="Y44" i="38"/>
  <c r="X44" i="38"/>
  <c r="W44" i="38"/>
  <c r="V44" i="38"/>
  <c r="U44" i="38"/>
  <c r="T44" i="38"/>
  <c r="AI44" i="38" s="1"/>
  <c r="R44" i="38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C44" i="38"/>
  <c r="AH44" i="38" s="1"/>
  <c r="AG41" i="38"/>
  <c r="AF41" i="38"/>
  <c r="AG40" i="38"/>
  <c r="AF40" i="38"/>
  <c r="AG39" i="38"/>
  <c r="AF39" i="38"/>
  <c r="AG38" i="38"/>
  <c r="AF38" i="38"/>
  <c r="AG37" i="38"/>
  <c r="AF37" i="38"/>
  <c r="AG36" i="38"/>
  <c r="AF36" i="38"/>
  <c r="AG35" i="38"/>
  <c r="AF35" i="38"/>
  <c r="AG33" i="38"/>
  <c r="AF33" i="38"/>
  <c r="AG32" i="38"/>
  <c r="AF32" i="38"/>
  <c r="AG31" i="38"/>
  <c r="AF31" i="38"/>
  <c r="AG30" i="38"/>
  <c r="AF30" i="38"/>
  <c r="AG29" i="38"/>
  <c r="AF29" i="38"/>
  <c r="AG28" i="38"/>
  <c r="AF28" i="38"/>
  <c r="AG27" i="38"/>
  <c r="AF27" i="38"/>
  <c r="AG25" i="38"/>
  <c r="AF25" i="38"/>
  <c r="AG24" i="38"/>
  <c r="AF24" i="38"/>
  <c r="AG23" i="38"/>
  <c r="AF23" i="38"/>
  <c r="AG22" i="38"/>
  <c r="AF22" i="38"/>
  <c r="AG21" i="38"/>
  <c r="AF21" i="38"/>
  <c r="AG20" i="38"/>
  <c r="AF20" i="38"/>
  <c r="AG19" i="38"/>
  <c r="AF19" i="38"/>
  <c r="AG17" i="38"/>
  <c r="AF17" i="38"/>
  <c r="AG16" i="38"/>
  <c r="AF16" i="38"/>
  <c r="AG15" i="38"/>
  <c r="AF15" i="38"/>
  <c r="AG14" i="38"/>
  <c r="AF14" i="38"/>
  <c r="AG13" i="38"/>
  <c r="AF13" i="38"/>
  <c r="AG12" i="38"/>
  <c r="AF12" i="38"/>
  <c r="AG11" i="38"/>
  <c r="AF11" i="38"/>
  <c r="AG9" i="38"/>
  <c r="AF9" i="38"/>
  <c r="AG8" i="38"/>
  <c r="AF8" i="38"/>
  <c r="AG7" i="38"/>
  <c r="AF7" i="38"/>
  <c r="AG6" i="38"/>
  <c r="AF6" i="38"/>
  <c r="AG5" i="38"/>
  <c r="AF5" i="38"/>
  <c r="AG4" i="38"/>
  <c r="AF4" i="38"/>
  <c r="AG3" i="38"/>
  <c r="AF3" i="38"/>
  <c r="AF89" i="38" l="1"/>
  <c r="AG89" i="38"/>
  <c r="AF44" i="38"/>
  <c r="AF90" i="38"/>
  <c r="AG90" i="38"/>
  <c r="AG44" i="38"/>
  <c r="AI6" i="37"/>
  <c r="AI10" i="37"/>
  <c r="AI11" i="37"/>
  <c r="AI12" i="37"/>
  <c r="AG12" i="37"/>
  <c r="AG14" i="37"/>
  <c r="AG17" i="37"/>
  <c r="AI21" i="37"/>
  <c r="AG22" i="37"/>
  <c r="AG24" i="37"/>
  <c r="AG26" i="37"/>
  <c r="AI28" i="37"/>
  <c r="AI15" i="37"/>
  <c r="AI25" i="37"/>
  <c r="AI29" i="37"/>
  <c r="AI7" i="37"/>
  <c r="AI17" i="37"/>
  <c r="AI24" i="37"/>
  <c r="AI35" i="37"/>
  <c r="AI47" i="37"/>
  <c r="AG48" i="37"/>
  <c r="AI49" i="37"/>
  <c r="AI50" i="37"/>
  <c r="AG51" i="37"/>
  <c r="AI52" i="37"/>
  <c r="AG54" i="37"/>
  <c r="AI59" i="37"/>
  <c r="AI61" i="37"/>
  <c r="AG63" i="37"/>
  <c r="AI64" i="37"/>
  <c r="AI66" i="37"/>
  <c r="AI68" i="37"/>
  <c r="AG69" i="37"/>
  <c r="AI73" i="37"/>
  <c r="AG31" i="37"/>
  <c r="AG5" i="37"/>
  <c r="AI72" i="37"/>
  <c r="AI69" i="37"/>
  <c r="AI65" i="37"/>
  <c r="AI62" i="37"/>
  <c r="AI58" i="37"/>
  <c r="AI55" i="37"/>
  <c r="AG52" i="37"/>
  <c r="AG50" i="37"/>
  <c r="AG49" i="37"/>
  <c r="AI48" i="37"/>
  <c r="AI45" i="37"/>
  <c r="AG45" i="37"/>
  <c r="AF45" i="37"/>
  <c r="AI44" i="37"/>
  <c r="AH44" i="37"/>
  <c r="AI43" i="37"/>
  <c r="AG43" i="37"/>
  <c r="AF43" i="37"/>
  <c r="AH43" i="37"/>
  <c r="AI42" i="37"/>
  <c r="AG42" i="37"/>
  <c r="AG41" i="37"/>
  <c r="AI41" i="37"/>
  <c r="AH41" i="37"/>
  <c r="AI40" i="37"/>
  <c r="AG40" i="37"/>
  <c r="AH40" i="37"/>
  <c r="AI36" i="37" l="1"/>
  <c r="AI32" i="37"/>
  <c r="AI27" i="37"/>
  <c r="AI18" i="37"/>
  <c r="AI13" i="37"/>
  <c r="AI8" i="37"/>
  <c r="AI4" i="37"/>
  <c r="AG6" i="37"/>
  <c r="AG10" i="37"/>
  <c r="AH42" i="37"/>
  <c r="AH45" i="37"/>
  <c r="AG59" i="37"/>
  <c r="AG73" i="37"/>
  <c r="AI51" i="37"/>
  <c r="AG64" i="37"/>
  <c r="AI54" i="37"/>
  <c r="AF40" i="37"/>
  <c r="AI31" i="37"/>
  <c r="AI26" i="37"/>
  <c r="AI22" i="37"/>
  <c r="AG15" i="37"/>
  <c r="AG8" i="37"/>
  <c r="AG36" i="37"/>
  <c r="AI5" i="37"/>
  <c r="AI14" i="37"/>
  <c r="AG27" i="37"/>
  <c r="AG28" i="37"/>
  <c r="AG32" i="37"/>
  <c r="AG35" i="37"/>
  <c r="AG55" i="37"/>
  <c r="AG58" i="37"/>
  <c r="AG62" i="37"/>
  <c r="AI63" i="37"/>
  <c r="AG66" i="37"/>
  <c r="AG44" i="37"/>
  <c r="AG4" i="37"/>
  <c r="AG7" i="37"/>
  <c r="AG11" i="37"/>
  <c r="AG13" i="37"/>
  <c r="AG18" i="37"/>
  <c r="AG21" i="37"/>
  <c r="AG25" i="37"/>
  <c r="AG29" i="37"/>
  <c r="AF42" i="37"/>
  <c r="AG47" i="37"/>
  <c r="AG61" i="37"/>
  <c r="AG65" i="37"/>
  <c r="AG68" i="37"/>
  <c r="AG72" i="37"/>
  <c r="AF41" i="37"/>
  <c r="AF44" i="37"/>
  <c r="AG70" i="37" l="1"/>
  <c r="AI70" i="37"/>
  <c r="AG33" i="37"/>
  <c r="AI33" i="37"/>
  <c r="AG71" i="37"/>
  <c r="AI71" i="37"/>
  <c r="AI34" i="37"/>
  <c r="AG34" i="37"/>
  <c r="AI57" i="37"/>
  <c r="AG57" i="37"/>
  <c r="AG56" i="37"/>
  <c r="AI56" i="37"/>
  <c r="AI20" i="37"/>
  <c r="AG20" i="37"/>
  <c r="AG19" i="37"/>
  <c r="AI19" i="37"/>
  <c r="AH5" i="37"/>
  <c r="AF5" i="37"/>
  <c r="AH25" i="37"/>
  <c r="AF25" i="37"/>
  <c r="AH69" i="37"/>
  <c r="AF69" i="37"/>
  <c r="AH59" i="37"/>
  <c r="AF59" i="37"/>
  <c r="AH13" i="37"/>
  <c r="AF13" i="37"/>
  <c r="AH8" i="37"/>
  <c r="AF8" i="37"/>
  <c r="AH4" i="37"/>
  <c r="AF4" i="37"/>
  <c r="AH19" i="37"/>
  <c r="AF19" i="37"/>
  <c r="AF28" i="37"/>
  <c r="AH28" i="37"/>
  <c r="AF24" i="37"/>
  <c r="AH24" i="37"/>
  <c r="AH33" i="37"/>
  <c r="AF33" i="37"/>
  <c r="AF72" i="37"/>
  <c r="AH72" i="37"/>
  <c r="AH68" i="37"/>
  <c r="AF68" i="37"/>
  <c r="AH63" i="37"/>
  <c r="AF63" i="37"/>
  <c r="AH58" i="37"/>
  <c r="AF58" i="37"/>
  <c r="AF54" i="37"/>
  <c r="AH54" i="37"/>
  <c r="AF49" i="37"/>
  <c r="AH49" i="37"/>
  <c r="AH14" i="37"/>
  <c r="AF14" i="37"/>
  <c r="AF20" i="37"/>
  <c r="AH20" i="37"/>
  <c r="AH34" i="37"/>
  <c r="AF34" i="37"/>
  <c r="AH64" i="37"/>
  <c r="AF64" i="37"/>
  <c r="AH55" i="37"/>
  <c r="AF55" i="37"/>
  <c r="AF3" i="37"/>
  <c r="AH12" i="37"/>
  <c r="AF12" i="37"/>
  <c r="AF7" i="37"/>
  <c r="AH7" i="37"/>
  <c r="AH22" i="37"/>
  <c r="AF22" i="37"/>
  <c r="AH18" i="37"/>
  <c r="AF18" i="37"/>
  <c r="AH27" i="37"/>
  <c r="AF27" i="37"/>
  <c r="AH36" i="37"/>
  <c r="AF36" i="37"/>
  <c r="AH32" i="37"/>
  <c r="AF32" i="37"/>
  <c r="AH71" i="37"/>
  <c r="AF71" i="37"/>
  <c r="AF66" i="37"/>
  <c r="AH66" i="37"/>
  <c r="AH62" i="37"/>
  <c r="AF62" i="37"/>
  <c r="AF57" i="37"/>
  <c r="AH57" i="37"/>
  <c r="AH52" i="37"/>
  <c r="AF52" i="37"/>
  <c r="AH48" i="37"/>
  <c r="AF48" i="37"/>
  <c r="AH10" i="37"/>
  <c r="AF10" i="37"/>
  <c r="AH29" i="37"/>
  <c r="AF29" i="37"/>
  <c r="AH73" i="37"/>
  <c r="AF73" i="37"/>
  <c r="AF50" i="37"/>
  <c r="AH50" i="37"/>
  <c r="AH15" i="37"/>
  <c r="AF15" i="37"/>
  <c r="AF11" i="37"/>
  <c r="AH11" i="37"/>
  <c r="AF6" i="37"/>
  <c r="AH6" i="37"/>
  <c r="AF21" i="37"/>
  <c r="AH21" i="37"/>
  <c r="AH17" i="37"/>
  <c r="AF17" i="37"/>
  <c r="AH26" i="37"/>
  <c r="AF26" i="37"/>
  <c r="AF35" i="37"/>
  <c r="AH35" i="37"/>
  <c r="AF31" i="37"/>
  <c r="AH31" i="37"/>
  <c r="AH70" i="37"/>
  <c r="AF70" i="37"/>
  <c r="AF65" i="37"/>
  <c r="AH65" i="37"/>
  <c r="AF61" i="37"/>
  <c r="AH61" i="37"/>
  <c r="AH56" i="37"/>
  <c r="AF56" i="37"/>
  <c r="AF51" i="37"/>
  <c r="AH51" i="37"/>
  <c r="AF47" i="37"/>
  <c r="AH47" i="37"/>
</calcChain>
</file>

<file path=xl/sharedStrings.xml><?xml version="1.0" encoding="utf-8"?>
<sst xmlns="http://schemas.openxmlformats.org/spreadsheetml/2006/main" count="325" uniqueCount="54">
  <si>
    <t>Gain</t>
  </si>
  <si>
    <t>Phase</t>
  </si>
  <si>
    <t>ypr11</t>
  </si>
  <si>
    <t>ypr12</t>
  </si>
  <si>
    <t>ypr13</t>
  </si>
  <si>
    <t>ypr14</t>
  </si>
  <si>
    <t>ypr15</t>
  </si>
  <si>
    <t>ypr16</t>
  </si>
  <si>
    <t>apr10</t>
  </si>
  <si>
    <t>apr11</t>
  </si>
  <si>
    <t>decr</t>
  </si>
  <si>
    <t>rev2.5</t>
  </si>
  <si>
    <t>rev5</t>
  </si>
  <si>
    <t>rev5-2</t>
  </si>
  <si>
    <t>rev5-3</t>
  </si>
  <si>
    <t>apr1</t>
  </si>
  <si>
    <t>apr2</t>
  </si>
  <si>
    <t>ypr4</t>
  </si>
  <si>
    <t>ypr3</t>
  </si>
  <si>
    <t>ypr5</t>
  </si>
  <si>
    <t>ypr6</t>
  </si>
  <si>
    <t>young</t>
  </si>
  <si>
    <t>old</t>
  </si>
  <si>
    <t>av</t>
  </si>
  <si>
    <t>sem</t>
  </si>
  <si>
    <t>X</t>
  </si>
  <si>
    <t>Y</t>
  </si>
  <si>
    <t>day 2-3</t>
  </si>
  <si>
    <t>day 3-4</t>
  </si>
  <si>
    <t>CONSOLIDATION</t>
  </si>
  <si>
    <t>day 1-2</t>
  </si>
  <si>
    <t>day 1</t>
  </si>
  <si>
    <t>day 2</t>
  </si>
  <si>
    <t>day 3</t>
  </si>
  <si>
    <t>day 4</t>
  </si>
  <si>
    <t>day 5</t>
  </si>
  <si>
    <t>ypr1</t>
  </si>
  <si>
    <t>ypr2</t>
  </si>
  <si>
    <t>ypr7</t>
  </si>
  <si>
    <t>ypr8</t>
  </si>
  <si>
    <t>ypr9</t>
  </si>
  <si>
    <t>ypr10</t>
  </si>
  <si>
    <t>apr3</t>
  </si>
  <si>
    <t>apr4</t>
  </si>
  <si>
    <t>apr5</t>
  </si>
  <si>
    <t>apr6</t>
  </si>
  <si>
    <t>apr7</t>
  </si>
  <si>
    <t>apr8</t>
  </si>
  <si>
    <t>apr9</t>
  </si>
  <si>
    <t xml:space="preserve">young </t>
  </si>
  <si>
    <t>adult</t>
  </si>
  <si>
    <t>OKR</t>
  </si>
  <si>
    <t>VVOR</t>
  </si>
  <si>
    <t>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</si>
</sst>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 applyFill="1"/>
    <xf numFmtId="16" fontId="1" fillId="0" borderId="0" xfId="0" quotePrefix="1" applyNumberFormat="1" applyFont="1"/>
    <xf numFmtId="16" fontId="1" fillId="2" borderId="0" xfId="0" applyNumberFormat="1" applyFont="1" applyFill="1"/>
    <xf numFmtId="1" fontId="0" fillId="0" borderId="0" xfId="0" applyNumberFormat="1"/>
    <xf numFmtId="2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/>
    <xf numFmtId="16" fontId="1" fillId="0" borderId="0" xfId="0" applyNumberFormat="1" applyFont="1" applyFill="1"/>
    <xf numFmtId="16" fontId="1" fillId="0" borderId="0" xfId="0" quotePrefix="1" applyNumberFormat="1" applyFont="1" applyFill="1"/>
    <xf numFmtId="165" fontId="0" fillId="0" borderId="0" xfId="0" applyNumberFormat="1" applyFill="1"/>
    <xf numFmtId="0" fontId="3" fillId="0" borderId="0" xfId="0" applyFont="1" applyFill="1"/>
    <xf numFmtId="0" fontId="3" fillId="0" borderId="0" xfId="0" applyFont="1"/>
    <xf numFmtId="2" fontId="2" fillId="0" borderId="0" xfId="1" applyNumberFormat="1" applyFill="1"/>
    <xf numFmtId="1" fontId="0" fillId="0" borderId="0" xfId="0" quotePrefix="1" applyNumberFormat="1" applyFill="1"/>
  </cellXfs>
  <cellStyles count="2">
    <cellStyle name="Normal" xfId="0" builtinId="0"/>
    <cellStyle name="Standa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D085-D28F-4A79-82E4-EC51AA5C4390}">
  <dimension ref="A1:AH45"/>
  <sheetViews>
    <sheetView tabSelected="1" zoomScale="70" zoomScaleNormal="70" workbookViewId="0">
      <selection activeCell="M34" sqref="M34"/>
    </sheetView>
  </sheetViews>
  <sheetFormatPr defaultColWidth="8.85546875" defaultRowHeight="15" x14ac:dyDescent="0.25"/>
  <cols>
    <col min="1" max="49" width="8.7109375" style="8" customWidth="1"/>
    <col min="50" max="16384" width="8.85546875" style="8"/>
  </cols>
  <sheetData>
    <row r="1" spans="1:34" ht="26.25" x14ac:dyDescent="0.4">
      <c r="A1" s="14" t="s">
        <v>0</v>
      </c>
      <c r="AE1" s="11" t="s">
        <v>49</v>
      </c>
      <c r="AF1" s="11" t="s">
        <v>50</v>
      </c>
      <c r="AG1" s="11" t="s">
        <v>49</v>
      </c>
      <c r="AH1" s="11" t="s">
        <v>50</v>
      </c>
    </row>
    <row r="2" spans="1:34" x14ac:dyDescent="0.25">
      <c r="C2" s="10" t="s">
        <v>36</v>
      </c>
      <c r="D2" s="10" t="s">
        <v>37</v>
      </c>
      <c r="E2" s="10" t="s">
        <v>18</v>
      </c>
      <c r="F2" s="10" t="s">
        <v>17</v>
      </c>
      <c r="G2" s="10" t="s">
        <v>19</v>
      </c>
      <c r="H2" s="10" t="s">
        <v>20</v>
      </c>
      <c r="I2" s="10" t="s">
        <v>38</v>
      </c>
      <c r="J2" s="10" t="s">
        <v>39</v>
      </c>
      <c r="K2" s="10" t="s">
        <v>40</v>
      </c>
      <c r="L2" s="10" t="s">
        <v>41</v>
      </c>
      <c r="M2" s="10" t="s">
        <v>2</v>
      </c>
      <c r="N2" s="10" t="s">
        <v>3</v>
      </c>
      <c r="O2" s="10" t="s">
        <v>4</v>
      </c>
      <c r="P2" s="10" t="s">
        <v>5</v>
      </c>
      <c r="Q2" s="10" t="s">
        <v>6</v>
      </c>
      <c r="R2" s="10" t="s">
        <v>7</v>
      </c>
      <c r="S2" s="10"/>
      <c r="T2" s="12" t="s">
        <v>15</v>
      </c>
      <c r="U2" s="12" t="s">
        <v>16</v>
      </c>
      <c r="V2" s="12" t="s">
        <v>43</v>
      </c>
      <c r="W2" s="12" t="s">
        <v>44</v>
      </c>
      <c r="X2" s="12" t="s">
        <v>45</v>
      </c>
      <c r="Y2" s="12" t="s">
        <v>46</v>
      </c>
      <c r="Z2" s="12" t="s">
        <v>47</v>
      </c>
      <c r="AA2" s="12" t="s">
        <v>48</v>
      </c>
      <c r="AB2" s="12" t="s">
        <v>8</v>
      </c>
      <c r="AC2" s="12" t="s">
        <v>9</v>
      </c>
      <c r="AE2" s="11" t="s">
        <v>23</v>
      </c>
      <c r="AF2" s="11" t="s">
        <v>23</v>
      </c>
      <c r="AG2" s="8" t="s">
        <v>24</v>
      </c>
      <c r="AH2" s="8" t="s">
        <v>24</v>
      </c>
    </row>
    <row r="3" spans="1:34" x14ac:dyDescent="0.25">
      <c r="A3" s="8" t="s">
        <v>51</v>
      </c>
      <c r="B3" s="10">
        <v>0.1</v>
      </c>
      <c r="C3" s="7"/>
      <c r="D3" s="7">
        <v>0.69352474220454274</v>
      </c>
      <c r="E3" s="7">
        <v>1.0111332936577664</v>
      </c>
      <c r="F3" s="7">
        <v>1.0822897132329397</v>
      </c>
      <c r="G3" s="7">
        <v>1.146507318333182</v>
      </c>
      <c r="H3" s="7">
        <v>1.0748184913868575</v>
      </c>
      <c r="I3" s="7"/>
      <c r="J3" s="7">
        <v>1.0555940310538909</v>
      </c>
      <c r="K3" s="7">
        <v>0.94366315932563538</v>
      </c>
      <c r="L3" s="7">
        <v>0.95738362451322123</v>
      </c>
      <c r="M3" s="7">
        <v>0.90471857397268374</v>
      </c>
      <c r="N3" s="7">
        <v>1.0335092313711252</v>
      </c>
      <c r="O3" s="7">
        <v>0.87433168058841471</v>
      </c>
      <c r="P3" s="7">
        <v>0.69929387580225222</v>
      </c>
      <c r="Q3" s="7">
        <v>0.87372178030985692</v>
      </c>
      <c r="R3" s="7">
        <v>0.93205535570832088</v>
      </c>
      <c r="T3" s="7">
        <v>1.0094244623402227</v>
      </c>
      <c r="U3" s="7">
        <v>0.99520214805583351</v>
      </c>
      <c r="V3" s="7">
        <v>0.95324011973834222</v>
      </c>
      <c r="W3" s="7">
        <v>1.063115953025531</v>
      </c>
      <c r="X3" s="7"/>
      <c r="Y3" s="7">
        <v>0.98414546067545272</v>
      </c>
      <c r="Z3" s="7">
        <v>0.99792223835901206</v>
      </c>
      <c r="AA3" s="7">
        <v>0.89893165837043454</v>
      </c>
      <c r="AB3" s="7">
        <v>0.97938535384995362</v>
      </c>
      <c r="AC3" s="7"/>
      <c r="AE3" s="7">
        <f t="shared" ref="AE3:AE8" si="0">AVERAGE(C3:R3)</f>
        <v>0.94875320510433514</v>
      </c>
      <c r="AF3" s="7">
        <f t="shared" ref="AF3:AF8" si="1">AVERAGE(T3:AC3)</f>
        <v>0.98517092430184772</v>
      </c>
      <c r="AG3" s="7">
        <f>STDEV(C3:R3)/SQRT(COUNT(C3:R3))</f>
        <v>3.6023422563492745E-2</v>
      </c>
      <c r="AH3" s="7">
        <f>STDEV(T3:AC3)/SQRT(COUNT(T3:AC3))</f>
        <v>1.6592917346538005E-2</v>
      </c>
    </row>
    <row r="4" spans="1:34" x14ac:dyDescent="0.25">
      <c r="B4" s="10">
        <v>0.2</v>
      </c>
      <c r="C4" s="7">
        <v>1.2251670722006329</v>
      </c>
      <c r="D4" s="7">
        <v>0.77008858556634618</v>
      </c>
      <c r="E4" s="7">
        <v>0.91205723243165759</v>
      </c>
      <c r="F4" s="7">
        <v>0.94138811786073728</v>
      </c>
      <c r="G4" s="7">
        <v>0.95368331385299976</v>
      </c>
      <c r="H4" s="7">
        <v>0.8760501188859362</v>
      </c>
      <c r="I4" s="7">
        <v>0.88620177663722421</v>
      </c>
      <c r="J4" s="7">
        <v>0.9389577325827474</v>
      </c>
      <c r="K4" s="7">
        <v>0.8313924040884646</v>
      </c>
      <c r="L4" s="7">
        <v>0.85156478946138547</v>
      </c>
      <c r="M4" s="7">
        <v>0.93335353316130343</v>
      </c>
      <c r="N4" s="7">
        <v>0.91788846540225599</v>
      </c>
      <c r="O4" s="7">
        <v>0.95267780616167719</v>
      </c>
      <c r="P4" s="7">
        <v>0.7248530891700663</v>
      </c>
      <c r="Q4" s="7">
        <v>0.91686222492807246</v>
      </c>
      <c r="R4" s="7">
        <v>0.85097961947501144</v>
      </c>
      <c r="T4" s="7">
        <v>0.77948999941202102</v>
      </c>
      <c r="U4" s="7">
        <v>0.87043986405678053</v>
      </c>
      <c r="V4" s="7">
        <v>0.76210707357215957</v>
      </c>
      <c r="W4" s="7">
        <v>0.9483046362293639</v>
      </c>
      <c r="X4" s="7">
        <v>1.1196649899278117</v>
      </c>
      <c r="Y4" s="7">
        <v>0.98692815611784079</v>
      </c>
      <c r="Z4" s="7">
        <v>1.0582897274311835</v>
      </c>
      <c r="AA4" s="7">
        <v>0.84543936586311319</v>
      </c>
      <c r="AB4" s="7">
        <v>0.97045755615939433</v>
      </c>
      <c r="AC4" s="7">
        <v>1.022212869888351</v>
      </c>
      <c r="AE4" s="7">
        <f t="shared" si="0"/>
        <v>0.90519786761665744</v>
      </c>
      <c r="AF4" s="7">
        <f t="shared" si="1"/>
        <v>0.93633342386580198</v>
      </c>
      <c r="AG4" s="7">
        <f t="shared" ref="AG4:AG8" si="2">STDEV(C4:R4)/SQRT(COUNT(C4:R4))</f>
        <v>2.691223470361153E-2</v>
      </c>
      <c r="AH4" s="7">
        <f t="shared" ref="AH4:AH8" si="3">STDEV(T4:AC4)/SQRT(COUNT(T4:AC4))</f>
        <v>3.7606891735521744E-2</v>
      </c>
    </row>
    <row r="5" spans="1:34" x14ac:dyDescent="0.25">
      <c r="B5" s="10">
        <v>0.4</v>
      </c>
      <c r="C5" s="7">
        <v>0.89727647911694186</v>
      </c>
      <c r="D5" s="7">
        <v>0.7632823908566081</v>
      </c>
      <c r="E5" s="7">
        <v>0.77483382585700988</v>
      </c>
      <c r="F5" s="7">
        <v>0.89268971327659108</v>
      </c>
      <c r="G5" s="7">
        <v>0.81060882626528563</v>
      </c>
      <c r="H5" s="7">
        <v>0.74455181070680099</v>
      </c>
      <c r="I5" s="7">
        <v>0.74671145442404385</v>
      </c>
      <c r="J5" s="7">
        <v>0.40290322816827512</v>
      </c>
      <c r="K5" s="7">
        <v>0.74376765890990015</v>
      </c>
      <c r="L5" s="7">
        <v>0.60751269726260748</v>
      </c>
      <c r="M5" s="7">
        <v>0.8987446557638914</v>
      </c>
      <c r="N5" s="7">
        <v>0.82313484695026484</v>
      </c>
      <c r="O5" s="7">
        <v>0.78299714501467932</v>
      </c>
      <c r="P5" s="7">
        <v>0.53991607417329768</v>
      </c>
      <c r="Q5" s="7">
        <v>0.77469178502964087</v>
      </c>
      <c r="R5" s="7">
        <v>0.64911833523956741</v>
      </c>
      <c r="T5" s="7">
        <v>0.58887110541866328</v>
      </c>
      <c r="U5" s="7">
        <v>0.68365769601118842</v>
      </c>
      <c r="V5" s="7">
        <v>0.79093548349171838</v>
      </c>
      <c r="W5" s="7">
        <v>0.60171241224924743</v>
      </c>
      <c r="X5" s="7">
        <v>0.49500672870371198</v>
      </c>
      <c r="Y5" s="7">
        <v>1.023000389063363</v>
      </c>
      <c r="Z5" s="7">
        <v>0.86978642355298419</v>
      </c>
      <c r="AA5" s="7">
        <v>0.78993510878624518</v>
      </c>
      <c r="AB5" s="7">
        <v>0.85711851237418046</v>
      </c>
      <c r="AC5" s="7">
        <v>0.90504041023464099</v>
      </c>
      <c r="AE5" s="7">
        <f t="shared" si="0"/>
        <v>0.74079630793846274</v>
      </c>
      <c r="AF5" s="7">
        <f t="shared" si="1"/>
        <v>0.76050642698859439</v>
      </c>
      <c r="AG5" s="7">
        <f t="shared" si="2"/>
        <v>3.3510237200785012E-2</v>
      </c>
      <c r="AH5" s="7">
        <f t="shared" si="3"/>
        <v>5.2060987728284894E-2</v>
      </c>
    </row>
    <row r="6" spans="1:34" x14ac:dyDescent="0.25">
      <c r="B6" s="10">
        <v>0.6</v>
      </c>
      <c r="C6" s="7">
        <v>0.72899333275238931</v>
      </c>
      <c r="D6" s="7">
        <v>0.56887815757522064</v>
      </c>
      <c r="E6" s="7">
        <v>0.60297342995559555</v>
      </c>
      <c r="F6" s="7">
        <v>0.65037168669046475</v>
      </c>
      <c r="G6" s="7">
        <v>0.72538604953195696</v>
      </c>
      <c r="H6" s="7">
        <v>0.56985981774825922</v>
      </c>
      <c r="I6" s="7">
        <v>0.47919345875281905</v>
      </c>
      <c r="J6" s="7">
        <v>0.63921591351675755</v>
      </c>
      <c r="K6" s="7">
        <v>0.59109523085821269</v>
      </c>
      <c r="L6" s="7">
        <v>0.46426480957134697</v>
      </c>
      <c r="M6" s="7">
        <v>0.7627703489326163</v>
      </c>
      <c r="N6" s="7">
        <v>0.79484965958456821</v>
      </c>
      <c r="O6" s="7">
        <v>0.64972073055454549</v>
      </c>
      <c r="P6" s="7">
        <v>0.52850722518230964</v>
      </c>
      <c r="Q6" s="7">
        <v>0.59156746679642702</v>
      </c>
      <c r="R6" s="7">
        <v>0.56145803546977424</v>
      </c>
      <c r="T6" s="7">
        <v>0.47006916454197117</v>
      </c>
      <c r="U6" s="7">
        <v>0.50563683938591653</v>
      </c>
      <c r="V6" s="7">
        <v>0.5543358266331937</v>
      </c>
      <c r="W6" s="7">
        <v>0.44736724528678962</v>
      </c>
      <c r="X6" s="7">
        <v>0.57893710644367946</v>
      </c>
      <c r="Y6" s="7">
        <v>0.52341893481672197</v>
      </c>
      <c r="Z6" s="7">
        <v>0.54274215411215931</v>
      </c>
      <c r="AA6" s="7">
        <v>0.49823865777601983</v>
      </c>
      <c r="AB6" s="7">
        <v>0.55624515286476672</v>
      </c>
      <c r="AC6" s="7">
        <v>0.6880727146355331</v>
      </c>
      <c r="AE6" s="7">
        <f t="shared" si="0"/>
        <v>0.61931908459207907</v>
      </c>
      <c r="AF6" s="7">
        <f t="shared" si="1"/>
        <v>0.53650637964967518</v>
      </c>
      <c r="AG6" s="7">
        <f t="shared" si="2"/>
        <v>2.4070074487420729E-2</v>
      </c>
      <c r="AH6" s="7">
        <f t="shared" si="3"/>
        <v>2.1204672126736941E-2</v>
      </c>
    </row>
    <row r="7" spans="1:34" x14ac:dyDescent="0.25">
      <c r="B7" s="10">
        <v>0.8</v>
      </c>
      <c r="C7" s="7">
        <v>0.5448433091058702</v>
      </c>
      <c r="D7" s="7">
        <v>0.41644447628290149</v>
      </c>
      <c r="E7" s="7">
        <v>0.44063085813344371</v>
      </c>
      <c r="F7" s="7">
        <v>0.43025854908048128</v>
      </c>
      <c r="G7" s="7">
        <v>0.40059491672182801</v>
      </c>
      <c r="H7" s="7">
        <v>0.38301629254965391</v>
      </c>
      <c r="I7" s="7">
        <v>0.28761557270578691</v>
      </c>
      <c r="J7" s="7">
        <v>0.39935411894410289</v>
      </c>
      <c r="K7" s="7">
        <v>0.42850760415329381</v>
      </c>
      <c r="L7" s="7">
        <v>0.2924902878787996</v>
      </c>
      <c r="M7" s="7">
        <v>0.48901830275992897</v>
      </c>
      <c r="N7" s="7">
        <v>0.57522579553037634</v>
      </c>
      <c r="O7" s="7">
        <v>0.41324605510057494</v>
      </c>
      <c r="P7" s="7">
        <v>0.38316412476245526</v>
      </c>
      <c r="Q7" s="7">
        <v>0.4257908527328918</v>
      </c>
      <c r="R7" s="7">
        <v>0.31923720070297384</v>
      </c>
      <c r="T7" s="7">
        <v>0.35671518476615383</v>
      </c>
      <c r="U7" s="7">
        <v>0.40109309672097215</v>
      </c>
      <c r="V7" s="7">
        <v>0.41114610652468231</v>
      </c>
      <c r="W7" s="7">
        <v>0.27406177500679352</v>
      </c>
      <c r="X7" s="7">
        <v>0.51351948950980497</v>
      </c>
      <c r="Y7" s="7">
        <v>0.42327590371460078</v>
      </c>
      <c r="Z7" s="7">
        <v>0.37573346020141724</v>
      </c>
      <c r="AA7" s="7">
        <v>0.37138606205548896</v>
      </c>
      <c r="AB7" s="7">
        <v>0.3858063607624882</v>
      </c>
      <c r="AC7" s="7">
        <v>0.45189103937939323</v>
      </c>
      <c r="AE7" s="7">
        <f t="shared" si="0"/>
        <v>0.41433989482158512</v>
      </c>
      <c r="AF7" s="7">
        <f t="shared" si="1"/>
        <v>0.39646284786417951</v>
      </c>
      <c r="AG7" s="7">
        <f t="shared" si="2"/>
        <v>1.9588673261351695E-2</v>
      </c>
      <c r="AH7" s="7">
        <f t="shared" si="3"/>
        <v>1.9850701581924025E-2</v>
      </c>
    </row>
    <row r="8" spans="1:34" x14ac:dyDescent="0.25">
      <c r="B8" s="10">
        <v>1</v>
      </c>
      <c r="C8" s="7">
        <v>0.42244732626171927</v>
      </c>
      <c r="D8" s="7">
        <v>0.37026982921805851</v>
      </c>
      <c r="E8" s="7">
        <v>0.36930774085578155</v>
      </c>
      <c r="F8" s="7">
        <v>0.33733245457513839</v>
      </c>
      <c r="G8" s="7">
        <v>0.37187934681311563</v>
      </c>
      <c r="H8" s="7">
        <v>0.29009747793888596</v>
      </c>
      <c r="I8" s="7">
        <v>0.30187245201177015</v>
      </c>
      <c r="J8" s="7">
        <v>0.33377918528293798</v>
      </c>
      <c r="K8" s="7">
        <v>0.29376123871402426</v>
      </c>
      <c r="L8" s="7">
        <v>0.29178771670685127</v>
      </c>
      <c r="M8" s="7">
        <v>0.39784071047157477</v>
      </c>
      <c r="N8" s="7">
        <v>0.45269971186169505</v>
      </c>
      <c r="O8" s="7">
        <v>0.41404825434862808</v>
      </c>
      <c r="P8" s="7">
        <v>0.23510670822268617</v>
      </c>
      <c r="Q8" s="7">
        <v>0.34300330239863708</v>
      </c>
      <c r="R8" s="7">
        <v>0.27582186780878709</v>
      </c>
      <c r="T8" s="7">
        <v>0.2690971357586931</v>
      </c>
      <c r="U8" s="7">
        <v>0.35271382124789674</v>
      </c>
      <c r="V8" s="7">
        <v>0.31269488604402423</v>
      </c>
      <c r="W8" s="7">
        <v>0.27548411172311643</v>
      </c>
      <c r="X8" s="7">
        <v>0.3720969869049402</v>
      </c>
      <c r="Y8" s="7">
        <v>0.34756894557290718</v>
      </c>
      <c r="Z8" s="7">
        <v>0.30907879381079045</v>
      </c>
      <c r="AA8" s="7">
        <v>0.27210330778979275</v>
      </c>
      <c r="AB8" s="7">
        <v>0.32489792435109488</v>
      </c>
      <c r="AC8" s="7">
        <v>0.34572593797452478</v>
      </c>
      <c r="AE8" s="7">
        <f t="shared" si="0"/>
        <v>0.34381595771814322</v>
      </c>
      <c r="AF8" s="7">
        <f t="shared" si="1"/>
        <v>0.31814618511777804</v>
      </c>
      <c r="AG8" s="7">
        <f t="shared" si="2"/>
        <v>1.5064953987782299E-2</v>
      </c>
      <c r="AH8" s="7">
        <f t="shared" si="3"/>
        <v>1.1659655327916426E-2</v>
      </c>
    </row>
    <row r="9" spans="1:34" x14ac:dyDescent="0.25">
      <c r="B9" s="1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7"/>
      <c r="U9" s="7"/>
      <c r="V9" s="7"/>
      <c r="W9" s="7"/>
      <c r="X9" s="7"/>
      <c r="Y9" s="7"/>
      <c r="Z9" s="7"/>
      <c r="AA9" s="7"/>
      <c r="AB9" s="7"/>
      <c r="AC9" s="7"/>
      <c r="AE9" s="7"/>
      <c r="AF9" s="7"/>
    </row>
    <row r="10" spans="1:34" x14ac:dyDescent="0.25">
      <c r="A10" s="8" t="s">
        <v>52</v>
      </c>
      <c r="B10" s="10">
        <v>0.1</v>
      </c>
      <c r="C10" s="7">
        <v>1.1289361747687279</v>
      </c>
      <c r="D10" s="7">
        <v>0.76332542471590492</v>
      </c>
      <c r="E10" s="7">
        <v>0.83522853760634597</v>
      </c>
      <c r="F10" s="7">
        <v>1.0236219779938753</v>
      </c>
      <c r="G10" s="7">
        <v>0.99840106334222822</v>
      </c>
      <c r="H10" s="7">
        <v>0.95422124254626806</v>
      </c>
      <c r="I10" s="7">
        <v>0.89804152196796183</v>
      </c>
      <c r="J10" s="7">
        <v>0.95349174553769689</v>
      </c>
      <c r="K10" s="7">
        <v>1.0125762000129415</v>
      </c>
      <c r="L10" s="7">
        <v>0.88255230071085911</v>
      </c>
      <c r="M10" s="7">
        <v>0.96058949902625534</v>
      </c>
      <c r="N10" s="7">
        <v>0.9059693381478835</v>
      </c>
      <c r="O10" s="7">
        <v>0.93268594408051664</v>
      </c>
      <c r="P10" s="7">
        <v>0.90798071466303276</v>
      </c>
      <c r="Q10" s="7">
        <v>0.97279231597158111</v>
      </c>
      <c r="R10" s="7">
        <v>0.88997985138543023</v>
      </c>
      <c r="T10" s="7">
        <v>0.85905998660995175</v>
      </c>
      <c r="U10" s="7">
        <v>1.0243148801972342</v>
      </c>
      <c r="V10" s="7">
        <v>0.96678848144822516</v>
      </c>
      <c r="W10" s="7">
        <v>1.0195253285805483</v>
      </c>
      <c r="X10" s="7">
        <v>0.76992995710161483</v>
      </c>
      <c r="Y10" s="7">
        <v>1.0600642666205371</v>
      </c>
      <c r="Z10" s="7">
        <v>1.0496035220988977</v>
      </c>
      <c r="AA10" s="7">
        <v>1.0667097910398802</v>
      </c>
      <c r="AB10" s="7">
        <v>0.98839958069167877</v>
      </c>
      <c r="AC10" s="7">
        <v>1.0779664793059338</v>
      </c>
      <c r="AE10" s="7">
        <f t="shared" ref="AE10:AE15" si="4">AVERAGE(C10:R10)</f>
        <v>0.93877461577984433</v>
      </c>
      <c r="AF10" s="7">
        <f t="shared" ref="AF10:AF15" si="5">AVERAGE(T10:AC10)</f>
        <v>0.98823622736945005</v>
      </c>
      <c r="AG10" s="7">
        <f>STDEV(C10:R10)/SQRT(COUNT(C10:R10))</f>
        <v>2.0938158930459534E-2</v>
      </c>
      <c r="AH10" s="7">
        <f>STDEV(T10:AC10)/SQRT(COUNT(T10:AC10))</f>
        <v>3.1661344946106847E-2</v>
      </c>
    </row>
    <row r="11" spans="1:34" x14ac:dyDescent="0.25">
      <c r="B11" s="10">
        <v>0.2</v>
      </c>
      <c r="C11" s="7">
        <v>1.1168932389688933</v>
      </c>
      <c r="D11" s="7">
        <v>0.86129657111991476</v>
      </c>
      <c r="E11" s="7">
        <v>0.96781356004415886</v>
      </c>
      <c r="F11" s="7">
        <v>1.0548938065576705</v>
      </c>
      <c r="G11" s="7">
        <v>1.031228628705344</v>
      </c>
      <c r="H11" s="7">
        <v>0.98493262392216752</v>
      </c>
      <c r="I11" s="7">
        <v>0.93012824270910799</v>
      </c>
      <c r="J11" s="7">
        <v>0.95672076383547955</v>
      </c>
      <c r="K11" s="7">
        <v>0.93485606192947213</v>
      </c>
      <c r="L11" s="7">
        <v>0.95864527720137382</v>
      </c>
      <c r="M11" s="7">
        <v>1.0208724201791441</v>
      </c>
      <c r="N11" s="7">
        <v>0.9690031452620862</v>
      </c>
      <c r="O11" s="7">
        <v>0.9903167200788825</v>
      </c>
      <c r="P11" s="7">
        <v>0.88487725671370276</v>
      </c>
      <c r="Q11" s="7">
        <v>0.97461253817985094</v>
      </c>
      <c r="R11" s="7">
        <v>0.95755670809916049</v>
      </c>
      <c r="T11" s="7">
        <v>0.85273625377517948</v>
      </c>
      <c r="U11" s="7">
        <v>1.000230301980743</v>
      </c>
      <c r="V11" s="7">
        <v>1.0109136008064119</v>
      </c>
      <c r="W11" s="7">
        <v>1.0375692804053513</v>
      </c>
      <c r="X11" s="7">
        <v>1.026434368614177</v>
      </c>
      <c r="Y11" s="7">
        <v>1.0869064219223055</v>
      </c>
      <c r="Z11" s="7">
        <v>1.0867130804933822</v>
      </c>
      <c r="AA11" s="7">
        <v>1.0646977692437751</v>
      </c>
      <c r="AB11" s="7">
        <v>1.0487310407929793</v>
      </c>
      <c r="AC11" s="7">
        <v>1.1121820012282422</v>
      </c>
      <c r="AE11" s="7">
        <f t="shared" si="4"/>
        <v>0.97466547271915038</v>
      </c>
      <c r="AF11" s="7">
        <f t="shared" si="5"/>
        <v>1.0327114119262546</v>
      </c>
      <c r="AG11" s="7">
        <f t="shared" ref="AG11:AG15" si="6">STDEV(C11:R11)/SQRT(COUNT(C11:R11))</f>
        <v>1.551656906701477E-2</v>
      </c>
      <c r="AH11" s="7">
        <f t="shared" ref="AH11:AH15" si="7">STDEV(T11:AC11)/SQRT(COUNT(T11:AC11))</f>
        <v>2.2957166450030847E-2</v>
      </c>
    </row>
    <row r="12" spans="1:34" x14ac:dyDescent="0.25">
      <c r="B12" s="10">
        <v>0.4</v>
      </c>
      <c r="C12" s="7">
        <v>0.88709190393195114</v>
      </c>
      <c r="D12" s="7">
        <v>0.89571903151636389</v>
      </c>
      <c r="E12" s="7">
        <v>0.83002041733882392</v>
      </c>
      <c r="F12" s="7">
        <v>1.0190554813105326</v>
      </c>
      <c r="G12" s="7">
        <v>1.0917056898382429</v>
      </c>
      <c r="H12" s="7">
        <v>0.94140660683767885</v>
      </c>
      <c r="I12" s="7">
        <v>1.0067862932508624</v>
      </c>
      <c r="J12" s="7">
        <v>1.0019144278454251</v>
      </c>
      <c r="K12" s="7">
        <v>1.015766842350833</v>
      </c>
      <c r="L12" s="7">
        <v>1.0299612693865523</v>
      </c>
      <c r="M12" s="7">
        <v>1.0728042910979165</v>
      </c>
      <c r="N12" s="7">
        <v>1.0799414781951084</v>
      </c>
      <c r="O12" s="7">
        <v>0.99247150145413698</v>
      </c>
      <c r="P12" s="7">
        <v>0.71021770467381018</v>
      </c>
      <c r="Q12" s="7">
        <v>0.97185784591282554</v>
      </c>
      <c r="R12" s="7">
        <v>0.92035894365163251</v>
      </c>
      <c r="T12" s="7">
        <v>0.967018512681871</v>
      </c>
      <c r="U12" s="7">
        <v>1.0360783998160756</v>
      </c>
      <c r="V12" s="7">
        <v>0.97279604253246477</v>
      </c>
      <c r="W12" s="7">
        <v>0.97777627156103031</v>
      </c>
      <c r="X12" s="7">
        <v>0.88407692981863339</v>
      </c>
      <c r="Y12" s="7">
        <v>1.1895429996262241</v>
      </c>
      <c r="Z12" s="7">
        <v>1.1131355714796045</v>
      </c>
      <c r="AA12" s="7">
        <v>1.0661733535767937</v>
      </c>
      <c r="AB12" s="7">
        <v>1.0070887998487696</v>
      </c>
      <c r="AC12" s="7">
        <v>1.021889624175661</v>
      </c>
      <c r="AE12" s="7">
        <f t="shared" si="4"/>
        <v>0.96669248303704358</v>
      </c>
      <c r="AF12" s="7">
        <f>AVERAGE(T12:AC12)</f>
        <v>1.0235576505117128</v>
      </c>
      <c r="AG12" s="7">
        <f t="shared" si="6"/>
        <v>2.5085190428780362E-2</v>
      </c>
      <c r="AH12" s="7">
        <f>STDEV(T12:AC12)/SQRT(COUNT(T12:AC12))</f>
        <v>2.6904446919784164E-2</v>
      </c>
    </row>
    <row r="13" spans="1:34" x14ac:dyDescent="0.25">
      <c r="B13" s="10">
        <v>0.6</v>
      </c>
      <c r="C13" s="7">
        <v>1.0903918951807055</v>
      </c>
      <c r="D13" s="7">
        <v>0.78061021575429246</v>
      </c>
      <c r="E13" s="7">
        <v>0.8648763976611149</v>
      </c>
      <c r="F13" s="7">
        <v>1.0449265641671108</v>
      </c>
      <c r="G13" s="7">
        <v>1.0464339049696778</v>
      </c>
      <c r="H13" s="7">
        <v>0.93021162812588631</v>
      </c>
      <c r="I13" s="7">
        <v>0.92144220114610587</v>
      </c>
      <c r="J13" s="7">
        <v>1.158253306807812</v>
      </c>
      <c r="K13" s="7">
        <v>1.0447058664505897</v>
      </c>
      <c r="L13" s="7">
        <v>0.96294608638827561</v>
      </c>
      <c r="M13" s="7">
        <v>1.0506428644792289</v>
      </c>
      <c r="N13" s="7">
        <v>0.94171738763748647</v>
      </c>
      <c r="O13" s="7">
        <v>0.95987992867931138</v>
      </c>
      <c r="P13" s="7">
        <v>0.81931617578378657</v>
      </c>
      <c r="Q13" s="7">
        <v>0.99912962493638191</v>
      </c>
      <c r="R13" s="7">
        <v>0.9085378151576684</v>
      </c>
      <c r="T13" s="7">
        <v>0.89993701790660097</v>
      </c>
      <c r="U13" s="7">
        <v>1.0378666656142861</v>
      </c>
      <c r="V13" s="7">
        <v>1.1653469489732102</v>
      </c>
      <c r="W13" s="7">
        <v>1.0140853958430041</v>
      </c>
      <c r="X13" s="7">
        <v>0.92234147089682783</v>
      </c>
      <c r="Y13" s="7">
        <v>1.2232567191085262</v>
      </c>
      <c r="Z13" s="7">
        <v>1.1114339877601056</v>
      </c>
      <c r="AA13" s="7">
        <v>1.0384240530274182</v>
      </c>
      <c r="AB13" s="7">
        <v>1.1187857908108574</v>
      </c>
      <c r="AC13" s="7">
        <v>1.0962471011463859</v>
      </c>
      <c r="AE13" s="7">
        <f t="shared" si="4"/>
        <v>0.97025136645783971</v>
      </c>
      <c r="AF13" s="7">
        <f t="shared" si="5"/>
        <v>1.0627725151087222</v>
      </c>
      <c r="AG13" s="7">
        <f t="shared" si="6"/>
        <v>2.5217152001591723E-2</v>
      </c>
      <c r="AH13" s="7">
        <f t="shared" si="7"/>
        <v>3.2097512876409072E-2</v>
      </c>
    </row>
    <row r="14" spans="1:34" x14ac:dyDescent="0.25">
      <c r="B14" s="10">
        <v>0.8</v>
      </c>
      <c r="C14" s="7">
        <v>1.1462185969003555</v>
      </c>
      <c r="D14" s="7">
        <v>0.82295884835907018</v>
      </c>
      <c r="E14" s="7">
        <v>0.94567258359230588</v>
      </c>
      <c r="F14" s="7">
        <v>0.84158005974619243</v>
      </c>
      <c r="G14" s="7">
        <v>1.0557671071324473</v>
      </c>
      <c r="H14" s="7">
        <v>0.92655676067014725</v>
      </c>
      <c r="I14" s="7">
        <v>0.92153000136328733</v>
      </c>
      <c r="J14" s="7">
        <v>1.0975556940588338</v>
      </c>
      <c r="K14" s="7">
        <v>0.98107904641802124</v>
      </c>
      <c r="L14" s="7">
        <v>1.0333045590441337</v>
      </c>
      <c r="M14" s="7">
        <v>0.99753776829723928</v>
      </c>
      <c r="N14" s="7">
        <v>1.0564620270582497</v>
      </c>
      <c r="O14" s="7">
        <v>0.98653379203882186</v>
      </c>
      <c r="P14" s="7">
        <v>0.91490451716806265</v>
      </c>
      <c r="Q14" s="7">
        <v>0.99883335393935013</v>
      </c>
      <c r="R14" s="7">
        <v>0.95993283111483274</v>
      </c>
      <c r="T14" s="7">
        <v>0.96147543149641801</v>
      </c>
      <c r="U14" s="7">
        <v>1.0578625118552432</v>
      </c>
      <c r="V14" s="7">
        <v>1.106494247848741</v>
      </c>
      <c r="W14" s="7">
        <v>1.0614454608051873</v>
      </c>
      <c r="X14" s="7">
        <v>0.96060601197502238</v>
      </c>
      <c r="Y14" s="7">
        <v>1.0621291747278618</v>
      </c>
      <c r="Z14" s="7">
        <v>1.1499134999499054</v>
      </c>
      <c r="AA14" s="7">
        <v>1.090969856142995</v>
      </c>
      <c r="AB14" s="7">
        <v>1.0281887735021773</v>
      </c>
      <c r="AC14" s="7">
        <v>1.1908728500960766</v>
      </c>
      <c r="AE14" s="7">
        <f t="shared" si="4"/>
        <v>0.98040172168133422</v>
      </c>
      <c r="AF14" s="7">
        <f t="shared" si="5"/>
        <v>1.0669957818399627</v>
      </c>
      <c r="AG14" s="7">
        <f t="shared" si="6"/>
        <v>2.1650191003955793E-2</v>
      </c>
      <c r="AH14" s="7">
        <f t="shared" si="7"/>
        <v>2.32027246928934E-2</v>
      </c>
    </row>
    <row r="15" spans="1:34" x14ac:dyDescent="0.25">
      <c r="B15" s="10">
        <v>1</v>
      </c>
      <c r="C15" s="7">
        <v>1.0001990187866427</v>
      </c>
      <c r="D15" s="7">
        <v>0.76392949696255741</v>
      </c>
      <c r="E15" s="7">
        <v>0.82146258468893152</v>
      </c>
      <c r="F15" s="7">
        <v>0.86589332852204248</v>
      </c>
      <c r="G15" s="7">
        <v>0.89968153153577024</v>
      </c>
      <c r="H15" s="7">
        <v>1.0933635780737803</v>
      </c>
      <c r="I15" s="7">
        <v>0.96104130553656086</v>
      </c>
      <c r="J15" s="7">
        <v>0.89128408761277478</v>
      </c>
      <c r="K15" s="7">
        <v>0.92499906232369122</v>
      </c>
      <c r="L15" s="7">
        <v>0.97062070861562999</v>
      </c>
      <c r="M15" s="7">
        <v>0.95542974305724893</v>
      </c>
      <c r="N15" s="7">
        <v>1.047349232643727</v>
      </c>
      <c r="O15" s="7">
        <v>0.94670702245312532</v>
      </c>
      <c r="P15" s="7">
        <v>0.91166075839315286</v>
      </c>
      <c r="Q15" s="7">
        <v>0.95947599938068562</v>
      </c>
      <c r="R15" s="7">
        <v>1.0168727317826851</v>
      </c>
      <c r="T15" s="7">
        <v>0.94772715640898675</v>
      </c>
      <c r="U15" s="7">
        <v>0.96411221018003712</v>
      </c>
      <c r="V15" s="7">
        <v>0.9733562611648523</v>
      </c>
      <c r="W15" s="7">
        <v>1.0614051356462537</v>
      </c>
      <c r="X15" s="7">
        <v>1.0648145525316592</v>
      </c>
      <c r="Y15" s="7">
        <v>1.0143226673193766</v>
      </c>
      <c r="Z15" s="7">
        <v>1.1335215401809502</v>
      </c>
      <c r="AA15" s="7">
        <v>1.0723288644726408</v>
      </c>
      <c r="AB15" s="7">
        <v>1.0149517995913033</v>
      </c>
      <c r="AC15" s="7">
        <v>1.2187418575520335</v>
      </c>
      <c r="AE15" s="7">
        <f t="shared" si="4"/>
        <v>0.9393731368980629</v>
      </c>
      <c r="AF15" s="7">
        <f t="shared" si="5"/>
        <v>1.0465282045048094</v>
      </c>
      <c r="AG15" s="7">
        <f t="shared" si="6"/>
        <v>2.063418842445016E-2</v>
      </c>
      <c r="AH15" s="7">
        <f t="shared" si="7"/>
        <v>2.6328947503384353E-2</v>
      </c>
    </row>
    <row r="16" spans="1:34" x14ac:dyDescent="0.25">
      <c r="B16" s="10"/>
      <c r="G16" s="16"/>
      <c r="AE16" s="7"/>
      <c r="AF16" s="7"/>
    </row>
    <row r="17" spans="1:34" x14ac:dyDescent="0.25">
      <c r="A17" s="8" t="s">
        <v>53</v>
      </c>
      <c r="B17" s="10">
        <v>0.1</v>
      </c>
      <c r="C17" s="7">
        <v>0.19911878148624124</v>
      </c>
      <c r="D17" s="7">
        <v>0.1927874923181819</v>
      </c>
      <c r="E17" s="7">
        <v>0.1557957077151069</v>
      </c>
      <c r="F17" s="7">
        <v>5.5684556856569582E-2</v>
      </c>
      <c r="G17" s="7">
        <v>0.2741999934281521</v>
      </c>
      <c r="H17" s="7">
        <v>0.20800371634348175</v>
      </c>
      <c r="I17" s="7">
        <v>0.3944235698892361</v>
      </c>
      <c r="J17" s="7">
        <v>0.17965886142718956</v>
      </c>
      <c r="K17" s="7">
        <v>0.21490699450785639</v>
      </c>
      <c r="L17" s="7">
        <v>0.18943191019972194</v>
      </c>
      <c r="M17" s="7">
        <v>0.17749675908739765</v>
      </c>
      <c r="N17" s="7">
        <v>0.20107317489105719</v>
      </c>
      <c r="O17" s="7">
        <v>0.13765830751029118</v>
      </c>
      <c r="P17" s="7">
        <v>0.23840912132977138</v>
      </c>
      <c r="Q17" s="7">
        <v>0.24742106324276331</v>
      </c>
      <c r="R17" s="7">
        <v>0.27980022203107013</v>
      </c>
      <c r="U17" s="7">
        <v>0.38761937036752914</v>
      </c>
      <c r="V17" s="7">
        <v>0.35400184891885483</v>
      </c>
      <c r="W17" s="7">
        <v>0.26939541081727036</v>
      </c>
      <c r="X17" s="7">
        <v>0.4550517960481118</v>
      </c>
      <c r="Y17" s="7">
        <v>0.41103808395910357</v>
      </c>
      <c r="Z17" s="7">
        <v>0.31144643897693464</v>
      </c>
      <c r="AA17" s="7">
        <v>0.44926650798522288</v>
      </c>
      <c r="AB17" s="7">
        <v>0.40275225030694661</v>
      </c>
      <c r="AC17" s="7">
        <v>0.3842032839568153</v>
      </c>
      <c r="AE17" s="7">
        <f t="shared" ref="AE17:AE22" si="8">AVERAGE(C17:R17)</f>
        <v>0.20911688951650551</v>
      </c>
      <c r="AF17" s="7">
        <f t="shared" ref="AF17:AF22" si="9">AVERAGE(T17:AC17)</f>
        <v>0.38053055459297652</v>
      </c>
      <c r="AG17" s="7">
        <f>STDEV(C17:R17)/SQRT(COUNT(C17:R17))</f>
        <v>1.8269726327220886E-2</v>
      </c>
      <c r="AH17" s="7">
        <f>STDEV(T17:AC17)/SQRT(COUNT(T17:AC17))</f>
        <v>2.0273719822747938E-2</v>
      </c>
    </row>
    <row r="18" spans="1:34" x14ac:dyDescent="0.25">
      <c r="B18" s="10">
        <v>0.2</v>
      </c>
      <c r="C18" s="7">
        <v>0.21894296425448168</v>
      </c>
      <c r="D18" s="7">
        <v>0.26215907628319401</v>
      </c>
      <c r="E18" s="7">
        <v>9.7403130973240867E-2</v>
      </c>
      <c r="F18" s="7">
        <v>4.357346200098576E-2</v>
      </c>
      <c r="G18" s="7">
        <v>0.10525852500795924</v>
      </c>
      <c r="H18" s="7">
        <v>0.22733785226134365</v>
      </c>
      <c r="I18" s="7">
        <v>0.33366092541987735</v>
      </c>
      <c r="J18" s="7">
        <v>0.15435614501693584</v>
      </c>
      <c r="K18" s="7">
        <v>0.26409869031688454</v>
      </c>
      <c r="L18" s="7">
        <v>0.13414201765472489</v>
      </c>
      <c r="M18" s="7">
        <v>0.2530329578404652</v>
      </c>
      <c r="N18" s="7">
        <v>0.23675295810613337</v>
      </c>
      <c r="O18" s="7">
        <v>0.2242938046023632</v>
      </c>
      <c r="P18" s="7">
        <v>0.36936099745631901</v>
      </c>
      <c r="Q18" s="7">
        <v>0.27599001652445693</v>
      </c>
      <c r="R18" s="7">
        <v>0.3370196788768563</v>
      </c>
      <c r="U18" s="7">
        <v>0.30145436801279035</v>
      </c>
      <c r="V18" s="7">
        <v>0.39239406348292682</v>
      </c>
      <c r="W18" s="7"/>
      <c r="X18" s="7">
        <v>0.51874051202055638</v>
      </c>
      <c r="Y18" s="7">
        <v>0.48089792171151929</v>
      </c>
      <c r="Z18" s="7">
        <v>0.41377111498539842</v>
      </c>
      <c r="AA18" s="7">
        <v>0.29426328959074732</v>
      </c>
      <c r="AB18" s="7">
        <v>0.4397542559643654</v>
      </c>
      <c r="AC18" s="7">
        <v>0.31524094755870119</v>
      </c>
      <c r="AE18" s="7">
        <f t="shared" si="8"/>
        <v>0.22108645016226386</v>
      </c>
      <c r="AF18" s="7">
        <f t="shared" si="9"/>
        <v>0.39456455916587563</v>
      </c>
      <c r="AG18" s="7">
        <f t="shared" ref="AG18:AG22" si="10">STDEV(C18:R18)/SQRT(COUNT(C18:R18))</f>
        <v>2.311268262288968E-2</v>
      </c>
      <c r="AH18" s="7">
        <f t="shared" ref="AH18:AH22" si="11">STDEV(T18:AC18)/SQRT(COUNT(T18:AC18))</f>
        <v>2.9973475185765656E-2</v>
      </c>
    </row>
    <row r="19" spans="1:34" x14ac:dyDescent="0.25">
      <c r="B19" s="10">
        <v>0.4</v>
      </c>
      <c r="C19" s="7">
        <v>0.24028951446362107</v>
      </c>
      <c r="D19" s="7">
        <v>0.40386554070186986</v>
      </c>
      <c r="E19" s="7">
        <v>0.33954645174878428</v>
      </c>
      <c r="F19" s="7">
        <v>0.28096507710970287</v>
      </c>
      <c r="G19" s="7">
        <v>0.24834920961445539</v>
      </c>
      <c r="H19" s="7">
        <v>0.2429924354637451</v>
      </c>
      <c r="I19" s="7">
        <v>0.52867317262722935</v>
      </c>
      <c r="J19" s="7">
        <v>0.44010859860565305</v>
      </c>
      <c r="K19" s="7">
        <v>0.46932917562548043</v>
      </c>
      <c r="L19" s="7">
        <v>0.44043132658259226</v>
      </c>
      <c r="M19" s="7">
        <v>0.3780615070861611</v>
      </c>
      <c r="N19" s="7">
        <v>0.3412711007698761</v>
      </c>
      <c r="O19" s="7">
        <v>0.41205754303238595</v>
      </c>
      <c r="P19" s="7">
        <v>0.39669252760460028</v>
      </c>
      <c r="Q19" s="7">
        <v>0.39435824097261252</v>
      </c>
      <c r="R19" s="7">
        <v>0.38177186982230704</v>
      </c>
      <c r="U19" s="7">
        <v>0.53614762650589909</v>
      </c>
      <c r="V19" s="7">
        <v>0.58949903318593333</v>
      </c>
      <c r="W19" s="7">
        <v>0.52858419049375582</v>
      </c>
      <c r="X19" s="7">
        <v>0.47357588351889718</v>
      </c>
      <c r="Y19" s="7">
        <v>0.67475749257563067</v>
      </c>
      <c r="Z19" s="7">
        <v>0.65796997001366098</v>
      </c>
      <c r="AA19" s="7">
        <v>0.57286436452194278</v>
      </c>
      <c r="AB19" s="7">
        <v>0.71327090745493527</v>
      </c>
      <c r="AC19" s="7">
        <v>0.53374703394069856</v>
      </c>
      <c r="AE19" s="7">
        <f t="shared" si="8"/>
        <v>0.37117270573944228</v>
      </c>
      <c r="AF19" s="7">
        <f t="shared" si="9"/>
        <v>0.58671294469015034</v>
      </c>
      <c r="AG19" s="7">
        <f t="shared" si="10"/>
        <v>2.1090772860176375E-2</v>
      </c>
      <c r="AH19" s="7">
        <f t="shared" si="11"/>
        <v>2.6506565028192975E-2</v>
      </c>
    </row>
    <row r="20" spans="1:34" x14ac:dyDescent="0.25">
      <c r="B20" s="10">
        <v>0.6</v>
      </c>
      <c r="C20" s="7">
        <v>0.37193380036314883</v>
      </c>
      <c r="D20" s="7">
        <v>0.60963117879074491</v>
      </c>
      <c r="E20" s="7">
        <v>0.54751094215470841</v>
      </c>
      <c r="F20" s="7">
        <v>0.5185825269186336</v>
      </c>
      <c r="G20" s="7">
        <v>0.49110263414008454</v>
      </c>
      <c r="H20" s="7">
        <v>0.51747983292097122</v>
      </c>
      <c r="I20" s="7">
        <v>0.58597019681621476</v>
      </c>
      <c r="J20" s="7">
        <v>0.51406205321722109</v>
      </c>
      <c r="K20" s="7">
        <v>0.43966031791490567</v>
      </c>
      <c r="L20" s="7">
        <v>0.53911274324254854</v>
      </c>
      <c r="M20" s="7">
        <v>0.55270313269066618</v>
      </c>
      <c r="N20" s="7">
        <v>0.51949443318931032</v>
      </c>
      <c r="O20" s="7">
        <v>0.54476137444290451</v>
      </c>
      <c r="P20" s="7">
        <v>0.44274826520812599</v>
      </c>
      <c r="Q20" s="7">
        <v>0.57498420939814898</v>
      </c>
      <c r="R20" s="7">
        <v>0.72197838285877403</v>
      </c>
      <c r="U20" s="7">
        <v>0.68003690982756049</v>
      </c>
      <c r="V20" s="7">
        <v>0.77688087742593626</v>
      </c>
      <c r="W20" s="7">
        <v>0.65445633777789669</v>
      </c>
      <c r="X20" s="7">
        <v>0.86072886648879887</v>
      </c>
      <c r="Y20" s="7">
        <v>0.86077135960691742</v>
      </c>
      <c r="Z20" s="7">
        <v>0.86656726139269558</v>
      </c>
      <c r="AA20" s="7">
        <v>0.75798861996966316</v>
      </c>
      <c r="AB20" s="7">
        <v>0.8141161407978057</v>
      </c>
      <c r="AC20" s="7">
        <v>0.77312770931607289</v>
      </c>
      <c r="AE20" s="7">
        <f t="shared" si="8"/>
        <v>0.53073225151669445</v>
      </c>
      <c r="AF20" s="7">
        <f t="shared" si="9"/>
        <v>0.78274156473370526</v>
      </c>
      <c r="AG20" s="7">
        <f t="shared" si="10"/>
        <v>1.9620465818431809E-2</v>
      </c>
      <c r="AH20" s="7">
        <f t="shared" si="11"/>
        <v>2.5800141932011241E-2</v>
      </c>
    </row>
    <row r="21" spans="1:34" x14ac:dyDescent="0.25">
      <c r="B21" s="10">
        <v>0.8</v>
      </c>
      <c r="C21" s="7">
        <v>0.61093931494922304</v>
      </c>
      <c r="D21" s="7">
        <v>0.68406881663542007</v>
      </c>
      <c r="E21" s="7">
        <v>0.58281376424435705</v>
      </c>
      <c r="F21" s="7">
        <v>0.56021608535039957</v>
      </c>
      <c r="G21" s="7">
        <v>0.73096944006745745</v>
      </c>
      <c r="H21" s="7">
        <v>0.57248853340681161</v>
      </c>
      <c r="I21" s="7">
        <v>0.82805475475664314</v>
      </c>
      <c r="J21" s="7">
        <v>0.66165627528217663</v>
      </c>
      <c r="K21" s="7">
        <v>0.60163473223693886</v>
      </c>
      <c r="L21" s="7">
        <v>0.65297315832330871</v>
      </c>
      <c r="M21" s="7">
        <v>0.6914827931312898</v>
      </c>
      <c r="N21" s="7">
        <v>0.60764644244549326</v>
      </c>
      <c r="O21" s="7">
        <v>0.69468179420934872</v>
      </c>
      <c r="P21" s="7">
        <v>0.65602996194588503</v>
      </c>
      <c r="Q21" s="7">
        <v>0.73414477327428318</v>
      </c>
      <c r="R21" s="7">
        <v>0.74019340288795565</v>
      </c>
      <c r="U21" s="7">
        <v>0.76072954662693582</v>
      </c>
      <c r="V21" s="7">
        <v>0.85905303178469838</v>
      </c>
      <c r="W21" s="7">
        <v>0.74912545681720277</v>
      </c>
      <c r="X21" s="7">
        <v>0.85826796391721727</v>
      </c>
      <c r="Y21" s="7">
        <v>0.99417784207120263</v>
      </c>
      <c r="Z21" s="7">
        <v>1.0624668989970587</v>
      </c>
      <c r="AA21" s="7">
        <v>0.90199786643805879</v>
      </c>
      <c r="AB21" s="7">
        <v>1.0353710069094593</v>
      </c>
      <c r="AC21" s="7">
        <v>0.98881369967868316</v>
      </c>
      <c r="AE21" s="7">
        <f t="shared" si="8"/>
        <v>0.66312462769668701</v>
      </c>
      <c r="AF21" s="7">
        <f t="shared" si="9"/>
        <v>0.91222259036005737</v>
      </c>
      <c r="AG21" s="7">
        <f t="shared" si="10"/>
        <v>1.8259656372857688E-2</v>
      </c>
      <c r="AH21" s="7">
        <f t="shared" si="11"/>
        <v>3.8317970111315013E-2</v>
      </c>
    </row>
    <row r="22" spans="1:34" x14ac:dyDescent="0.25">
      <c r="B22" s="8">
        <v>1</v>
      </c>
      <c r="C22" s="7">
        <v>0.60765986596667654</v>
      </c>
      <c r="D22" s="7">
        <v>0.83830550704820173</v>
      </c>
      <c r="E22" s="7">
        <v>0.74465499523933176</v>
      </c>
      <c r="F22" s="7">
        <v>0.49286850777564906</v>
      </c>
      <c r="G22" s="7">
        <v>0.6045210903052497</v>
      </c>
      <c r="H22" s="7">
        <v>0.44497201872563763</v>
      </c>
      <c r="I22" s="7">
        <v>0.78151253408537236</v>
      </c>
      <c r="J22" s="7">
        <v>0.73086385145562482</v>
      </c>
      <c r="K22" s="7">
        <v>0.77394678871994094</v>
      </c>
      <c r="L22" s="7">
        <v>0.84432936444477069</v>
      </c>
      <c r="M22" s="7">
        <v>0.68703102916057668</v>
      </c>
      <c r="N22" s="7">
        <v>0.6754014238407553</v>
      </c>
      <c r="O22" s="7">
        <v>0.80639125592486494</v>
      </c>
      <c r="P22" s="7">
        <v>1.185714646319225</v>
      </c>
      <c r="Q22" s="7">
        <v>0.73065316507312517</v>
      </c>
      <c r="R22" s="7">
        <v>0.83664652610878654</v>
      </c>
      <c r="U22" s="7">
        <v>0.77907135223336355</v>
      </c>
      <c r="V22" s="7">
        <v>0.8576746842470192</v>
      </c>
      <c r="W22" s="7">
        <v>0.46159718489407509</v>
      </c>
      <c r="X22" s="7">
        <v>0.98954121296789366</v>
      </c>
      <c r="Y22" s="7">
        <v>0.9694999912943838</v>
      </c>
      <c r="Z22" s="7">
        <v>0.99525653110217416</v>
      </c>
      <c r="AA22" s="7">
        <v>0.85677043051488266</v>
      </c>
      <c r="AB22" s="7">
        <v>1.0639206805285233</v>
      </c>
      <c r="AC22" s="7">
        <v>1.0113549464531852</v>
      </c>
      <c r="AE22" s="7">
        <f t="shared" si="8"/>
        <v>0.73659203563711173</v>
      </c>
      <c r="AF22" s="7">
        <f t="shared" si="9"/>
        <v>0.88718744602616673</v>
      </c>
      <c r="AG22" s="7">
        <f t="shared" si="10"/>
        <v>4.2170460232334082E-2</v>
      </c>
      <c r="AH22" s="7">
        <f t="shared" si="11"/>
        <v>6.1259368699902145E-2</v>
      </c>
    </row>
    <row r="23" spans="1:34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U23" s="7"/>
      <c r="V23" s="7"/>
      <c r="W23" s="7"/>
      <c r="X23" s="7"/>
      <c r="Y23" s="7"/>
      <c r="Z23" s="7"/>
      <c r="AA23" s="7"/>
      <c r="AB23" s="7"/>
      <c r="AC23" s="7"/>
      <c r="AE23" s="7"/>
      <c r="AF23" s="7"/>
    </row>
    <row r="24" spans="1:34" ht="26.25" x14ac:dyDescent="0.4">
      <c r="A24" s="14" t="s">
        <v>1</v>
      </c>
    </row>
    <row r="25" spans="1:34" x14ac:dyDescent="0.25">
      <c r="C25" s="10" t="s">
        <v>36</v>
      </c>
      <c r="D25" s="10" t="s">
        <v>37</v>
      </c>
      <c r="E25" s="10" t="s">
        <v>18</v>
      </c>
      <c r="F25" s="10" t="s">
        <v>17</v>
      </c>
      <c r="G25" s="10" t="s">
        <v>19</v>
      </c>
      <c r="H25" s="10" t="s">
        <v>20</v>
      </c>
      <c r="I25" s="10" t="s">
        <v>38</v>
      </c>
      <c r="J25" s="10" t="s">
        <v>39</v>
      </c>
      <c r="K25" s="10" t="s">
        <v>40</v>
      </c>
      <c r="L25" s="10" t="s">
        <v>41</v>
      </c>
      <c r="M25" s="10" t="s">
        <v>2</v>
      </c>
      <c r="N25" s="10" t="s">
        <v>3</v>
      </c>
      <c r="O25" s="10" t="s">
        <v>4</v>
      </c>
      <c r="P25" s="10" t="s">
        <v>5</v>
      </c>
      <c r="Q25" s="10" t="s">
        <v>6</v>
      </c>
      <c r="R25" s="10" t="s">
        <v>7</v>
      </c>
      <c r="S25" s="10"/>
      <c r="T25" s="12" t="s">
        <v>15</v>
      </c>
      <c r="U25" s="12" t="s">
        <v>16</v>
      </c>
      <c r="V25" s="12" t="s">
        <v>43</v>
      </c>
      <c r="W25" s="12" t="s">
        <v>44</v>
      </c>
      <c r="X25" s="12" t="s">
        <v>45</v>
      </c>
      <c r="Y25" s="12" t="s">
        <v>46</v>
      </c>
      <c r="Z25" s="12" t="s">
        <v>47</v>
      </c>
      <c r="AA25" s="12" t="s">
        <v>48</v>
      </c>
      <c r="AB25" s="12" t="s">
        <v>8</v>
      </c>
      <c r="AC25" s="12" t="s">
        <v>9</v>
      </c>
      <c r="AE25" s="11" t="s">
        <v>49</v>
      </c>
      <c r="AF25" s="11" t="s">
        <v>50</v>
      </c>
    </row>
    <row r="26" spans="1:34" x14ac:dyDescent="0.25">
      <c r="A26" s="8" t="s">
        <v>51</v>
      </c>
      <c r="B26" s="10">
        <v>0.1</v>
      </c>
      <c r="C26" s="3"/>
      <c r="D26" s="3">
        <v>-0.40308717927601379</v>
      </c>
      <c r="E26" s="3">
        <v>1.7970800741418884</v>
      </c>
      <c r="F26" s="3">
        <v>-0.41316213887785835</v>
      </c>
      <c r="G26" s="3">
        <v>3.3402679392805084</v>
      </c>
      <c r="H26" s="3">
        <v>2.6838415872839292</v>
      </c>
      <c r="I26" s="3"/>
      <c r="J26" s="3">
        <v>2.1212754941379899</v>
      </c>
      <c r="K26" s="3">
        <v>1.4568623328177068</v>
      </c>
      <c r="L26" s="3">
        <v>3.7163279631708406</v>
      </c>
      <c r="M26" s="3">
        <v>2.1488459271243912</v>
      </c>
      <c r="N26" s="3">
        <v>-0.95593454391499222</v>
      </c>
      <c r="O26" s="3">
        <v>2.7805134032435674</v>
      </c>
      <c r="P26" s="3">
        <v>2.0702566212678448</v>
      </c>
      <c r="Q26" s="3">
        <v>-2.8046353234944803</v>
      </c>
      <c r="R26" s="3">
        <v>2.9450282932287166</v>
      </c>
      <c r="S26" s="3"/>
      <c r="T26" s="3">
        <v>-1.3837282474064949</v>
      </c>
      <c r="U26" s="3">
        <v>-1.3828799161959466</v>
      </c>
      <c r="V26" s="3">
        <v>-1.0744025997279891</v>
      </c>
      <c r="W26" s="3">
        <v>-3.1906033767230042</v>
      </c>
      <c r="X26" s="3"/>
      <c r="Y26" s="3">
        <v>-3.8537165798072692</v>
      </c>
      <c r="Z26" s="3">
        <v>2.1278473763610464</v>
      </c>
      <c r="AA26" s="3">
        <v>-2.9409787577369997</v>
      </c>
      <c r="AB26" s="3">
        <v>-0.63257747256894703</v>
      </c>
      <c r="AC26" s="3"/>
      <c r="AE26" s="3">
        <f t="shared" ref="AE26:AE31" si="12">AVERAGE(C26:R26)</f>
        <v>1.4631057464381456</v>
      </c>
      <c r="AF26" s="3">
        <f t="shared" ref="AF26:AF31" si="13">AVERAGE(T26:AC26)</f>
        <v>-1.5413799467257006</v>
      </c>
      <c r="AG26" s="3">
        <f>STDEV(C26:R26)/SQRT(COUNT(C26:R26))</f>
        <v>0.50532692946430213</v>
      </c>
      <c r="AH26" s="3">
        <f>STDEV(T26:AC26)/SQRT(COUNT(T26:AC26))</f>
        <v>0.66255607181355225</v>
      </c>
    </row>
    <row r="27" spans="1:34" x14ac:dyDescent="0.25">
      <c r="B27" s="10">
        <v>0.2</v>
      </c>
      <c r="C27" s="3">
        <v>-0.89107965687726676</v>
      </c>
      <c r="D27" s="3">
        <v>0.33928891105104242</v>
      </c>
      <c r="E27" s="3">
        <v>-2.9023975194111458</v>
      </c>
      <c r="F27" s="3">
        <v>-2.3984776599361126</v>
      </c>
      <c r="G27" s="3">
        <v>-0.12373310846735563</v>
      </c>
      <c r="H27" s="3">
        <v>-1.8997371317287701</v>
      </c>
      <c r="I27" s="3">
        <v>-2.642643618848453</v>
      </c>
      <c r="J27" s="3">
        <v>5.1694490565552087E-2</v>
      </c>
      <c r="K27" s="3">
        <v>-2.9159393771470334</v>
      </c>
      <c r="L27" s="3">
        <v>-2.006654735955081</v>
      </c>
      <c r="M27" s="3">
        <v>-2.5679419635388214</v>
      </c>
      <c r="N27" s="3">
        <v>-1.1757652289280358</v>
      </c>
      <c r="O27" s="3">
        <v>-0.37211715340100682</v>
      </c>
      <c r="P27" s="3">
        <v>3.1575156972371232</v>
      </c>
      <c r="Q27" s="3">
        <v>-0.64851504905996649</v>
      </c>
      <c r="R27" s="3">
        <v>-2.8939827576347454</v>
      </c>
      <c r="S27" s="3"/>
      <c r="T27" s="3">
        <v>-4.4880761444317727</v>
      </c>
      <c r="U27" s="3">
        <v>-4.0396772615022911</v>
      </c>
      <c r="V27" s="3">
        <v>-6.1783614850357793</v>
      </c>
      <c r="W27" s="3">
        <v>-6.9561826272409704</v>
      </c>
      <c r="X27" s="3">
        <v>-12.38051948960198</v>
      </c>
      <c r="Y27" s="3">
        <v>-10.627488641961364</v>
      </c>
      <c r="Z27" s="3">
        <v>-3.23945755240495</v>
      </c>
      <c r="AA27" s="3">
        <v>-5.7737117593467815</v>
      </c>
      <c r="AB27" s="3">
        <v>-2.5336493421088448</v>
      </c>
      <c r="AC27" s="3">
        <v>-2.584555292362019</v>
      </c>
      <c r="AE27" s="3">
        <f t="shared" si="12"/>
        <v>-1.2431553663800048</v>
      </c>
      <c r="AF27" s="3">
        <f t="shared" si="13"/>
        <v>-5.8801679595996754</v>
      </c>
      <c r="AG27" s="3">
        <f t="shared" ref="AG27:AG31" si="14">STDEV(C27:R27)/SQRT(COUNT(C27:R27))</f>
        <v>0.41018050295820024</v>
      </c>
      <c r="AH27" s="3">
        <f t="shared" ref="AH27:AH31" si="15">STDEV(T27:AC27)/SQRT(COUNT(T27:AC27))</f>
        <v>1.0562439235166321</v>
      </c>
    </row>
    <row r="28" spans="1:34" x14ac:dyDescent="0.25">
      <c r="B28" s="10">
        <v>0.4</v>
      </c>
      <c r="C28" s="3">
        <v>-5.8107366267313765</v>
      </c>
      <c r="D28" s="3">
        <v>-3.8601478325408038</v>
      </c>
      <c r="E28" s="3">
        <v>-7.7451264914083495</v>
      </c>
      <c r="F28" s="3">
        <v>-9.3185027820231241</v>
      </c>
      <c r="G28" s="3">
        <v>-8.0440526345430428</v>
      </c>
      <c r="H28" s="3">
        <v>-8.4693822491413755</v>
      </c>
      <c r="I28" s="3">
        <v>-7.6019268165271754</v>
      </c>
      <c r="J28" s="3">
        <v>-12.610642614381945</v>
      </c>
      <c r="K28" s="3">
        <v>-6.7107248904019983</v>
      </c>
      <c r="L28" s="3">
        <v>-2.3402182438248431</v>
      </c>
      <c r="M28" s="3">
        <v>-5.8747741570419905</v>
      </c>
      <c r="N28" s="3">
        <v>-5.2237906448298617</v>
      </c>
      <c r="O28" s="3">
        <v>-7.8664667357352016</v>
      </c>
      <c r="P28" s="3">
        <v>-13.202440553581155</v>
      </c>
      <c r="Q28" s="3">
        <v>-7.9865841603845809</v>
      </c>
      <c r="R28" s="3">
        <v>-6.2431177188592883</v>
      </c>
      <c r="S28" s="3"/>
      <c r="T28" s="3">
        <v>-8.2700868767470297</v>
      </c>
      <c r="U28" s="3">
        <v>-6.201650269866299</v>
      </c>
      <c r="V28" s="3">
        <v>-10.290563851548505</v>
      </c>
      <c r="W28" s="3">
        <v>-13.375030737903735</v>
      </c>
      <c r="X28" s="3">
        <v>-6.2925452829729664</v>
      </c>
      <c r="Y28" s="3">
        <v>-13.368902816531808</v>
      </c>
      <c r="Z28" s="3">
        <v>-8.6801984906486496</v>
      </c>
      <c r="AA28" s="3">
        <v>-7.0228904482919461</v>
      </c>
      <c r="AB28" s="3">
        <v>-8.0260067844058725</v>
      </c>
      <c r="AC28" s="3">
        <v>-7.8632088544776622</v>
      </c>
      <c r="AE28" s="3">
        <f t="shared" si="12"/>
        <v>-7.4317896969972566</v>
      </c>
      <c r="AF28" s="3">
        <f t="shared" si="13"/>
        <v>-8.9391084413394459</v>
      </c>
      <c r="AG28" s="3">
        <f t="shared" si="14"/>
        <v>0.69611097712492997</v>
      </c>
      <c r="AH28" s="3">
        <f t="shared" si="15"/>
        <v>0.82867176530647313</v>
      </c>
    </row>
    <row r="29" spans="1:34" x14ac:dyDescent="0.25">
      <c r="B29" s="10">
        <v>0.6</v>
      </c>
      <c r="C29" s="3">
        <v>-13.413942898992161</v>
      </c>
      <c r="D29" s="3">
        <v>-11.931972049962958</v>
      </c>
      <c r="E29" s="3">
        <v>-19.032710244091056</v>
      </c>
      <c r="F29" s="3">
        <v>-18.219751272690978</v>
      </c>
      <c r="G29" s="3">
        <v>-17.93435757180206</v>
      </c>
      <c r="H29" s="3">
        <v>-16.769239757674768</v>
      </c>
      <c r="I29" s="3">
        <v>-19.409332292323732</v>
      </c>
      <c r="J29" s="3">
        <v>-19.437304962655539</v>
      </c>
      <c r="K29" s="3">
        <v>-18.219735260985573</v>
      </c>
      <c r="L29" s="3">
        <v>-19.439864712137741</v>
      </c>
      <c r="M29" s="3">
        <v>-11.248907585286716</v>
      </c>
      <c r="N29" s="3">
        <v>-11.188682415661319</v>
      </c>
      <c r="O29" s="3">
        <v>-14.115152733628406</v>
      </c>
      <c r="P29" s="3">
        <v>-21.431095243061193</v>
      </c>
      <c r="Q29" s="3">
        <v>-14.622679102707373</v>
      </c>
      <c r="R29" s="3">
        <v>-14.926687209154991</v>
      </c>
      <c r="S29" s="3"/>
      <c r="T29" s="3">
        <v>-11.203215961977818</v>
      </c>
      <c r="U29" s="3">
        <v>-13.474180913535164</v>
      </c>
      <c r="V29" s="3">
        <v>-15.806658057703181</v>
      </c>
      <c r="W29" s="3">
        <v>-16.563059458093051</v>
      </c>
      <c r="X29" s="3">
        <v>-19.330379280545003</v>
      </c>
      <c r="Y29" s="3">
        <v>-19.43828080071836</v>
      </c>
      <c r="Z29" s="3">
        <v>-17.931960693538777</v>
      </c>
      <c r="AA29" s="3">
        <v>-21.242850257765525</v>
      </c>
      <c r="AB29" s="3">
        <v>-17.743285338434823</v>
      </c>
      <c r="AC29" s="3">
        <v>-14.828977641440531</v>
      </c>
      <c r="AE29" s="3">
        <f t="shared" si="12"/>
        <v>-16.333838457051034</v>
      </c>
      <c r="AF29" s="3">
        <f t="shared" si="13"/>
        <v>-16.756284840375223</v>
      </c>
      <c r="AG29" s="3">
        <f t="shared" si="14"/>
        <v>0.82140654008811309</v>
      </c>
      <c r="AH29" s="3">
        <f t="shared" si="15"/>
        <v>0.957816601131109</v>
      </c>
    </row>
    <row r="30" spans="1:34" x14ac:dyDescent="0.25">
      <c r="B30" s="10">
        <v>0.8</v>
      </c>
      <c r="C30" s="3">
        <v>-22.305421131408899</v>
      </c>
      <c r="D30" s="3">
        <v>-21.681908508117793</v>
      </c>
      <c r="E30" s="3">
        <v>-26.964591633005881</v>
      </c>
      <c r="F30" s="3">
        <v>-30.260396373250053</v>
      </c>
      <c r="G30" s="3">
        <v>-31.673618499162949</v>
      </c>
      <c r="H30" s="3">
        <v>-34.258855210769255</v>
      </c>
      <c r="I30" s="3">
        <v>-30.1049514294617</v>
      </c>
      <c r="J30" s="3">
        <v>-31.785628527412847</v>
      </c>
      <c r="K30" s="3">
        <v>-34.893784719693329</v>
      </c>
      <c r="L30" s="3">
        <v>-33.515615960244666</v>
      </c>
      <c r="M30" s="3">
        <v>-26.188202663207321</v>
      </c>
      <c r="N30" s="3">
        <v>-21.403719897496487</v>
      </c>
      <c r="O30" s="3">
        <v>-24.757860775800204</v>
      </c>
      <c r="P30" s="3">
        <v>-41.599161993808231</v>
      </c>
      <c r="Q30" s="3">
        <v>-28.804433204846447</v>
      </c>
      <c r="R30" s="3">
        <v>-30.569685609062624</v>
      </c>
      <c r="S30" s="3"/>
      <c r="T30" s="3">
        <v>-22.395998060857323</v>
      </c>
      <c r="U30" s="3">
        <v>-19.078071768606293</v>
      </c>
      <c r="V30" s="3">
        <v>-23.479519152961181</v>
      </c>
      <c r="W30" s="3">
        <v>-31.871985089788794</v>
      </c>
      <c r="X30" s="3">
        <v>-32.397145351115171</v>
      </c>
      <c r="Y30" s="3">
        <v>-28.729625801227492</v>
      </c>
      <c r="Z30" s="3">
        <v>-27.724372611008022</v>
      </c>
      <c r="AA30" s="3">
        <v>-30.354300499816318</v>
      </c>
      <c r="AB30" s="3">
        <v>-23.96992443155424</v>
      </c>
      <c r="AC30" s="3">
        <v>-24.140276661131736</v>
      </c>
      <c r="AE30" s="3">
        <f t="shared" si="12"/>
        <v>-29.422989758546798</v>
      </c>
      <c r="AF30" s="3">
        <f t="shared" si="13"/>
        <v>-26.414121942806663</v>
      </c>
      <c r="AG30" s="3">
        <f t="shared" si="14"/>
        <v>1.3616763520335666</v>
      </c>
      <c r="AH30" s="3">
        <f t="shared" si="15"/>
        <v>1.4059693385735543</v>
      </c>
    </row>
    <row r="31" spans="1:34" x14ac:dyDescent="0.25">
      <c r="B31" s="10">
        <v>1</v>
      </c>
      <c r="C31" s="3">
        <v>-36.025295802685989</v>
      </c>
      <c r="D31" s="3">
        <v>-32.095474923219442</v>
      </c>
      <c r="E31" s="3">
        <v>-36.240816928778145</v>
      </c>
      <c r="F31" s="3">
        <v>-43.622798407222753</v>
      </c>
      <c r="G31" s="3">
        <v>-40.717524340405987</v>
      </c>
      <c r="H31" s="3">
        <v>-39.872431879232806</v>
      </c>
      <c r="I31" s="3">
        <v>-36.033251184346355</v>
      </c>
      <c r="J31" s="3">
        <v>-45.551839223197206</v>
      </c>
      <c r="K31" s="3">
        <v>-48.22897564526366</v>
      </c>
      <c r="L31" s="3">
        <v>-42.474631834983228</v>
      </c>
      <c r="M31" s="3">
        <v>-37.837958199659418</v>
      </c>
      <c r="N31" s="3">
        <v>-33.077362906468181</v>
      </c>
      <c r="O31" s="3">
        <v>-36.227916498803097</v>
      </c>
      <c r="P31" s="3">
        <v>-48.677977554239227</v>
      </c>
      <c r="Q31" s="3">
        <v>-37.689083866372222</v>
      </c>
      <c r="R31" s="3">
        <v>-42.960252194745344</v>
      </c>
      <c r="S31" s="3"/>
      <c r="T31" s="3">
        <v>-28.336484477333563</v>
      </c>
      <c r="U31" s="3">
        <v>-20.460868440137979</v>
      </c>
      <c r="V31" s="3">
        <v>-31.060674463993081</v>
      </c>
      <c r="W31" s="3">
        <v>-38.49587803513311</v>
      </c>
      <c r="X31" s="3">
        <v>-39.784746102641542</v>
      </c>
      <c r="Y31" s="3">
        <v>-42.772393102576515</v>
      </c>
      <c r="Z31" s="3">
        <v>-33.664138058132608</v>
      </c>
      <c r="AA31" s="3">
        <v>-36.903187615986788</v>
      </c>
      <c r="AB31" s="3">
        <v>-27.274318056982004</v>
      </c>
      <c r="AC31" s="3">
        <v>-32.135974638665296</v>
      </c>
      <c r="AE31" s="3">
        <f t="shared" si="12"/>
        <v>-39.833349461851441</v>
      </c>
      <c r="AF31" s="3">
        <f t="shared" si="13"/>
        <v>-33.088866299158248</v>
      </c>
      <c r="AG31" s="3">
        <f t="shared" si="14"/>
        <v>1.2620373638793023</v>
      </c>
      <c r="AH31" s="3">
        <f t="shared" si="15"/>
        <v>2.1176592347793557</v>
      </c>
    </row>
    <row r="32" spans="1:34" x14ac:dyDescent="0.25"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7"/>
      <c r="AE32" s="3"/>
      <c r="AF32" s="3"/>
    </row>
    <row r="33" spans="1:34" x14ac:dyDescent="0.25">
      <c r="A33" s="8" t="s">
        <v>52</v>
      </c>
      <c r="B33" s="10">
        <v>0.1</v>
      </c>
      <c r="C33" s="3">
        <v>-0.95544875661937567</v>
      </c>
      <c r="D33" s="3">
        <v>5.5385172494580388</v>
      </c>
      <c r="E33" s="3">
        <v>2.7163492268886955</v>
      </c>
      <c r="F33" s="3">
        <v>-0.14066786410967325</v>
      </c>
      <c r="G33" s="3">
        <v>3.0378196696756277</v>
      </c>
      <c r="H33" s="3">
        <v>2.6288094840306826</v>
      </c>
      <c r="I33" s="3">
        <v>3.3339072652300388</v>
      </c>
      <c r="J33" s="3">
        <v>4.2733500812402099</v>
      </c>
      <c r="K33" s="3">
        <v>4.2114374778764727</v>
      </c>
      <c r="L33" s="3">
        <v>3.954306886778113</v>
      </c>
      <c r="M33" s="3">
        <v>4.9477050770613573</v>
      </c>
      <c r="N33" s="3">
        <v>3.8492527302105373</v>
      </c>
      <c r="O33" s="3">
        <v>4.1922142378942908</v>
      </c>
      <c r="P33" s="3">
        <v>8.7758388483010776</v>
      </c>
      <c r="Q33" s="3">
        <v>3.0679492677652433</v>
      </c>
      <c r="R33" s="3">
        <v>2.9797400297836703</v>
      </c>
      <c r="S33" s="3"/>
      <c r="T33" s="17">
        <v>3.9843012771104895</v>
      </c>
      <c r="U33" s="17">
        <v>0.71809542535720539</v>
      </c>
      <c r="V33" s="17">
        <v>1.4474368861330049</v>
      </c>
      <c r="W33" s="17">
        <v>4.9966898819528183</v>
      </c>
      <c r="X33" s="3">
        <v>-0.8458833338409022</v>
      </c>
      <c r="Y33" s="17">
        <v>-0.22078749038473688</v>
      </c>
      <c r="Z33" s="17">
        <v>2.7799325704596072</v>
      </c>
      <c r="AA33" s="17">
        <v>0.98630759183424743</v>
      </c>
      <c r="AB33" s="17">
        <v>3.0135866066004269</v>
      </c>
      <c r="AC33" s="17">
        <v>0.44280742148754371</v>
      </c>
      <c r="AE33" s="3">
        <f t="shared" ref="AE33:AE38" si="16">AVERAGE(C33:R33)</f>
        <v>3.5256925569665629</v>
      </c>
      <c r="AF33" s="3">
        <f t="shared" ref="AF33:AF38" si="17">AVERAGE(T33:AC33)</f>
        <v>1.7302486836709705</v>
      </c>
      <c r="AG33" s="3">
        <f>STDEV(C33:R33)/SQRT(COUNT(C33:R33))</f>
        <v>0.54453407490641337</v>
      </c>
      <c r="AH33" s="3">
        <f>STDEV(T33:AC33)/SQRT(COUNT(T33:AC33))</f>
        <v>0.59867977054513855</v>
      </c>
    </row>
    <row r="34" spans="1:34" x14ac:dyDescent="0.25">
      <c r="B34" s="10">
        <v>0.2</v>
      </c>
      <c r="C34" s="3">
        <v>0.96445995734137568</v>
      </c>
      <c r="D34" s="3">
        <v>0.33858373172688516</v>
      </c>
      <c r="E34" s="3">
        <v>-0.30587791411915077</v>
      </c>
      <c r="F34" s="3">
        <v>-6.4152237394523581E-2</v>
      </c>
      <c r="G34" s="3">
        <v>0.20587290848084194</v>
      </c>
      <c r="H34" s="3">
        <v>1.6322580454877311</v>
      </c>
      <c r="I34" s="3">
        <v>1.4331554563026998</v>
      </c>
      <c r="J34" s="3">
        <v>0.28899372601642881</v>
      </c>
      <c r="K34" s="3">
        <v>2.4122789245046761</v>
      </c>
      <c r="L34" s="3">
        <v>2.5723284706543268</v>
      </c>
      <c r="M34" s="3">
        <v>2.288565825198134</v>
      </c>
      <c r="N34" s="3">
        <v>2.6673319479164661</v>
      </c>
      <c r="O34" s="3">
        <v>2.1097569165497134</v>
      </c>
      <c r="P34" s="3">
        <v>4.0340251458997045</v>
      </c>
      <c r="Q34" s="3">
        <v>1.2883525823925766</v>
      </c>
      <c r="R34" s="3">
        <v>-0.21820053432350051</v>
      </c>
      <c r="S34" s="3"/>
      <c r="T34" s="3">
        <v>1.8967595961590007</v>
      </c>
      <c r="U34" s="3">
        <v>1.2179703996030184</v>
      </c>
      <c r="V34" s="3">
        <v>1.3463944043760421</v>
      </c>
      <c r="W34" s="3">
        <v>1.5894005100159916</v>
      </c>
      <c r="X34" s="3">
        <v>3.209283537411352</v>
      </c>
      <c r="Y34" s="3">
        <v>-1.0518479065239035</v>
      </c>
      <c r="Z34" s="3">
        <v>1.6089631925017898</v>
      </c>
      <c r="AA34" s="3">
        <v>0.33337799402380597</v>
      </c>
      <c r="AB34" s="3">
        <v>1.6956290200837998</v>
      </c>
      <c r="AC34" s="3">
        <v>0.66527025502557535</v>
      </c>
      <c r="AE34" s="3">
        <f t="shared" si="16"/>
        <v>1.3529833095396491</v>
      </c>
      <c r="AF34" s="3">
        <f t="shared" si="17"/>
        <v>1.2511201002676473</v>
      </c>
      <c r="AG34" s="3">
        <f t="shared" ref="AG34:AG38" si="18">STDEV(C34:R34)/SQRT(COUNT(C34:R34))</f>
        <v>0.31568465875146406</v>
      </c>
      <c r="AH34" s="3">
        <f t="shared" ref="AH34:AH38" si="19">STDEV(T34:AC34)/SQRT(COUNT(T34:AC34))</f>
        <v>0.35261934543928364</v>
      </c>
    </row>
    <row r="35" spans="1:34" x14ac:dyDescent="0.25">
      <c r="B35" s="10">
        <v>0.4</v>
      </c>
      <c r="C35" s="3">
        <v>1.0194691701596952</v>
      </c>
      <c r="D35" s="3">
        <v>0.60190514928898153</v>
      </c>
      <c r="E35" s="3">
        <v>1.2900043659179943</v>
      </c>
      <c r="F35" s="3">
        <v>-0.99505325699857394</v>
      </c>
      <c r="G35" s="3">
        <v>-0.27503423333729415</v>
      </c>
      <c r="H35" s="3">
        <v>2.5770759580599503</v>
      </c>
      <c r="I35" s="3">
        <v>0.19052819433315449</v>
      </c>
      <c r="J35" s="3">
        <v>-0.34762395264311863</v>
      </c>
      <c r="K35" s="3">
        <v>1.2700902823249862</v>
      </c>
      <c r="L35" s="3">
        <v>2.0190795144779941</v>
      </c>
      <c r="M35" s="3">
        <v>1.2488503162688289</v>
      </c>
      <c r="N35" s="3">
        <v>1.2827701599780994</v>
      </c>
      <c r="O35" s="3">
        <v>0.9373572974467379</v>
      </c>
      <c r="P35" s="3">
        <v>2.5841422448386311</v>
      </c>
      <c r="Q35" s="3">
        <v>0.64733396397951992</v>
      </c>
      <c r="R35" s="3">
        <v>-8.3335182217126658E-2</v>
      </c>
      <c r="S35" s="3"/>
      <c r="T35" s="3">
        <v>1.6090816168557041</v>
      </c>
      <c r="U35" s="3">
        <v>1.7811210457249871</v>
      </c>
      <c r="V35" s="3">
        <v>-0.46472360899900877</v>
      </c>
      <c r="W35" s="3">
        <v>2.8728779811658569</v>
      </c>
      <c r="X35" s="3">
        <v>9.2056553061233899</v>
      </c>
      <c r="Y35" s="3">
        <v>-7.0878666126458256</v>
      </c>
      <c r="Z35" s="3">
        <v>1.3207857045677684</v>
      </c>
      <c r="AA35" s="3">
        <v>0.99051694334036711</v>
      </c>
      <c r="AB35" s="3">
        <v>2.8910828444538197</v>
      </c>
      <c r="AC35" s="3">
        <v>0.95873311429760122</v>
      </c>
      <c r="AE35" s="3">
        <f t="shared" si="16"/>
        <v>0.87297249949240374</v>
      </c>
      <c r="AF35" s="3">
        <f t="shared" si="17"/>
        <v>1.407726433488466</v>
      </c>
      <c r="AG35" s="3">
        <f t="shared" si="18"/>
        <v>0.25506547428594573</v>
      </c>
      <c r="AH35" s="3">
        <f t="shared" si="19"/>
        <v>1.2534355688153553</v>
      </c>
    </row>
    <row r="36" spans="1:34" x14ac:dyDescent="0.25">
      <c r="B36" s="10">
        <v>0.6</v>
      </c>
      <c r="C36" s="3">
        <v>0.71807713279241625</v>
      </c>
      <c r="D36" s="3">
        <v>-1.7478971433490642E-2</v>
      </c>
      <c r="E36" s="3">
        <v>2.1215480289695563</v>
      </c>
      <c r="F36" s="3">
        <v>-2.341368155645668</v>
      </c>
      <c r="G36" s="3">
        <v>-8.3187035982248858E-2</v>
      </c>
      <c r="H36" s="3">
        <v>-2.9585398111786816</v>
      </c>
      <c r="I36" s="3">
        <v>-0.50462162249516496</v>
      </c>
      <c r="J36" s="3">
        <v>-0.32874563062856055</v>
      </c>
      <c r="K36" s="3">
        <v>0.31461508171288699</v>
      </c>
      <c r="L36" s="3">
        <v>0.20760836334822841</v>
      </c>
      <c r="M36" s="3">
        <v>2.0130861724413478</v>
      </c>
      <c r="N36" s="3">
        <v>0.60545989251447452</v>
      </c>
      <c r="O36" s="3">
        <v>1.6792646877588311</v>
      </c>
      <c r="P36" s="3">
        <v>1.311451166947819</v>
      </c>
      <c r="Q36" s="3">
        <v>0.59850413245231948</v>
      </c>
      <c r="R36" s="3">
        <v>1.5623783058790934</v>
      </c>
      <c r="S36" s="3"/>
      <c r="T36" s="3">
        <v>1.1448372975227414</v>
      </c>
      <c r="U36" s="3">
        <v>2.4088460205092304</v>
      </c>
      <c r="V36" s="3">
        <v>0.43269551009899487</v>
      </c>
      <c r="W36" s="3">
        <v>2.3186168339608031</v>
      </c>
      <c r="X36" s="3">
        <v>5.8800042914626474</v>
      </c>
      <c r="Y36" s="3">
        <v>-1.4358797821392955</v>
      </c>
      <c r="Z36" s="3">
        <v>1.2614866428276628</v>
      </c>
      <c r="AA36" s="3">
        <v>1.239225075539224</v>
      </c>
      <c r="AB36" s="3">
        <v>0.51809862753835034</v>
      </c>
      <c r="AC36" s="3">
        <v>-0.88200996274815679</v>
      </c>
      <c r="AE36" s="3">
        <f t="shared" si="16"/>
        <v>0.30612823359082242</v>
      </c>
      <c r="AF36" s="3">
        <f t="shared" si="17"/>
        <v>1.2885920554572201</v>
      </c>
      <c r="AG36" s="3">
        <f t="shared" si="18"/>
        <v>0.35368490289359789</v>
      </c>
      <c r="AH36" s="3">
        <f t="shared" si="19"/>
        <v>0.64015017750291658</v>
      </c>
    </row>
    <row r="37" spans="1:34" x14ac:dyDescent="0.25">
      <c r="B37" s="10">
        <v>0.8</v>
      </c>
      <c r="C37" s="3">
        <v>-1.0728390926892075</v>
      </c>
      <c r="D37" s="3">
        <v>1.0491664470414719</v>
      </c>
      <c r="E37" s="3">
        <v>1.8076884042071271</v>
      </c>
      <c r="F37" s="3">
        <v>-1.2468618647902758</v>
      </c>
      <c r="G37" s="3">
        <v>5.1062308495446018E-2</v>
      </c>
      <c r="H37" s="3">
        <v>0.91429193809905485</v>
      </c>
      <c r="I37" s="3">
        <v>0.87971401012143247</v>
      </c>
      <c r="J37" s="3">
        <v>-0.10600691026810694</v>
      </c>
      <c r="K37" s="3">
        <v>0.91608303415516446</v>
      </c>
      <c r="L37" s="3">
        <v>0.21506434457054979</v>
      </c>
      <c r="M37" s="3">
        <v>1.7820811269688051</v>
      </c>
      <c r="N37" s="3">
        <v>2.0931035698076528</v>
      </c>
      <c r="O37" s="3">
        <v>0.91557655321280151</v>
      </c>
      <c r="P37" s="3">
        <v>2.586652023912535</v>
      </c>
      <c r="Q37" s="3">
        <v>1.4754014753111448</v>
      </c>
      <c r="R37" s="3">
        <v>2.7847075303067186</v>
      </c>
      <c r="S37" s="3"/>
      <c r="T37" s="3">
        <v>1.6882272975963417</v>
      </c>
      <c r="U37" s="3">
        <v>3.7455914116852824</v>
      </c>
      <c r="V37" s="3">
        <v>1.6425778697534383</v>
      </c>
      <c r="W37" s="3">
        <v>0.81900622893225261</v>
      </c>
      <c r="X37" s="3">
        <v>2.5543532768019048</v>
      </c>
      <c r="Y37" s="3">
        <v>-0.54682511533982847</v>
      </c>
      <c r="Z37" s="3">
        <v>2.0897450604373091</v>
      </c>
      <c r="AA37" s="3">
        <v>2.7192519728617128</v>
      </c>
      <c r="AB37" s="3">
        <v>1.3568188248004702</v>
      </c>
      <c r="AC37" s="3">
        <v>-1.0711309918100085</v>
      </c>
      <c r="AE37" s="3">
        <f t="shared" si="16"/>
        <v>0.94030530615389463</v>
      </c>
      <c r="AF37" s="3">
        <f t="shared" si="17"/>
        <v>1.4997615835718876</v>
      </c>
      <c r="AG37" s="3">
        <f t="shared" si="18"/>
        <v>0.2919320211655887</v>
      </c>
      <c r="AH37" s="3">
        <f t="shared" si="19"/>
        <v>0.46342846291107948</v>
      </c>
    </row>
    <row r="38" spans="1:34" x14ac:dyDescent="0.25">
      <c r="B38" s="10">
        <v>1</v>
      </c>
      <c r="C38" s="3">
        <v>-0.5610491351362441</v>
      </c>
      <c r="D38" s="3">
        <v>0.52049624468760669</v>
      </c>
      <c r="E38" s="3">
        <v>2.6847106757856807</v>
      </c>
      <c r="F38" s="3">
        <v>-0.29534523829995862</v>
      </c>
      <c r="G38" s="3">
        <v>-0.82455145441967659</v>
      </c>
      <c r="H38" s="3">
        <v>1.1819334701763182</v>
      </c>
      <c r="I38" s="3">
        <v>-7.0653512938292806E-2</v>
      </c>
      <c r="J38" s="3">
        <v>-2.4805223205739253</v>
      </c>
      <c r="K38" s="3">
        <v>2.1755603470696485</v>
      </c>
      <c r="L38" s="3">
        <v>0.38677320167948892</v>
      </c>
      <c r="M38" s="3">
        <v>1.073126602800258</v>
      </c>
      <c r="N38" s="3">
        <v>2.3281731998686581</v>
      </c>
      <c r="O38" s="3">
        <v>1.1244681658821776</v>
      </c>
      <c r="P38" s="3">
        <v>1.8158269405153646</v>
      </c>
      <c r="Q38" s="3">
        <v>1.9393136512735083</v>
      </c>
      <c r="R38" s="3">
        <v>1.8832918882253864</v>
      </c>
      <c r="S38" s="3"/>
      <c r="T38" s="3">
        <v>0.73967063822163936</v>
      </c>
      <c r="U38" s="3">
        <v>2.6153634291004551</v>
      </c>
      <c r="V38" s="3">
        <v>0.68576034314797596</v>
      </c>
      <c r="W38" s="3">
        <v>1.1793709265784571</v>
      </c>
      <c r="X38" s="3">
        <v>-2.0899535825040658</v>
      </c>
      <c r="Y38" s="3">
        <v>-0.23309771311659233</v>
      </c>
      <c r="Z38" s="3">
        <v>0.73587137723119156</v>
      </c>
      <c r="AA38" s="3">
        <v>1.5268676411174482</v>
      </c>
      <c r="AB38" s="3">
        <v>1.8303575662795737</v>
      </c>
      <c r="AC38" s="3">
        <v>-0.97636190847518378</v>
      </c>
      <c r="AE38" s="3">
        <f t="shared" si="16"/>
        <v>0.80509704541224991</v>
      </c>
      <c r="AF38" s="3">
        <f t="shared" si="17"/>
        <v>0.60138487175808986</v>
      </c>
      <c r="AG38" s="3">
        <f t="shared" si="18"/>
        <v>0.34802153178810769</v>
      </c>
      <c r="AH38" s="3">
        <f t="shared" si="19"/>
        <v>0.4375480583786191</v>
      </c>
    </row>
    <row r="39" spans="1:34" x14ac:dyDescent="0.25">
      <c r="B39" s="1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E39" s="3"/>
      <c r="AF39" s="3"/>
    </row>
    <row r="40" spans="1:34" x14ac:dyDescent="0.25">
      <c r="A40" s="8" t="s">
        <v>53</v>
      </c>
      <c r="B40" s="10">
        <v>0.1</v>
      </c>
      <c r="C40" s="3">
        <v>20.705049519268869</v>
      </c>
      <c r="D40" s="3">
        <v>12.680528297058231</v>
      </c>
      <c r="E40" s="3">
        <v>26.931523233238238</v>
      </c>
      <c r="F40" s="3">
        <v>56.143569981698136</v>
      </c>
      <c r="G40" s="3">
        <v>59.133158260813161</v>
      </c>
      <c r="H40" s="3">
        <v>81.103924542788491</v>
      </c>
      <c r="I40" s="3">
        <v>54.331982308916849</v>
      </c>
      <c r="J40" s="3">
        <v>90.384406702700687</v>
      </c>
      <c r="K40" s="3">
        <v>34.008147022634034</v>
      </c>
      <c r="L40" s="3">
        <v>92.305698749667215</v>
      </c>
      <c r="M40" s="3">
        <v>76.756195371595652</v>
      </c>
      <c r="N40" s="3">
        <v>25.194953140160806</v>
      </c>
      <c r="O40" s="3">
        <v>76.670921645599378</v>
      </c>
      <c r="P40" s="3">
        <v>47.058713581761253</v>
      </c>
      <c r="Q40" s="3">
        <v>65.734797426144382</v>
      </c>
      <c r="R40" s="3">
        <v>5.8987892068944916</v>
      </c>
      <c r="S40" s="3"/>
      <c r="T40" s="3"/>
      <c r="U40" s="3">
        <v>41.605324279127785</v>
      </c>
      <c r="V40" s="3">
        <v>11.056397490555469</v>
      </c>
      <c r="W40" s="3">
        <v>32.84609955435775</v>
      </c>
      <c r="X40" s="3">
        <v>39.500255550402017</v>
      </c>
      <c r="Y40" s="3">
        <v>58.103953578138885</v>
      </c>
      <c r="Z40" s="3">
        <v>41.555258763038069</v>
      </c>
      <c r="AA40" s="3">
        <v>32.614163941992729</v>
      </c>
      <c r="AB40" s="3">
        <v>49.29664867525446</v>
      </c>
      <c r="AC40" s="3">
        <v>52.629091833037819</v>
      </c>
      <c r="AE40" s="3">
        <f t="shared" ref="AE40:AE45" si="20">AVERAGE(C40:R40)</f>
        <v>51.565147436933742</v>
      </c>
      <c r="AF40" s="3">
        <f t="shared" ref="AF40:AF45" si="21">AVERAGE(T40:AC40)</f>
        <v>39.911910407322779</v>
      </c>
      <c r="AG40" s="3">
        <f>STDEV(C40:R40)/SQRT(COUNT(C40:R40))</f>
        <v>7.0033804269401037</v>
      </c>
      <c r="AH40" s="3">
        <f>STDEV(T40:AC40)/SQRT(COUNT(T40:AC40))</f>
        <v>4.598175312546231</v>
      </c>
    </row>
    <row r="41" spans="1:34" x14ac:dyDescent="0.25">
      <c r="B41" s="10">
        <v>0.2</v>
      </c>
      <c r="C41" s="3">
        <v>24.280948967662027</v>
      </c>
      <c r="D41" s="3">
        <v>13.80248354122898</v>
      </c>
      <c r="E41" s="3">
        <v>46.707320540534056</v>
      </c>
      <c r="F41" s="3">
        <v>30.559957968990489</v>
      </c>
      <c r="G41" s="3">
        <v>71.793981869996401</v>
      </c>
      <c r="H41" s="3">
        <v>25.549324593713379</v>
      </c>
      <c r="I41" s="3">
        <v>32.973365934608069</v>
      </c>
      <c r="J41" s="3">
        <v>41.466541322189642</v>
      </c>
      <c r="K41" s="3">
        <v>51.81085623119202</v>
      </c>
      <c r="L41" s="3">
        <v>45.492016398639578</v>
      </c>
      <c r="M41" s="3">
        <v>49.107023881460464</v>
      </c>
      <c r="N41" s="3">
        <v>28.67951771891876</v>
      </c>
      <c r="O41" s="3">
        <v>39.15007717953489</v>
      </c>
      <c r="P41" s="3">
        <v>17.811260778863982</v>
      </c>
      <c r="Q41" s="3">
        <v>26.354305593939387</v>
      </c>
      <c r="R41" s="3">
        <v>25.393129189284878</v>
      </c>
      <c r="S41" s="3"/>
      <c r="T41" s="3"/>
      <c r="U41" s="3">
        <v>22.549680896488553</v>
      </c>
      <c r="V41" s="3">
        <v>19.612844978624594</v>
      </c>
      <c r="W41" s="3"/>
      <c r="X41" s="3">
        <v>5.3851534624351984</v>
      </c>
      <c r="Y41" s="3">
        <v>27.074762179444292</v>
      </c>
      <c r="Z41" s="3">
        <v>31.763052383151432</v>
      </c>
      <c r="AA41" s="3">
        <v>28.2699029178346</v>
      </c>
      <c r="AB41" s="3">
        <v>30.356020007977634</v>
      </c>
      <c r="AC41" s="3">
        <v>28.703576430823887</v>
      </c>
      <c r="AE41" s="3">
        <f t="shared" si="20"/>
        <v>35.68325698192232</v>
      </c>
      <c r="AF41" s="3">
        <f t="shared" si="21"/>
        <v>24.214374157097524</v>
      </c>
      <c r="AG41" s="3">
        <f t="shared" ref="AG41:AG45" si="22">STDEV(C41:R41)/SQRT(COUNT(C41:R41))</f>
        <v>3.7159197068183909</v>
      </c>
      <c r="AH41" s="3">
        <f t="shared" ref="AH41:AH45" si="23">STDEV(T41:AC41)/SQRT(COUNT(T41:AC41))</f>
        <v>3.0412910009586263</v>
      </c>
    </row>
    <row r="42" spans="1:34" x14ac:dyDescent="0.25">
      <c r="B42" s="10">
        <v>0.4</v>
      </c>
      <c r="C42" s="3">
        <v>35.370697593745149</v>
      </c>
      <c r="D42" s="3">
        <v>40.440213648174506</v>
      </c>
      <c r="E42" s="3">
        <v>47.698435397766843</v>
      </c>
      <c r="F42" s="3">
        <v>39.86118767905765</v>
      </c>
      <c r="G42" s="3">
        <v>27.645135754821013</v>
      </c>
      <c r="H42" s="3">
        <v>42.535145477632796</v>
      </c>
      <c r="I42" s="3">
        <v>26.261792979532288</v>
      </c>
      <c r="J42" s="3">
        <v>33.715587425900083</v>
      </c>
      <c r="K42" s="3">
        <v>29.82582863787502</v>
      </c>
      <c r="L42" s="3">
        <v>37.069583863138519</v>
      </c>
      <c r="M42" s="3">
        <v>36.683564143434126</v>
      </c>
      <c r="N42" s="3">
        <v>32.229338275638895</v>
      </c>
      <c r="O42" s="3">
        <v>30.013834126651886</v>
      </c>
      <c r="P42" s="3">
        <v>27.989809798065437</v>
      </c>
      <c r="Q42" s="3">
        <v>31.143473569821481</v>
      </c>
      <c r="R42" s="3">
        <v>32.726996040639051</v>
      </c>
      <c r="S42" s="3"/>
      <c r="T42" s="3"/>
      <c r="U42" s="3">
        <v>20.230499664861895</v>
      </c>
      <c r="V42" s="3">
        <v>17.586185879143613</v>
      </c>
      <c r="W42" s="3">
        <v>22.156475513589385</v>
      </c>
      <c r="X42" s="3">
        <v>16.935529625334993</v>
      </c>
      <c r="Y42" s="3">
        <v>23.529359461205388</v>
      </c>
      <c r="Z42" s="3">
        <v>25.931790145743037</v>
      </c>
      <c r="AA42" s="3">
        <v>25.107014325419016</v>
      </c>
      <c r="AB42" s="3">
        <v>28.619636790589027</v>
      </c>
      <c r="AC42" s="3">
        <v>30.524443328009056</v>
      </c>
      <c r="AE42" s="3">
        <f t="shared" si="20"/>
        <v>34.450664025743421</v>
      </c>
      <c r="AF42" s="3">
        <f t="shared" si="21"/>
        <v>23.402326081543933</v>
      </c>
      <c r="AG42" s="3">
        <f t="shared" si="22"/>
        <v>1.4920274132148528</v>
      </c>
      <c r="AH42" s="3">
        <f t="shared" si="23"/>
        <v>1.5569055079208545</v>
      </c>
    </row>
    <row r="43" spans="1:34" x14ac:dyDescent="0.25">
      <c r="B43" s="10">
        <v>0.6</v>
      </c>
      <c r="C43" s="3">
        <v>33.602921065951151</v>
      </c>
      <c r="D43" s="3">
        <v>24.042873812555214</v>
      </c>
      <c r="E43" s="3">
        <v>25.868734021455268</v>
      </c>
      <c r="F43" s="3">
        <v>21.248398334004776</v>
      </c>
      <c r="G43" s="3">
        <v>20.529187604579974</v>
      </c>
      <c r="H43" s="3">
        <v>24.449151203196664</v>
      </c>
      <c r="I43" s="3">
        <v>17.784309273438495</v>
      </c>
      <c r="J43" s="3">
        <v>25.393705746517966</v>
      </c>
      <c r="K43" s="3">
        <v>22.112851029400531</v>
      </c>
      <c r="L43" s="3">
        <v>23.880596322130899</v>
      </c>
      <c r="M43" s="3">
        <v>30.894419869481808</v>
      </c>
      <c r="N43" s="3">
        <v>26.327734392235186</v>
      </c>
      <c r="O43" s="3">
        <v>20.534671183099789</v>
      </c>
      <c r="P43" s="3">
        <v>31.849709477916946</v>
      </c>
      <c r="Q43" s="3">
        <v>20.942358978094333</v>
      </c>
      <c r="R43" s="3">
        <v>15.738339206293404</v>
      </c>
      <c r="S43" s="3"/>
      <c r="T43" s="3"/>
      <c r="U43" s="3">
        <v>13.711098811429693</v>
      </c>
      <c r="V43" s="3">
        <v>12.697028212520783</v>
      </c>
      <c r="W43" s="3">
        <v>31.221256323236432</v>
      </c>
      <c r="X43" s="3">
        <v>13.244193934739201</v>
      </c>
      <c r="Y43" s="3">
        <v>15.979183938651815</v>
      </c>
      <c r="Z43" s="3">
        <v>18.613368357704402</v>
      </c>
      <c r="AA43" s="3">
        <v>17.038074142919726</v>
      </c>
      <c r="AB43" s="3">
        <v>22.215089357705779</v>
      </c>
      <c r="AC43" s="3">
        <v>23.554358384593442</v>
      </c>
      <c r="AE43" s="3">
        <f t="shared" si="20"/>
        <v>24.074997595022023</v>
      </c>
      <c r="AF43" s="3">
        <f t="shared" si="21"/>
        <v>18.697072384833476</v>
      </c>
      <c r="AG43" s="3">
        <f t="shared" si="22"/>
        <v>1.2311487344287857</v>
      </c>
      <c r="AH43" s="3">
        <f t="shared" si="23"/>
        <v>2.0192318365478239</v>
      </c>
    </row>
    <row r="44" spans="1:34" x14ac:dyDescent="0.25">
      <c r="B44" s="10">
        <v>0.8</v>
      </c>
      <c r="C44" s="3">
        <v>13.896589441966498</v>
      </c>
      <c r="D44" s="3">
        <v>19.608591087931956</v>
      </c>
      <c r="E44" s="3">
        <v>18.75548832956926</v>
      </c>
      <c r="F44" s="3">
        <v>17.776961994026934</v>
      </c>
      <c r="G44" s="3">
        <v>17.000597761539595</v>
      </c>
      <c r="H44" s="3">
        <v>13.079058731877581</v>
      </c>
      <c r="I44" s="3">
        <v>14.441293861798428</v>
      </c>
      <c r="J44" s="3">
        <v>16.904249812582677</v>
      </c>
      <c r="K44" s="3">
        <v>19.513627602497735</v>
      </c>
      <c r="L44" s="3">
        <v>19.302244320818701</v>
      </c>
      <c r="M44" s="3">
        <v>18.357056751119714</v>
      </c>
      <c r="N44" s="3">
        <v>15.652738728872833</v>
      </c>
      <c r="O44" s="3">
        <v>18.68762082537269</v>
      </c>
      <c r="P44" s="3">
        <v>20.714689736502123</v>
      </c>
      <c r="Q44" s="3">
        <v>17.680721845482907</v>
      </c>
      <c r="R44" s="3">
        <v>15.737590950371114</v>
      </c>
      <c r="S44" s="3"/>
      <c r="T44" s="3"/>
      <c r="U44" s="3">
        <v>10.257167520092807</v>
      </c>
      <c r="V44" s="3">
        <v>9.0958791391896057</v>
      </c>
      <c r="W44" s="3">
        <v>13.031466265623465</v>
      </c>
      <c r="X44" s="3">
        <v>9.5894249687173954</v>
      </c>
      <c r="Y44" s="3">
        <v>8.5882027543278809</v>
      </c>
      <c r="Z44" s="3">
        <v>10.228721389215679</v>
      </c>
      <c r="AA44" s="3">
        <v>14.277776126555338</v>
      </c>
      <c r="AB44" s="3">
        <v>16.577561729260211</v>
      </c>
      <c r="AC44" s="3">
        <v>16.208691528566604</v>
      </c>
      <c r="AE44" s="3">
        <f t="shared" si="20"/>
        <v>17.319320111395669</v>
      </c>
      <c r="AF44" s="3">
        <f t="shared" si="21"/>
        <v>11.983876824616553</v>
      </c>
      <c r="AG44" s="3">
        <f t="shared" si="22"/>
        <v>0.55677346434379316</v>
      </c>
      <c r="AH44" s="3">
        <f t="shared" si="23"/>
        <v>1.0339853203062537</v>
      </c>
    </row>
    <row r="45" spans="1:34" x14ac:dyDescent="0.25">
      <c r="B45" s="8">
        <v>1</v>
      </c>
      <c r="C45" s="3">
        <v>14.45075657956248</v>
      </c>
      <c r="D45" s="3">
        <v>16.230498360078585</v>
      </c>
      <c r="E45" s="3">
        <v>7.7849878148087299</v>
      </c>
      <c r="F45" s="3">
        <v>14.103939082895735</v>
      </c>
      <c r="G45" s="3">
        <v>6.721127560987</v>
      </c>
      <c r="H45" s="3">
        <v>16.774031483356637</v>
      </c>
      <c r="I45" s="3">
        <v>10.01105443183539</v>
      </c>
      <c r="J45" s="3">
        <v>4.4020997910261741</v>
      </c>
      <c r="K45" s="3">
        <v>16.265848287772357</v>
      </c>
      <c r="L45" s="3">
        <v>13.934692019112816</v>
      </c>
      <c r="M45" s="3">
        <v>17.320076359752605</v>
      </c>
      <c r="N45" s="3">
        <v>8.8317815739621324</v>
      </c>
      <c r="O45" s="3">
        <v>15.409461810565517</v>
      </c>
      <c r="P45" s="3">
        <v>18.959590227052061</v>
      </c>
      <c r="Q45" s="3">
        <v>13.16734705828091</v>
      </c>
      <c r="R45" s="3">
        <v>13.451077791070929</v>
      </c>
      <c r="S45" s="3"/>
      <c r="T45" s="3"/>
      <c r="U45" s="3">
        <v>12.146114295062546</v>
      </c>
      <c r="V45" s="3">
        <v>4.2279927679990124</v>
      </c>
      <c r="W45" s="3">
        <v>12.677126921275999</v>
      </c>
      <c r="X45" s="3">
        <v>5.8071314372086107</v>
      </c>
      <c r="Y45" s="3">
        <v>11.092824347616059</v>
      </c>
      <c r="Z45" s="3">
        <v>13.18136151276245</v>
      </c>
      <c r="AA45" s="3">
        <v>10.737164179260731</v>
      </c>
      <c r="AB45" s="3">
        <v>6.806754409378371</v>
      </c>
      <c r="AC45" s="3">
        <v>7.7420537072953124</v>
      </c>
      <c r="AE45" s="3">
        <f t="shared" si="20"/>
        <v>12.988648139507502</v>
      </c>
      <c r="AF45" s="3">
        <f t="shared" si="21"/>
        <v>9.3798359530954549</v>
      </c>
      <c r="AG45" s="3">
        <f t="shared" si="22"/>
        <v>1.0539790465402381</v>
      </c>
      <c r="AH45" s="3">
        <f t="shared" si="23"/>
        <v>1.0952008593374332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8037-A7C3-4837-A026-4EA2C278A41D}">
  <dimension ref="A1:AJ93"/>
  <sheetViews>
    <sheetView zoomScale="60" zoomScaleNormal="60" workbookViewId="0">
      <selection activeCell="J73" sqref="J73"/>
    </sheetView>
  </sheetViews>
  <sheetFormatPr defaultColWidth="8.85546875" defaultRowHeight="15" x14ac:dyDescent="0.25"/>
  <cols>
    <col min="1" max="54" width="8.7109375" customWidth="1"/>
  </cols>
  <sheetData>
    <row r="1" spans="1:36" ht="26.25" x14ac:dyDescent="0.4">
      <c r="A1" s="15" t="s">
        <v>0</v>
      </c>
      <c r="AF1" s="5" t="s">
        <v>21</v>
      </c>
      <c r="AG1" s="5" t="s">
        <v>22</v>
      </c>
      <c r="AH1" s="5" t="s">
        <v>21</v>
      </c>
      <c r="AI1" s="5" t="s">
        <v>22</v>
      </c>
    </row>
    <row r="2" spans="1:36" x14ac:dyDescent="0.25">
      <c r="C2" s="1" t="s">
        <v>36</v>
      </c>
      <c r="D2" s="1" t="s">
        <v>37</v>
      </c>
      <c r="E2" s="1" t="s">
        <v>18</v>
      </c>
      <c r="F2" s="1" t="s">
        <v>17</v>
      </c>
      <c r="G2" s="1" t="s">
        <v>19</v>
      </c>
      <c r="H2" s="1" t="s">
        <v>20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7</v>
      </c>
      <c r="S2" s="1"/>
      <c r="T2" s="4" t="s">
        <v>15</v>
      </c>
      <c r="U2" s="4" t="s">
        <v>16</v>
      </c>
      <c r="V2" s="4" t="s">
        <v>42</v>
      </c>
      <c r="W2" s="4" t="s">
        <v>43</v>
      </c>
      <c r="X2" s="4" t="s">
        <v>44</v>
      </c>
      <c r="Y2" s="4" t="s">
        <v>45</v>
      </c>
      <c r="Z2" s="4" t="s">
        <v>46</v>
      </c>
      <c r="AA2" s="4" t="s">
        <v>47</v>
      </c>
      <c r="AB2" s="4" t="s">
        <v>48</v>
      </c>
      <c r="AC2" s="4" t="s">
        <v>8</v>
      </c>
      <c r="AD2" s="4" t="s">
        <v>9</v>
      </c>
      <c r="AF2" t="s">
        <v>23</v>
      </c>
      <c r="AG2" t="s">
        <v>23</v>
      </c>
      <c r="AH2" t="s">
        <v>24</v>
      </c>
      <c r="AI2" t="s">
        <v>24</v>
      </c>
    </row>
    <row r="3" spans="1:36" x14ac:dyDescent="0.25">
      <c r="A3" t="s">
        <v>10</v>
      </c>
      <c r="B3" s="1">
        <v>0</v>
      </c>
      <c r="C3" s="7">
        <v>0.47272051789722613</v>
      </c>
      <c r="D3" s="7">
        <v>0.37436363063732309</v>
      </c>
      <c r="E3" s="7">
        <v>0.44821691883770765</v>
      </c>
      <c r="F3" s="7">
        <v>0.39151112276940164</v>
      </c>
      <c r="G3" s="7">
        <v>0.41410399011115151</v>
      </c>
      <c r="H3" s="7">
        <v>0.48793891010626328</v>
      </c>
      <c r="I3" s="7">
        <v>0.44939993393005356</v>
      </c>
      <c r="J3" s="7">
        <v>0.51789334923938024</v>
      </c>
      <c r="K3" s="7">
        <v>0.40846993941067344</v>
      </c>
      <c r="L3" s="7">
        <v>0.46137630980370115</v>
      </c>
      <c r="M3" s="7">
        <v>0.41466077375320065</v>
      </c>
      <c r="N3" s="7">
        <v>0.54003652341368458</v>
      </c>
      <c r="O3" s="7">
        <v>0.54587453539239161</v>
      </c>
      <c r="P3" s="7">
        <v>0.65054799114996964</v>
      </c>
      <c r="Q3" s="7">
        <v>0.5427286162936652</v>
      </c>
      <c r="R3" s="7">
        <v>0.57712749586876677</v>
      </c>
      <c r="S3" s="7"/>
      <c r="T3" s="7"/>
      <c r="U3" s="7">
        <v>0.67994471035751614</v>
      </c>
      <c r="V3" s="7">
        <v>0.74970362134219914</v>
      </c>
      <c r="W3" s="7">
        <v>0.7178379307415651</v>
      </c>
      <c r="X3" s="7">
        <v>0.73702664392644723</v>
      </c>
      <c r="Y3" s="7">
        <v>0.74189753148651416</v>
      </c>
      <c r="Z3" s="7">
        <v>0.65178381668797458</v>
      </c>
      <c r="AA3" s="7">
        <v>0.66633791494498273</v>
      </c>
      <c r="AB3" s="7">
        <v>0.69797650508053444</v>
      </c>
      <c r="AC3" s="7">
        <v>0.73913124295417854</v>
      </c>
      <c r="AD3" s="7">
        <v>0.7440414058697602</v>
      </c>
      <c r="AE3" s="8"/>
      <c r="AF3" s="7">
        <f>AVERAGE(C3:R3)</f>
        <v>0.48106065991340996</v>
      </c>
      <c r="AG3" s="7">
        <f>AVERAGE(T3:AD3)</f>
        <v>0.71256813233916705</v>
      </c>
      <c r="AH3" s="7">
        <f>STDEV(C3:R3)/SQRT(COUNT(C3:R3))</f>
        <v>1.9033276879386645E-2</v>
      </c>
      <c r="AI3" s="7">
        <f>STDEV(T3:AD3)/SQRT(COUNT(T3:AD3))</f>
        <v>1.1387411583619533E-2</v>
      </c>
      <c r="AJ3" s="8"/>
    </row>
    <row r="4" spans="1:36" x14ac:dyDescent="0.25">
      <c r="A4" t="s">
        <v>31</v>
      </c>
      <c r="B4" s="1">
        <v>5</v>
      </c>
      <c r="C4" s="7">
        <v>0.3070673874499289</v>
      </c>
      <c r="D4" s="7">
        <v>0.26829847791904265</v>
      </c>
      <c r="E4" s="7">
        <v>0.27057352160645021</v>
      </c>
      <c r="F4" s="7">
        <v>0.29011924565885894</v>
      </c>
      <c r="G4" s="7">
        <v>0.31183670062127505</v>
      </c>
      <c r="H4" s="7">
        <v>0.34767923315357574</v>
      </c>
      <c r="I4" s="7">
        <v>0.42866377358266988</v>
      </c>
      <c r="J4" s="7">
        <v>0.43446246268668515</v>
      </c>
      <c r="K4" s="7">
        <v>0.32950361298491909</v>
      </c>
      <c r="L4" s="7">
        <v>0.39031707211853206</v>
      </c>
      <c r="M4" s="7">
        <v>0.32534152751971757</v>
      </c>
      <c r="N4" s="7">
        <v>0.35722987012940716</v>
      </c>
      <c r="O4" s="7">
        <v>0.34178478400863244</v>
      </c>
      <c r="P4" s="7">
        <v>0.35838840545862022</v>
      </c>
      <c r="Q4" s="7">
        <v>0.2571034574612393</v>
      </c>
      <c r="R4" s="7">
        <v>0.3994156605483894</v>
      </c>
      <c r="S4" s="7"/>
      <c r="T4" s="7">
        <v>0.58688386353417232</v>
      </c>
      <c r="U4" s="7">
        <v>0.51774403077746356</v>
      </c>
      <c r="V4" s="7">
        <v>0.68376970743057219</v>
      </c>
      <c r="W4" s="7">
        <v>0.56329131870390092</v>
      </c>
      <c r="X4" s="7">
        <v>0.64921992600119449</v>
      </c>
      <c r="Y4" s="7">
        <v>0.60598566177731783</v>
      </c>
      <c r="Z4" s="7">
        <v>0.48158606682444544</v>
      </c>
      <c r="AA4" s="7">
        <v>0.58211178558698162</v>
      </c>
      <c r="AB4" s="7">
        <v>0.54392402137194329</v>
      </c>
      <c r="AC4" s="7">
        <v>0.67973989598226081</v>
      </c>
      <c r="AD4" s="7">
        <v>0.6110977647360647</v>
      </c>
      <c r="AE4" s="8"/>
      <c r="AF4" s="7">
        <f t="shared" ref="AF4:AF41" si="0">AVERAGE(C4:R4)</f>
        <v>0.33861157455674651</v>
      </c>
      <c r="AG4" s="7">
        <f t="shared" ref="AG4:AG41" si="1">AVERAGE(T4:AD4)</f>
        <v>0.59139582206602881</v>
      </c>
      <c r="AH4" s="7">
        <f t="shared" ref="AH4:AH9" si="2">STDEV(C4:R4)/SQRT(COUNT(C4:R4))</f>
        <v>1.3698632590912614E-2</v>
      </c>
      <c r="AI4" s="7">
        <f t="shared" ref="AI4:AI9" si="3">STDEV(T4:AD4)/SQRT(COUNT(T4:AD4))</f>
        <v>1.9286128278418645E-2</v>
      </c>
      <c r="AJ4" s="8"/>
    </row>
    <row r="5" spans="1:36" x14ac:dyDescent="0.25">
      <c r="B5" s="1">
        <v>10</v>
      </c>
      <c r="C5" s="7">
        <v>0.29028120310459588</v>
      </c>
      <c r="D5" s="7">
        <v>0.21316373745876904</v>
      </c>
      <c r="E5" s="7">
        <v>0.22141761004219826</v>
      </c>
      <c r="F5" s="7">
        <v>0.21771896781140596</v>
      </c>
      <c r="G5" s="7">
        <v>0.20227486160976751</v>
      </c>
      <c r="H5" s="7">
        <v>0.26185896888915655</v>
      </c>
      <c r="I5" s="7">
        <v>0.38546166169311485</v>
      </c>
      <c r="J5" s="7">
        <v>0.34878316564883427</v>
      </c>
      <c r="K5" s="7">
        <v>0.29927223492285421</v>
      </c>
      <c r="L5" s="7">
        <v>0.3000805652892749</v>
      </c>
      <c r="M5" s="7">
        <v>0.22455550198030325</v>
      </c>
      <c r="N5" s="7">
        <v>0.33838865089319908</v>
      </c>
      <c r="O5" s="7">
        <v>0.29529529337825006</v>
      </c>
      <c r="P5" s="7">
        <v>0.28955029476299882</v>
      </c>
      <c r="Q5" s="7">
        <v>0.1943967925909148</v>
      </c>
      <c r="R5" s="7">
        <v>0.31135417820405764</v>
      </c>
      <c r="S5" s="7"/>
      <c r="T5" s="7">
        <v>0.5175302927066896</v>
      </c>
      <c r="U5" s="7">
        <v>0.46495817947489165</v>
      </c>
      <c r="V5" s="7">
        <v>0.54871547793650199</v>
      </c>
      <c r="W5" s="7">
        <v>0.41785036206887088</v>
      </c>
      <c r="X5" s="7">
        <v>0.54372515635678487</v>
      </c>
      <c r="Y5" s="7">
        <v>0.60618492922511202</v>
      </c>
      <c r="Z5" s="7">
        <v>0.47710717458354801</v>
      </c>
      <c r="AA5" s="7">
        <v>0.50214147431113865</v>
      </c>
      <c r="AB5" s="7">
        <v>0.5582303065830293</v>
      </c>
      <c r="AC5" s="7">
        <v>0.6648111690210059</v>
      </c>
      <c r="AD5" s="7">
        <v>0.56055222567496443</v>
      </c>
      <c r="AE5" s="8"/>
      <c r="AF5" s="7">
        <f t="shared" si="0"/>
        <v>0.27461585551748091</v>
      </c>
      <c r="AG5" s="7">
        <f t="shared" si="1"/>
        <v>0.53289152254023076</v>
      </c>
      <c r="AH5" s="7">
        <f t="shared" si="2"/>
        <v>1.436684424116318E-2</v>
      </c>
      <c r="AI5" s="7">
        <f t="shared" si="3"/>
        <v>2.0602842760491711E-2</v>
      </c>
      <c r="AJ5" s="8"/>
    </row>
    <row r="6" spans="1:36" x14ac:dyDescent="0.25">
      <c r="B6" s="1">
        <v>15</v>
      </c>
      <c r="C6" s="7">
        <v>0.28658539216884332</v>
      </c>
      <c r="D6" s="7">
        <v>0.18976755644406437</v>
      </c>
      <c r="E6" s="7">
        <v>0.20067349967840906</v>
      </c>
      <c r="F6" s="7">
        <v>0.19467104411680863</v>
      </c>
      <c r="G6" s="7">
        <v>0.24584185295645211</v>
      </c>
      <c r="H6" s="7">
        <v>0.286815052511593</v>
      </c>
      <c r="I6" s="7">
        <v>0.34508028906165999</v>
      </c>
      <c r="J6" s="7">
        <v>0.2032903016746978</v>
      </c>
      <c r="K6" s="7">
        <v>0.26904085686078932</v>
      </c>
      <c r="L6" s="7">
        <v>0.2578374728714608</v>
      </c>
      <c r="M6" s="7">
        <v>0.20093225470805304</v>
      </c>
      <c r="N6" s="7">
        <v>0.29673181739519272</v>
      </c>
      <c r="O6" s="7">
        <v>0.24617377032617299</v>
      </c>
      <c r="P6" s="7">
        <v>0.2202165406618217</v>
      </c>
      <c r="Q6" s="7">
        <v>0.23522341538480565</v>
      </c>
      <c r="R6" s="7">
        <v>0.29998407810450295</v>
      </c>
      <c r="S6" s="7"/>
      <c r="T6" s="7">
        <v>0.37527845334589888</v>
      </c>
      <c r="U6" s="7">
        <v>0.51101606424727786</v>
      </c>
      <c r="V6" s="7">
        <v>0.40311003549299668</v>
      </c>
      <c r="W6" s="7">
        <v>0.34110867807762058</v>
      </c>
      <c r="X6" s="7">
        <v>0.51057645289505149</v>
      </c>
      <c r="Y6" s="7">
        <v>0.60049720571794862</v>
      </c>
      <c r="Z6" s="7">
        <v>0.43119404314695275</v>
      </c>
      <c r="AA6" s="7">
        <v>0.51942402825444633</v>
      </c>
      <c r="AB6" s="7">
        <v>0.46517854906037448</v>
      </c>
      <c r="AC6" s="7">
        <v>0.61895335807932683</v>
      </c>
      <c r="AD6" s="7">
        <v>0.51010897848386072</v>
      </c>
      <c r="AE6" s="8"/>
      <c r="AF6" s="7">
        <f t="shared" si="0"/>
        <v>0.24867907468283298</v>
      </c>
      <c r="AG6" s="7">
        <f t="shared" si="1"/>
        <v>0.48058598607288688</v>
      </c>
      <c r="AH6" s="7">
        <f t="shared" si="2"/>
        <v>1.1485779220307744E-2</v>
      </c>
      <c r="AI6" s="7">
        <f t="shared" si="3"/>
        <v>2.6449389157105985E-2</v>
      </c>
      <c r="AJ6" s="8"/>
    </row>
    <row r="7" spans="1:36" x14ac:dyDescent="0.25">
      <c r="B7" s="1">
        <v>20</v>
      </c>
      <c r="C7" s="7">
        <v>0.20020625337540404</v>
      </c>
      <c r="D7" s="7">
        <v>0.12954202132538767</v>
      </c>
      <c r="E7" s="7">
        <v>0.18279434948898635</v>
      </c>
      <c r="F7" s="7">
        <v>0.18787038483695923</v>
      </c>
      <c r="G7" s="7">
        <v>0.10354632582293237</v>
      </c>
      <c r="H7" s="7">
        <v>0.35049378741391835</v>
      </c>
      <c r="I7" s="7">
        <v>0.36705284159862578</v>
      </c>
      <c r="J7" s="7">
        <v>0.21346113246129311</v>
      </c>
      <c r="K7" s="7">
        <v>0.30042705996450814</v>
      </c>
      <c r="L7" s="7">
        <v>0.2119640890505802</v>
      </c>
      <c r="M7" s="7">
        <v>0.10262227414823825</v>
      </c>
      <c r="N7" s="7">
        <v>0.23762787378407549</v>
      </c>
      <c r="O7" s="7">
        <v>0.22476957073785114</v>
      </c>
      <c r="P7" s="7">
        <v>0.23935974673274588</v>
      </c>
      <c r="Q7" s="7">
        <v>0.27750365508933439</v>
      </c>
      <c r="R7" s="7">
        <v>0.24417386347346329</v>
      </c>
      <c r="S7" s="7"/>
      <c r="T7" s="7">
        <v>0.3711050496400975</v>
      </c>
      <c r="U7" s="7">
        <v>0.37814790715056062</v>
      </c>
      <c r="V7" s="7"/>
      <c r="W7" s="7">
        <v>0.52748381559420632</v>
      </c>
      <c r="X7" s="7">
        <v>0.46174330443750239</v>
      </c>
      <c r="Y7" s="7">
        <v>0.46862677877074338</v>
      </c>
      <c r="Z7" s="7">
        <v>0.42233401068809628</v>
      </c>
      <c r="AA7" s="7">
        <v>0.49766740615993449</v>
      </c>
      <c r="AB7" s="7">
        <v>0.42924082477378855</v>
      </c>
      <c r="AC7" s="7">
        <v>0.53716130170564957</v>
      </c>
      <c r="AD7" s="7">
        <v>0.42068870601394948</v>
      </c>
      <c r="AE7" s="8"/>
      <c r="AF7" s="7">
        <f t="shared" si="0"/>
        <v>0.22333845183151896</v>
      </c>
      <c r="AG7" s="7">
        <f t="shared" si="1"/>
        <v>0.45141991049345281</v>
      </c>
      <c r="AH7" s="7">
        <f t="shared" si="2"/>
        <v>1.9146368613225256E-2</v>
      </c>
      <c r="AI7" s="7">
        <f t="shared" si="3"/>
        <v>1.819045999889321E-2</v>
      </c>
      <c r="AJ7" s="8"/>
    </row>
    <row r="8" spans="1:36" x14ac:dyDescent="0.25">
      <c r="B8" s="1">
        <v>25</v>
      </c>
      <c r="C8" s="7">
        <v>0.1785677991189745</v>
      </c>
      <c r="D8" s="7">
        <v>0.1187603367943656</v>
      </c>
      <c r="E8" s="7">
        <v>0.16467029325991872</v>
      </c>
      <c r="F8" s="7">
        <v>0.14813057885024339</v>
      </c>
      <c r="G8" s="7">
        <v>0.15481018394815999</v>
      </c>
      <c r="H8" s="7">
        <v>0.281836417241283</v>
      </c>
      <c r="I8" s="7">
        <v>0.31591955984913317</v>
      </c>
      <c r="J8" s="7">
        <v>0.2905746450035403</v>
      </c>
      <c r="K8" s="7">
        <v>0.22576905662163355</v>
      </c>
      <c r="L8" s="7">
        <v>0.27556627497983793</v>
      </c>
      <c r="M8" s="7">
        <v>0.1207186786043089</v>
      </c>
      <c r="N8" s="7">
        <v>0.2025907296661138</v>
      </c>
      <c r="O8" s="7">
        <v>0.19610356132522225</v>
      </c>
      <c r="P8" s="7">
        <v>0.22034485093794021</v>
      </c>
      <c r="Q8" s="7">
        <v>0.25538189264417566</v>
      </c>
      <c r="R8" s="7">
        <v>0.23161549250338501</v>
      </c>
      <c r="S8" s="7"/>
      <c r="T8" s="7">
        <v>0.41296839591589946</v>
      </c>
      <c r="U8" s="7">
        <v>0.38909078944491304</v>
      </c>
      <c r="V8" s="7"/>
      <c r="W8" s="7">
        <v>0.46821150422795149</v>
      </c>
      <c r="X8" s="7">
        <v>0.50805381310980069</v>
      </c>
      <c r="Y8" s="7">
        <v>0.43408789917142832</v>
      </c>
      <c r="Z8" s="7">
        <v>0.41911685010358768</v>
      </c>
      <c r="AA8" s="7">
        <v>0.40634646874581076</v>
      </c>
      <c r="AB8" s="7">
        <v>0.41941516569528131</v>
      </c>
      <c r="AC8" s="7">
        <v>0.49594319499431849</v>
      </c>
      <c r="AD8" s="7">
        <v>0.41877360840787242</v>
      </c>
      <c r="AE8" s="8"/>
      <c r="AF8" s="7">
        <f t="shared" si="0"/>
        <v>0.21133502195926473</v>
      </c>
      <c r="AG8" s="7">
        <f t="shared" si="1"/>
        <v>0.43720076898168642</v>
      </c>
      <c r="AH8" s="7">
        <f t="shared" si="2"/>
        <v>1.5341241733197218E-2</v>
      </c>
      <c r="AI8" s="7">
        <f t="shared" si="3"/>
        <v>1.2595794742063529E-2</v>
      </c>
      <c r="AJ8" s="8"/>
    </row>
    <row r="9" spans="1:36" x14ac:dyDescent="0.25">
      <c r="B9" s="1">
        <v>30</v>
      </c>
      <c r="C9" s="7">
        <v>0.2732153837041158</v>
      </c>
      <c r="D9" s="7">
        <v>0.11470214130932431</v>
      </c>
      <c r="E9" s="7">
        <v>0.12369804400659219</v>
      </c>
      <c r="F9" s="7">
        <v>0.19716850571058894</v>
      </c>
      <c r="G9" s="7">
        <v>0.12628438820288884</v>
      </c>
      <c r="H9" s="7">
        <v>0.17938194447748126</v>
      </c>
      <c r="I9" s="7">
        <v>0.21235014543025144</v>
      </c>
      <c r="J9" s="7">
        <v>0.16376564985970127</v>
      </c>
      <c r="K9" s="7">
        <v>0.1848957573393408</v>
      </c>
      <c r="L9" s="7">
        <v>0.22725190696976769</v>
      </c>
      <c r="M9" s="7">
        <v>0.12307701951788118</v>
      </c>
      <c r="N9" s="7">
        <v>0.26369887959933414</v>
      </c>
      <c r="O9" s="7">
        <v>0.19748747797853178</v>
      </c>
      <c r="P9" s="7">
        <v>0.20490192551235092</v>
      </c>
      <c r="Q9" s="7">
        <v>0.22988395751760055</v>
      </c>
      <c r="R9" s="7">
        <v>0.16164119187911402</v>
      </c>
      <c r="S9" s="7"/>
      <c r="T9" s="7">
        <v>0.26994972273068196</v>
      </c>
      <c r="U9" s="7">
        <v>0.33662538251008584</v>
      </c>
      <c r="V9" s="7"/>
      <c r="W9" s="7">
        <v>0.47228426962497322</v>
      </c>
      <c r="X9" s="7">
        <v>0.50975070581788329</v>
      </c>
      <c r="Y9" s="7">
        <v>0.40301187541647798</v>
      </c>
      <c r="Z9" s="7">
        <v>0.32248516442421665</v>
      </c>
      <c r="AA9" s="7">
        <v>0.41052621428373942</v>
      </c>
      <c r="AB9" s="7">
        <v>0.41990883934050122</v>
      </c>
      <c r="AC9" s="7">
        <v>0.4465924174714393</v>
      </c>
      <c r="AD9" s="7">
        <v>0.42421392728925855</v>
      </c>
      <c r="AE9" s="8"/>
      <c r="AF9" s="7">
        <f t="shared" si="0"/>
        <v>0.18646276993842903</v>
      </c>
      <c r="AG9" s="7">
        <f t="shared" si="1"/>
        <v>0.40153485189092575</v>
      </c>
      <c r="AH9" s="7">
        <f t="shared" si="2"/>
        <v>1.2281244972407419E-2</v>
      </c>
      <c r="AI9" s="7">
        <f t="shared" si="3"/>
        <v>2.2963266308217035E-2</v>
      </c>
      <c r="AJ9" s="8"/>
    </row>
    <row r="10" spans="1:36" x14ac:dyDescent="0.25">
      <c r="B10" s="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8"/>
      <c r="AF10" s="7"/>
      <c r="AG10" s="7"/>
      <c r="AH10" s="8"/>
      <c r="AI10" s="8"/>
      <c r="AJ10" s="8"/>
    </row>
    <row r="11" spans="1:36" x14ac:dyDescent="0.25">
      <c r="A11" t="s">
        <v>11</v>
      </c>
      <c r="B11" s="1">
        <v>40</v>
      </c>
      <c r="C11" s="7">
        <v>0.18612363759283246</v>
      </c>
      <c r="D11" s="7">
        <v>0.13129645095370809</v>
      </c>
      <c r="E11" s="7">
        <v>0.20427841505813052</v>
      </c>
      <c r="F11" s="7">
        <v>4.5780103353666973E-2</v>
      </c>
      <c r="G11" s="7">
        <v>0.19939876406219864</v>
      </c>
      <c r="H11" s="7">
        <v>0.27890933758381359</v>
      </c>
      <c r="I11" s="7">
        <v>0.18529563965209181</v>
      </c>
      <c r="J11" s="7">
        <v>0.23302409316552605</v>
      </c>
      <c r="K11" s="7">
        <v>0.17976451277452721</v>
      </c>
      <c r="L11" s="7">
        <v>0.19250753075335866</v>
      </c>
      <c r="M11" s="7">
        <v>0.12366447909998275</v>
      </c>
      <c r="N11" s="7">
        <v>0.26075118348322779</v>
      </c>
      <c r="O11" s="7">
        <v>0.20394837571554214</v>
      </c>
      <c r="P11" s="7">
        <v>0.26103325366083274</v>
      </c>
      <c r="Q11" s="7">
        <v>0.17571936396160834</v>
      </c>
      <c r="R11" s="7">
        <v>0.23086521125932663</v>
      </c>
      <c r="S11" s="7"/>
      <c r="T11" s="7">
        <v>0.39420041139949957</v>
      </c>
      <c r="U11" s="7">
        <v>0.43453709320050049</v>
      </c>
      <c r="V11" s="7">
        <v>0.53639827798859141</v>
      </c>
      <c r="W11" s="7">
        <v>0.48872076520994195</v>
      </c>
      <c r="X11" s="7">
        <v>0.60712808141010588</v>
      </c>
      <c r="Y11" s="7">
        <v>0.5100916241050989</v>
      </c>
      <c r="Z11" s="7">
        <v>0.50580793255417689</v>
      </c>
      <c r="AA11" s="7">
        <v>0.564893126791703</v>
      </c>
      <c r="AB11" s="7">
        <v>0.51134371204783158</v>
      </c>
      <c r="AC11" s="7">
        <v>0.59867439307513015</v>
      </c>
      <c r="AD11" s="7">
        <v>0.49673023104320874</v>
      </c>
      <c r="AE11" s="8"/>
      <c r="AF11" s="7">
        <f t="shared" si="0"/>
        <v>0.1932725220081484</v>
      </c>
      <c r="AG11" s="7">
        <f t="shared" si="1"/>
        <v>0.51350233171143533</v>
      </c>
      <c r="AH11" s="7">
        <f>STDEV(C11:R11)/SQRT(COUNT(C11:R11))</f>
        <v>1.4547452730265307E-2</v>
      </c>
      <c r="AI11" s="7">
        <f>STDEV(T11:AD11)/SQRT(COUNT(T11:AD11))</f>
        <v>1.9217577665063882E-2</v>
      </c>
      <c r="AJ11" s="8"/>
    </row>
    <row r="12" spans="1:36" x14ac:dyDescent="0.25">
      <c r="A12" t="s">
        <v>32</v>
      </c>
      <c r="B12" s="1">
        <v>45</v>
      </c>
      <c r="C12" s="7">
        <v>9.307888631028885E-2</v>
      </c>
      <c r="D12" s="7">
        <v>7.2027020086748481E-2</v>
      </c>
      <c r="E12" s="7">
        <v>8.517573663302172E-2</v>
      </c>
      <c r="F12" s="7">
        <v>4.7762878546950598E-2</v>
      </c>
      <c r="G12" s="7">
        <v>6.8221141752010273E-2</v>
      </c>
      <c r="H12" s="7">
        <v>0.17458026294499018</v>
      </c>
      <c r="I12" s="7">
        <v>0.14607378608050473</v>
      </c>
      <c r="J12" s="7">
        <v>0.18020814921097425</v>
      </c>
      <c r="K12" s="7">
        <v>0.12488840955547775</v>
      </c>
      <c r="L12" s="7">
        <v>0.10517769460195679</v>
      </c>
      <c r="M12" s="7">
        <v>8.0892800781666677E-2</v>
      </c>
      <c r="N12" s="7">
        <v>0.11892125400353387</v>
      </c>
      <c r="O12" s="7">
        <v>8.7047121844649078E-2</v>
      </c>
      <c r="P12" s="7">
        <v>6.3301117219786804E-2</v>
      </c>
      <c r="Q12" s="7">
        <v>4.1925231716803665E-2</v>
      </c>
      <c r="R12" s="7">
        <v>9.08724082382356E-2</v>
      </c>
      <c r="S12" s="7"/>
      <c r="T12" s="7">
        <v>0.11616927440276609</v>
      </c>
      <c r="U12" s="7">
        <v>0.29174580908020414</v>
      </c>
      <c r="V12" s="7">
        <v>0.41216467114157118</v>
      </c>
      <c r="W12" s="7">
        <v>0.30873722877124499</v>
      </c>
      <c r="X12" s="7">
        <v>0.60795109239116207</v>
      </c>
      <c r="Y12" s="7">
        <v>0.32180367319016073</v>
      </c>
      <c r="Z12" s="7">
        <v>0.34385829502295201</v>
      </c>
      <c r="AA12" s="7">
        <v>0.35111947415985328</v>
      </c>
      <c r="AB12" s="7">
        <v>0.36650151343633991</v>
      </c>
      <c r="AC12" s="7">
        <v>0.50248202119409946</v>
      </c>
      <c r="AD12" s="7">
        <v>0.31724642825986021</v>
      </c>
      <c r="AE12" s="8"/>
      <c r="AF12" s="7">
        <f t="shared" si="0"/>
        <v>9.8759618720474965E-2</v>
      </c>
      <c r="AG12" s="7">
        <f t="shared" si="1"/>
        <v>0.35816177100456492</v>
      </c>
      <c r="AH12" s="7">
        <f t="shared" ref="AH12:AH17" si="4">STDEV(C12:R12)/SQRT(COUNT(C12:R12))</f>
        <v>1.0251507573199627E-2</v>
      </c>
      <c r="AI12" s="7">
        <f t="shared" ref="AI12:AI17" si="5">STDEV(T12:AD12)/SQRT(COUNT(T12:AD12))</f>
        <v>3.7522514201969399E-2</v>
      </c>
      <c r="AJ12" s="8"/>
    </row>
    <row r="13" spans="1:36" x14ac:dyDescent="0.25">
      <c r="B13" s="1">
        <v>50</v>
      </c>
      <c r="C13" s="7">
        <v>7.5947956664111582E-2</v>
      </c>
      <c r="D13" s="7">
        <v>6.0979411126709043E-2</v>
      </c>
      <c r="E13" s="7">
        <v>0.1095908788947898</v>
      </c>
      <c r="F13" s="7">
        <v>8.8453490843887594E-2</v>
      </c>
      <c r="G13" s="7">
        <v>4.7704073904114096E-2</v>
      </c>
      <c r="H13" s="7">
        <v>0.15144335693763944</v>
      </c>
      <c r="I13" s="7">
        <v>7.9624992278898216E-2</v>
      </c>
      <c r="J13" s="7">
        <v>0.12526727926322057</v>
      </c>
      <c r="K13" s="7">
        <v>0.10402543001974811</v>
      </c>
      <c r="L13" s="7">
        <v>0.20778535807857967</v>
      </c>
      <c r="M13" s="7">
        <v>8.0838007171815343E-2</v>
      </c>
      <c r="N13" s="7">
        <v>8.8364913797393016E-2</v>
      </c>
      <c r="O13" s="7">
        <v>9.5484093831369188E-2</v>
      </c>
      <c r="P13" s="7">
        <v>4.7593936105379694E-2</v>
      </c>
      <c r="Q13" s="7">
        <v>4.4826174488026539E-2</v>
      </c>
      <c r="R13" s="7">
        <v>7.1435087342439599E-2</v>
      </c>
      <c r="S13" s="7"/>
      <c r="T13" s="7">
        <v>0.2626349916545207</v>
      </c>
      <c r="U13" s="7">
        <v>0.29231633961464631</v>
      </c>
      <c r="V13" s="7">
        <v>0.4003758177049293</v>
      </c>
      <c r="W13" s="7">
        <v>0.24880976576463718</v>
      </c>
      <c r="X13" s="7">
        <v>0.55148436657894218</v>
      </c>
      <c r="Y13" s="7">
        <v>0.26314823476155996</v>
      </c>
      <c r="Z13" s="7">
        <v>0.33633441800509001</v>
      </c>
      <c r="AA13" s="7">
        <v>0.32617741736626354</v>
      </c>
      <c r="AB13" s="7">
        <v>0.3586079804978537</v>
      </c>
      <c r="AC13" s="7">
        <v>0.3573634439586752</v>
      </c>
      <c r="AD13" s="7">
        <v>0.34243517503700327</v>
      </c>
      <c r="AE13" s="8"/>
      <c r="AF13" s="7">
        <f t="shared" si="0"/>
        <v>9.2460277546757591E-2</v>
      </c>
      <c r="AG13" s="7">
        <f t="shared" si="1"/>
        <v>0.33997163190401103</v>
      </c>
      <c r="AH13" s="7">
        <f t="shared" si="4"/>
        <v>1.0530719634138196E-2</v>
      </c>
      <c r="AI13" s="7">
        <f t="shared" si="5"/>
        <v>2.5532505650392858E-2</v>
      </c>
      <c r="AJ13" s="8"/>
    </row>
    <row r="14" spans="1:36" x14ac:dyDescent="0.25">
      <c r="B14" s="1">
        <v>55</v>
      </c>
      <c r="C14" s="7">
        <v>7.4999211319991488E-2</v>
      </c>
      <c r="D14" s="7">
        <v>8.471892368011219E-2</v>
      </c>
      <c r="E14" s="7">
        <v>4.5323469917275379E-2</v>
      </c>
      <c r="F14" s="7">
        <v>8.4809560319558774E-2</v>
      </c>
      <c r="G14" s="7">
        <v>5.0782055377965325E-2</v>
      </c>
      <c r="H14" s="7">
        <v>0.11289329468668852</v>
      </c>
      <c r="I14" s="7">
        <v>0.11154513563768874</v>
      </c>
      <c r="J14" s="7">
        <v>8.8084048258953815E-2</v>
      </c>
      <c r="K14" s="7">
        <v>8.7304601418304581E-2</v>
      </c>
      <c r="L14" s="7">
        <v>3.7066125493652555E-2</v>
      </c>
      <c r="M14" s="7">
        <v>8.3219977226960368E-2</v>
      </c>
      <c r="N14" s="7">
        <v>7.2623659426686429E-2</v>
      </c>
      <c r="O14" s="7">
        <v>8.8604381598064677E-2</v>
      </c>
      <c r="P14" s="7">
        <v>5.9967873829953021E-2</v>
      </c>
      <c r="Q14" s="7">
        <v>5.4239254360846527E-2</v>
      </c>
      <c r="R14" s="7">
        <v>0.10210462032702929</v>
      </c>
      <c r="S14" s="7"/>
      <c r="T14" s="7">
        <v>0.2152038791199028</v>
      </c>
      <c r="U14" s="7">
        <v>0.31353712672609574</v>
      </c>
      <c r="V14" s="7">
        <v>0.46897344552000103</v>
      </c>
      <c r="W14" s="7">
        <v>0.22845675643559546</v>
      </c>
      <c r="X14" s="7">
        <v>0.49911942276597315</v>
      </c>
      <c r="Y14" s="7">
        <v>0.2586694212226453</v>
      </c>
      <c r="Z14" s="7">
        <v>0.37267144112002082</v>
      </c>
      <c r="AA14" s="7">
        <v>0.36607846246850029</v>
      </c>
      <c r="AB14" s="7">
        <v>0.30891643360474919</v>
      </c>
      <c r="AC14" s="7">
        <v>0.35650598008237733</v>
      </c>
      <c r="AD14" s="7">
        <v>0.28232332078091871</v>
      </c>
      <c r="AE14" s="8"/>
      <c r="AF14" s="7">
        <f t="shared" si="0"/>
        <v>7.739288705498322E-2</v>
      </c>
      <c r="AG14" s="7">
        <f t="shared" si="1"/>
        <v>0.33367778998607089</v>
      </c>
      <c r="AH14" s="7">
        <f t="shared" si="4"/>
        <v>5.6822922404606872E-3</v>
      </c>
      <c r="AI14" s="7">
        <f t="shared" si="5"/>
        <v>2.7494978775971103E-2</v>
      </c>
      <c r="AJ14" s="8"/>
    </row>
    <row r="15" spans="1:36" x14ac:dyDescent="0.25">
      <c r="B15" s="1">
        <v>60</v>
      </c>
      <c r="C15" s="7">
        <v>7.2535904111465488E-2</v>
      </c>
      <c r="D15" s="7">
        <v>0.10489682224608715</v>
      </c>
      <c r="E15" s="7">
        <v>5.1069835721858144E-2</v>
      </c>
      <c r="F15" s="7">
        <v>0.16366400156457592</v>
      </c>
      <c r="G15" s="7">
        <v>5.3860036851816569E-2</v>
      </c>
      <c r="H15" s="7">
        <v>6.6937559143181252E-2</v>
      </c>
      <c r="I15" s="7">
        <v>5.0983222216517063E-2</v>
      </c>
      <c r="J15" s="7">
        <v>6.450395578868047E-2</v>
      </c>
      <c r="K15" s="7">
        <v>8.7686291990173623E-2</v>
      </c>
      <c r="L15" s="7">
        <v>6.6023320592468862E-2</v>
      </c>
      <c r="M15" s="7">
        <v>0.13277556889495531</v>
      </c>
      <c r="N15" s="7">
        <v>5.6882405055979843E-2</v>
      </c>
      <c r="O15" s="7">
        <v>8.1724669364760166E-2</v>
      </c>
      <c r="P15" s="7">
        <v>6.1371508194320433E-2</v>
      </c>
      <c r="Q15" s="7">
        <v>8.6346220274432298E-2</v>
      </c>
      <c r="R15" s="7">
        <v>9.0580599714652987E-2</v>
      </c>
      <c r="S15" s="7"/>
      <c r="T15" s="7">
        <v>0.1658536118426831</v>
      </c>
      <c r="U15" s="7">
        <v>0.32523345976640194</v>
      </c>
      <c r="V15" s="7">
        <v>0.34716744519624942</v>
      </c>
      <c r="W15" s="7">
        <v>0.20209962056681785</v>
      </c>
      <c r="X15" s="7">
        <v>0.40383169368836913</v>
      </c>
      <c r="Y15" s="7">
        <v>0.2016439977844805</v>
      </c>
      <c r="Z15" s="7">
        <v>0.26969220610239558</v>
      </c>
      <c r="AA15" s="7">
        <v>0.32579253285178184</v>
      </c>
      <c r="AB15" s="7">
        <v>0.26834688729923623</v>
      </c>
      <c r="AC15" s="7">
        <v>0.37451233525066063</v>
      </c>
      <c r="AD15" s="7">
        <v>0.33777472779425194</v>
      </c>
      <c r="AE15" s="8"/>
      <c r="AF15" s="7">
        <f t="shared" si="0"/>
        <v>8.074012010787035E-2</v>
      </c>
      <c r="AG15" s="7">
        <f t="shared" si="1"/>
        <v>0.29290441074030255</v>
      </c>
      <c r="AH15" s="7">
        <f t="shared" si="4"/>
        <v>7.7770427999890694E-3</v>
      </c>
      <c r="AI15" s="7">
        <f t="shared" si="5"/>
        <v>2.3336878829737024E-2</v>
      </c>
      <c r="AJ15" s="8"/>
    </row>
    <row r="16" spans="1:36" x14ac:dyDescent="0.25">
      <c r="B16" s="1">
        <v>65</v>
      </c>
      <c r="C16" s="7">
        <v>6.5094463885145115E-2</v>
      </c>
      <c r="D16" s="7">
        <v>0.12683505896165345</v>
      </c>
      <c r="E16" s="7">
        <v>0.10273075588224109</v>
      </c>
      <c r="F16" s="7">
        <v>0.21945821591487907</v>
      </c>
      <c r="G16" s="7">
        <v>0.10670433857710314</v>
      </c>
      <c r="H16" s="7">
        <v>7.4055817412777891E-2</v>
      </c>
      <c r="I16" s="7">
        <v>0.10547093150468047</v>
      </c>
      <c r="J16" s="7">
        <v>7.0061943062811688E-2</v>
      </c>
      <c r="K16" s="7">
        <v>6.3582793516617928E-2</v>
      </c>
      <c r="L16" s="7">
        <v>0.14607637125153908</v>
      </c>
      <c r="M16" s="7">
        <v>9.0298642667448983E-2</v>
      </c>
      <c r="N16" s="7">
        <v>7.4505172503009851E-2</v>
      </c>
      <c r="O16" s="7">
        <v>0.10512420334105887</v>
      </c>
      <c r="P16" s="7">
        <v>5.7238296694343417E-2</v>
      </c>
      <c r="Q16" s="7">
        <v>0.1052728955116527</v>
      </c>
      <c r="R16" s="7">
        <v>0.15403491128661348</v>
      </c>
      <c r="S16" s="7"/>
      <c r="T16" s="7">
        <v>0.15361200076965284</v>
      </c>
      <c r="U16" s="7">
        <v>0.18675314037637847</v>
      </c>
      <c r="V16" s="7">
        <v>0.33186067710323008</v>
      </c>
      <c r="W16" s="7">
        <v>0.22224539719860861</v>
      </c>
      <c r="X16" s="7">
        <v>0.34313527650331305</v>
      </c>
      <c r="Y16" s="7">
        <v>0.24182371637431521</v>
      </c>
      <c r="Z16" s="7">
        <v>0.30455634715773017</v>
      </c>
      <c r="AA16" s="7">
        <v>0.28592229111795331</v>
      </c>
      <c r="AB16" s="7">
        <v>0.26342360247156971</v>
      </c>
      <c r="AC16" s="7">
        <v>0.28116447383755505</v>
      </c>
      <c r="AD16" s="7">
        <v>0.21222108543113641</v>
      </c>
      <c r="AE16" s="8"/>
      <c r="AF16" s="7">
        <f t="shared" si="0"/>
        <v>0.10415905074834853</v>
      </c>
      <c r="AG16" s="7">
        <f t="shared" si="1"/>
        <v>0.25697436439467664</v>
      </c>
      <c r="AH16" s="7">
        <f t="shared" si="4"/>
        <v>1.0523680905463689E-2</v>
      </c>
      <c r="AI16" s="7">
        <f t="shared" si="5"/>
        <v>1.8043820904336892E-2</v>
      </c>
      <c r="AJ16" s="8"/>
    </row>
    <row r="17" spans="1:36" x14ac:dyDescent="0.25">
      <c r="B17" s="1">
        <v>70</v>
      </c>
      <c r="C17" s="7">
        <v>0.10248452329028622</v>
      </c>
      <c r="D17" s="7">
        <v>0.14877329567721975</v>
      </c>
      <c r="E17" s="7">
        <v>0.1356888935613271</v>
      </c>
      <c r="F17" s="7">
        <v>0.17290230085830255</v>
      </c>
      <c r="G17" s="7">
        <v>6.8356921616879479E-2</v>
      </c>
      <c r="H17" s="7">
        <v>8.8787308540338339E-2</v>
      </c>
      <c r="I17" s="7">
        <v>8.5011272676189117E-2</v>
      </c>
      <c r="J17" s="7">
        <v>8.9690247854894434E-2</v>
      </c>
      <c r="K17" s="7">
        <v>0.10540413293062836</v>
      </c>
      <c r="L17" s="7">
        <v>6.3908255549919649E-2</v>
      </c>
      <c r="M17" s="7">
        <v>8.5410266696764783E-2</v>
      </c>
      <c r="N17" s="7"/>
      <c r="O17" s="7">
        <v>0.16092127175307983</v>
      </c>
      <c r="P17" s="7">
        <v>5.3105085194366387E-2</v>
      </c>
      <c r="Q17" s="7">
        <v>9.6413199387256884E-2</v>
      </c>
      <c r="R17" s="7">
        <v>0.19937150481194302</v>
      </c>
      <c r="S17" s="7"/>
      <c r="T17" s="7"/>
      <c r="U17" s="7">
        <v>0.21056715500161016</v>
      </c>
      <c r="V17" s="7">
        <v>0.27453634660598236</v>
      </c>
      <c r="W17" s="7">
        <v>0.24049084056095182</v>
      </c>
      <c r="X17" s="7">
        <v>0.33097052539505512</v>
      </c>
      <c r="Y17" s="7">
        <v>0.18491503695672651</v>
      </c>
      <c r="Z17" s="7">
        <v>0.23932775724782776</v>
      </c>
      <c r="AA17" s="7">
        <v>0.24195336491794667</v>
      </c>
      <c r="AB17" s="7">
        <v>0.27064573022751953</v>
      </c>
      <c r="AC17" s="7">
        <v>0.21988000541861641</v>
      </c>
      <c r="AD17" s="7">
        <v>0.24568634350899177</v>
      </c>
      <c r="AE17" s="8"/>
      <c r="AF17" s="7">
        <f t="shared" si="0"/>
        <v>0.11041523202662641</v>
      </c>
      <c r="AG17" s="7">
        <f t="shared" si="1"/>
        <v>0.24589731058412284</v>
      </c>
      <c r="AH17" s="7">
        <f t="shared" si="4"/>
        <v>1.1158390015728874E-2</v>
      </c>
      <c r="AI17" s="7">
        <f t="shared" si="5"/>
        <v>1.2650022599617285E-2</v>
      </c>
      <c r="AJ17" s="8"/>
    </row>
    <row r="18" spans="1:36" x14ac:dyDescent="0.25"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  <c r="AF18" s="7"/>
      <c r="AG18" s="7"/>
      <c r="AH18" s="8"/>
      <c r="AI18" s="8"/>
      <c r="AJ18" s="8"/>
    </row>
    <row r="19" spans="1:36" x14ac:dyDescent="0.25">
      <c r="A19" t="s">
        <v>12</v>
      </c>
      <c r="B19" s="1">
        <v>80</v>
      </c>
      <c r="C19" s="7">
        <v>7.0039435063522712E-2</v>
      </c>
      <c r="D19" s="7">
        <v>0.1226430405960275</v>
      </c>
      <c r="E19" s="7">
        <v>6.3125847000635504E-2</v>
      </c>
      <c r="F19" s="7">
        <v>9.6063371935690964E-2</v>
      </c>
      <c r="G19" s="7">
        <v>8.9012261376364032E-2</v>
      </c>
      <c r="H19" s="7">
        <v>8.345776699371843E-2</v>
      </c>
      <c r="I19" s="7">
        <v>3.8855655231586662E-2</v>
      </c>
      <c r="J19" s="7">
        <v>8.3247970754313214E-2</v>
      </c>
      <c r="K19" s="7">
        <v>5.2528303497543824E-2</v>
      </c>
      <c r="L19" s="7">
        <v>5.8618908979860294E-2</v>
      </c>
      <c r="M19" s="7">
        <v>3.5046129727117979E-2</v>
      </c>
      <c r="N19" s="7">
        <v>8.4006606971499115E-2</v>
      </c>
      <c r="O19" s="7">
        <v>8.0448606142262832E-2</v>
      </c>
      <c r="P19" s="7">
        <v>4.5171407732303812E-2</v>
      </c>
      <c r="Q19" s="7">
        <v>7.1753757488582148E-2</v>
      </c>
      <c r="R19" s="7">
        <v>6.9826856391319442E-2</v>
      </c>
      <c r="S19" s="7"/>
      <c r="T19" s="7">
        <v>0.3373054060037336</v>
      </c>
      <c r="U19" s="7">
        <v>0.26501285575634953</v>
      </c>
      <c r="V19" s="7">
        <v>0.39641859328589268</v>
      </c>
      <c r="W19" s="7">
        <v>0.30584844342768625</v>
      </c>
      <c r="X19" s="7">
        <v>0.43998590229850743</v>
      </c>
      <c r="Y19" s="7">
        <v>0.29945591928179233</v>
      </c>
      <c r="Z19" s="7">
        <v>0.41744748081244099</v>
      </c>
      <c r="AA19" s="7">
        <v>0.40243689345022121</v>
      </c>
      <c r="AB19" s="7">
        <v>0.36895936048857381</v>
      </c>
      <c r="AC19" s="7">
        <v>0.38675891831849585</v>
      </c>
      <c r="AD19" s="7">
        <v>0.31253296913087264</v>
      </c>
      <c r="AE19" s="8"/>
      <c r="AF19" s="7">
        <f t="shared" si="0"/>
        <v>7.1490370367646758E-2</v>
      </c>
      <c r="AG19" s="7">
        <f t="shared" si="1"/>
        <v>0.35746934020496063</v>
      </c>
      <c r="AH19" s="7">
        <f>STDEV(C19:R19)/SQRT(COUNT(C19:R19))</f>
        <v>5.6759167299627643E-3</v>
      </c>
      <c r="AI19" s="7">
        <f>STDEV(T19:AD19)/SQRT(COUNT(T19:AD19))</f>
        <v>1.7039985776444572E-2</v>
      </c>
      <c r="AJ19" s="8"/>
    </row>
    <row r="20" spans="1:36" x14ac:dyDescent="0.25">
      <c r="A20" t="s">
        <v>33</v>
      </c>
      <c r="B20" s="1">
        <v>85</v>
      </c>
      <c r="C20" s="7">
        <v>7.3153981711387248E-2</v>
      </c>
      <c r="D20" s="7">
        <v>0.27432208528763974</v>
      </c>
      <c r="E20" s="7">
        <v>9.3574748109049838E-2</v>
      </c>
      <c r="F20" s="7">
        <v>8.3106883824459132E-2</v>
      </c>
      <c r="G20" s="7">
        <v>0.11800182068045145</v>
      </c>
      <c r="H20" s="7">
        <v>9.08845432656534E-2</v>
      </c>
      <c r="I20" s="7">
        <v>4.722108632271791E-2</v>
      </c>
      <c r="J20" s="7">
        <v>6.2245872068799571E-2</v>
      </c>
      <c r="K20" s="7">
        <v>7.6629491389484897E-2</v>
      </c>
      <c r="L20" s="7">
        <v>6.0402400367953281E-2</v>
      </c>
      <c r="M20" s="7">
        <v>0.15649435523176089</v>
      </c>
      <c r="N20" s="7">
        <v>9.8872950729579814E-2</v>
      </c>
      <c r="O20" s="7">
        <v>0.15962249186603514</v>
      </c>
      <c r="P20" s="7">
        <v>8.1375017742817912E-2</v>
      </c>
      <c r="Q20" s="7">
        <v>9.5511765260011539E-2</v>
      </c>
      <c r="R20" s="7">
        <v>0.12687006561543013</v>
      </c>
      <c r="S20" s="7"/>
      <c r="T20" s="7">
        <v>0.16720794318357027</v>
      </c>
      <c r="U20" s="7">
        <v>0.1660803187874404</v>
      </c>
      <c r="V20" s="7">
        <v>0.37476263578513125</v>
      </c>
      <c r="W20" s="7">
        <v>0.17460726859935047</v>
      </c>
      <c r="X20" s="7">
        <v>0.24834966477720363</v>
      </c>
      <c r="Y20" s="7">
        <v>0.19107579421675044</v>
      </c>
      <c r="Z20" s="7">
        <v>0.25297002195800677</v>
      </c>
      <c r="AA20" s="7">
        <v>0.18517611550048182</v>
      </c>
      <c r="AB20" s="7">
        <v>0.26261306303428156</v>
      </c>
      <c r="AC20" s="7">
        <v>0.26223792637731347</v>
      </c>
      <c r="AD20" s="7">
        <v>0.20371615847252642</v>
      </c>
      <c r="AE20" s="8"/>
      <c r="AF20" s="7">
        <f t="shared" si="0"/>
        <v>0.10614309746707701</v>
      </c>
      <c r="AG20" s="7">
        <f t="shared" si="1"/>
        <v>0.22625426460836875</v>
      </c>
      <c r="AH20" s="7">
        <f t="shared" ref="AH20:AH25" si="6">STDEV(C20:R20)/SQRT(COUNT(C20:R20))</f>
        <v>1.3753910227839323E-2</v>
      </c>
      <c r="AI20" s="7">
        <f t="shared" ref="AI20:AI25" si="7">STDEV(T20:AD20)/SQRT(COUNT(T20:AD20))</f>
        <v>1.8848957100127527E-2</v>
      </c>
      <c r="AJ20" s="8"/>
    </row>
    <row r="21" spans="1:36" x14ac:dyDescent="0.25">
      <c r="B21" s="1">
        <v>90</v>
      </c>
      <c r="C21" s="7">
        <v>0.125218513679768</v>
      </c>
      <c r="D21" s="7">
        <v>0.26843949221549734</v>
      </c>
      <c r="E21" s="7">
        <v>0.10350867945915783</v>
      </c>
      <c r="F21" s="7">
        <v>0.19545801119731471</v>
      </c>
      <c r="G21" s="7">
        <v>0.13297928929933187</v>
      </c>
      <c r="H21" s="7">
        <v>9.8304600536785344E-2</v>
      </c>
      <c r="I21" s="7">
        <v>0.10608093669070573</v>
      </c>
      <c r="J21" s="7">
        <v>7.9514346611144163E-2</v>
      </c>
      <c r="K21" s="7">
        <v>0.11778949528287212</v>
      </c>
      <c r="L21" s="7">
        <v>8.1603947221335058E-2</v>
      </c>
      <c r="M21" s="7">
        <v>0.17753218799360276</v>
      </c>
      <c r="N21" s="7">
        <v>7.681039821108622E-2</v>
      </c>
      <c r="O21" s="7">
        <v>0.18954901230271592</v>
      </c>
      <c r="P21" s="7">
        <v>0.10636843796032223</v>
      </c>
      <c r="Q21" s="7">
        <v>0.12395962659657861</v>
      </c>
      <c r="R21" s="7">
        <v>0.16732595875199649</v>
      </c>
      <c r="S21" s="7"/>
      <c r="T21" s="7">
        <v>0.14975708341155225</v>
      </c>
      <c r="U21" s="7">
        <v>0.16516495062354966</v>
      </c>
      <c r="V21" s="7">
        <v>0.30272695381417114</v>
      </c>
      <c r="W21" s="7">
        <v>0.16878181141299614</v>
      </c>
      <c r="X21" s="7">
        <v>0.1841631858105012</v>
      </c>
      <c r="Y21" s="7">
        <v>9.4486073112418398E-2</v>
      </c>
      <c r="Z21" s="7">
        <v>0.20599669510101246</v>
      </c>
      <c r="AA21" s="7">
        <v>0.14657713464416502</v>
      </c>
      <c r="AB21" s="7">
        <v>0.24070322085408871</v>
      </c>
      <c r="AC21" s="7">
        <v>0.28033701026279778</v>
      </c>
      <c r="AD21" s="7">
        <v>0.19024822924964346</v>
      </c>
      <c r="AE21" s="8"/>
      <c r="AF21" s="7">
        <f t="shared" si="0"/>
        <v>0.1344026833756384</v>
      </c>
      <c r="AG21" s="7">
        <f t="shared" si="1"/>
        <v>0.19354021348153602</v>
      </c>
      <c r="AH21" s="7">
        <f t="shared" si="6"/>
        <v>1.3088341211022456E-2</v>
      </c>
      <c r="AI21" s="7">
        <f t="shared" si="7"/>
        <v>1.8410979232996862E-2</v>
      </c>
      <c r="AJ21" s="8"/>
    </row>
    <row r="22" spans="1:36" x14ac:dyDescent="0.25">
      <c r="B22" s="1">
        <v>95</v>
      </c>
      <c r="C22" s="7">
        <v>0.145041077371135</v>
      </c>
      <c r="D22" s="7">
        <v>0.23342214032600542</v>
      </c>
      <c r="E22" s="7">
        <v>9.250447956187037E-2</v>
      </c>
      <c r="F22" s="7">
        <v>0.22494240525771647</v>
      </c>
      <c r="G22" s="7">
        <v>0.17083041475097804</v>
      </c>
      <c r="H22" s="7">
        <v>0.12142427587300027</v>
      </c>
      <c r="I22" s="7">
        <v>9.443587577112697E-2</v>
      </c>
      <c r="J22" s="7">
        <v>0.11325394816106413</v>
      </c>
      <c r="K22" s="7">
        <v>7.2425412963700378E-2</v>
      </c>
      <c r="L22" s="7">
        <v>7.6978609344201199E-2</v>
      </c>
      <c r="M22" s="7">
        <v>0.23192917420300274</v>
      </c>
      <c r="N22" s="7">
        <v>0.17297667492257485</v>
      </c>
      <c r="O22" s="7">
        <v>0.22907312402327704</v>
      </c>
      <c r="P22" s="7">
        <v>0.20606610720346763</v>
      </c>
      <c r="Q22" s="7">
        <v>0.14566543513016542</v>
      </c>
      <c r="R22" s="7">
        <v>0.15758222745492789</v>
      </c>
      <c r="S22" s="7"/>
      <c r="T22" s="7">
        <v>0.1251059165150494</v>
      </c>
      <c r="U22" s="7">
        <v>0.15563270085790865</v>
      </c>
      <c r="V22" s="7">
        <v>0.32827518271872164</v>
      </c>
      <c r="W22" s="7">
        <v>0.1735903451240029</v>
      </c>
      <c r="X22" s="7">
        <v>0.20742958655879898</v>
      </c>
      <c r="Y22" s="7">
        <v>7.4143200320404529E-2</v>
      </c>
      <c r="Z22" s="7">
        <v>0.24856295485174526</v>
      </c>
      <c r="AA22" s="7">
        <v>0.1925149842881764</v>
      </c>
      <c r="AB22" s="7">
        <v>0.23888804610775788</v>
      </c>
      <c r="AC22" s="7">
        <v>0.28442393157889173</v>
      </c>
      <c r="AD22" s="7">
        <v>0.15922094851203791</v>
      </c>
      <c r="AE22" s="8"/>
      <c r="AF22" s="7">
        <f t="shared" si="0"/>
        <v>0.15553446139488838</v>
      </c>
      <c r="AG22" s="7">
        <f t="shared" si="1"/>
        <v>0.19888979976668136</v>
      </c>
      <c r="AH22" s="7">
        <f t="shared" si="6"/>
        <v>1.4312943554044664E-2</v>
      </c>
      <c r="AI22" s="7">
        <f t="shared" si="7"/>
        <v>2.2018204364076158E-2</v>
      </c>
      <c r="AJ22" s="8"/>
    </row>
    <row r="23" spans="1:36" x14ac:dyDescent="0.25">
      <c r="B23" s="1">
        <v>100</v>
      </c>
      <c r="C23" s="7">
        <v>9.2258595360326573E-2</v>
      </c>
      <c r="D23" s="7">
        <v>0.36107218828598719</v>
      </c>
      <c r="E23" s="7">
        <v>0.16224789129008715</v>
      </c>
      <c r="F23" s="7">
        <v>0.25397788552166456</v>
      </c>
      <c r="G23" s="7">
        <v>0.15889128778039632</v>
      </c>
      <c r="H23" s="7">
        <v>0.16474718079690023</v>
      </c>
      <c r="I23" s="7">
        <v>0.10676349715786852</v>
      </c>
      <c r="J23" s="7">
        <v>0.15224295553779493</v>
      </c>
      <c r="K23" s="7">
        <v>0.21040741592920645</v>
      </c>
      <c r="L23" s="7">
        <v>6.569082997734571E-2</v>
      </c>
      <c r="M23" s="7">
        <v>0.28420763043203179</v>
      </c>
      <c r="N23" s="7">
        <v>0.103156224261444</v>
      </c>
      <c r="O23" s="7">
        <v>0.25187724101749148</v>
      </c>
      <c r="P23" s="7">
        <v>0.14272056409174791</v>
      </c>
      <c r="Q23" s="7">
        <v>0.14736588755330537</v>
      </c>
      <c r="R23" s="7">
        <v>0.14989798738488586</v>
      </c>
      <c r="S23" s="7"/>
      <c r="T23" s="7">
        <v>0.1294893491879979</v>
      </c>
      <c r="U23" s="7">
        <v>0.12074555298623717</v>
      </c>
      <c r="V23" s="7">
        <v>0.16967558711820824</v>
      </c>
      <c r="W23" s="7">
        <v>0.18951691381233593</v>
      </c>
      <c r="X23" s="7">
        <v>0.21799734271294202</v>
      </c>
      <c r="Y23" s="7">
        <v>0.15139059373586314</v>
      </c>
      <c r="Z23" s="7">
        <v>0.23123300617494394</v>
      </c>
      <c r="AA23" s="7">
        <v>0.19615420486443919</v>
      </c>
      <c r="AB23" s="7">
        <v>0.18589754968013841</v>
      </c>
      <c r="AC23" s="7">
        <v>0.22285871649689826</v>
      </c>
      <c r="AD23" s="7">
        <v>0.1137372070530606</v>
      </c>
      <c r="AE23" s="8"/>
      <c r="AF23" s="7">
        <f t="shared" si="0"/>
        <v>0.17547032889865527</v>
      </c>
      <c r="AG23" s="7">
        <f t="shared" si="1"/>
        <v>0.1753360021657332</v>
      </c>
      <c r="AH23" s="7">
        <f t="shared" si="6"/>
        <v>1.9583170784773066E-2</v>
      </c>
      <c r="AI23" s="7">
        <f t="shared" si="7"/>
        <v>1.2588155576544156E-2</v>
      </c>
      <c r="AJ23" s="8"/>
    </row>
    <row r="24" spans="1:36" x14ac:dyDescent="0.25">
      <c r="B24" s="1">
        <v>105</v>
      </c>
      <c r="C24" s="7">
        <v>0.14401470683267856</v>
      </c>
      <c r="D24" s="7">
        <v>0.35814196050587621</v>
      </c>
      <c r="E24" s="7">
        <v>0.34546992072923149</v>
      </c>
      <c r="F24" s="7">
        <v>0.29718140029456758</v>
      </c>
      <c r="G24" s="7">
        <v>8.1328099215311173E-2</v>
      </c>
      <c r="H24" s="7">
        <v>0.19233932778156693</v>
      </c>
      <c r="I24" s="7">
        <v>9.6782701083718226E-2</v>
      </c>
      <c r="J24" s="7">
        <v>0.17286420435524641</v>
      </c>
      <c r="K24" s="7">
        <v>0.16102268381997337</v>
      </c>
      <c r="L24" s="7">
        <v>5.4403050610490222E-2</v>
      </c>
      <c r="M24" s="7">
        <v>0.33648608666106078</v>
      </c>
      <c r="N24" s="7">
        <v>0.20094780838353746</v>
      </c>
      <c r="O24" s="7">
        <v>0.24294601382008618</v>
      </c>
      <c r="P24" s="7">
        <v>0.13531684717615944</v>
      </c>
      <c r="Q24" s="7">
        <v>0.16947411307533677</v>
      </c>
      <c r="R24" s="7">
        <v>0.19352162553525884</v>
      </c>
      <c r="S24" s="7"/>
      <c r="T24" s="7">
        <v>0.17330588887918838</v>
      </c>
      <c r="U24" s="7">
        <v>7.5539369998229189E-2</v>
      </c>
      <c r="V24" s="7">
        <v>0.2012164730510784</v>
      </c>
      <c r="W24" s="7">
        <v>0.15235279234336915</v>
      </c>
      <c r="X24" s="7">
        <v>0.21296570240222554</v>
      </c>
      <c r="Y24" s="7">
        <v>0.12266047184410539</v>
      </c>
      <c r="Z24" s="7">
        <v>0.23002248036960227</v>
      </c>
      <c r="AA24" s="7">
        <v>0.31409408868105015</v>
      </c>
      <c r="AB24" s="7">
        <v>0.32673683656459834</v>
      </c>
      <c r="AC24" s="7">
        <v>0.21417357789545363</v>
      </c>
      <c r="AD24" s="7">
        <v>0.12074555012842525</v>
      </c>
      <c r="AE24" s="8"/>
      <c r="AF24" s="7">
        <f t="shared" si="0"/>
        <v>0.19889003436750624</v>
      </c>
      <c r="AG24" s="7">
        <f t="shared" si="1"/>
        <v>0.19489211201430237</v>
      </c>
      <c r="AH24" s="7">
        <f t="shared" si="6"/>
        <v>2.3506225539872753E-2</v>
      </c>
      <c r="AI24" s="7">
        <f t="shared" si="7"/>
        <v>2.3510243571603813E-2</v>
      </c>
      <c r="AJ24" s="8"/>
    </row>
    <row r="25" spans="1:36" x14ac:dyDescent="0.25">
      <c r="B25" s="1">
        <v>110</v>
      </c>
      <c r="C25" s="7">
        <v>0.15899391918611722</v>
      </c>
      <c r="D25" s="7">
        <v>0.35618483005234125</v>
      </c>
      <c r="E25" s="7">
        <v>0.27313134671646006</v>
      </c>
      <c r="F25" s="7">
        <v>0.20741001798619424</v>
      </c>
      <c r="G25" s="7">
        <v>0.22420423453350974</v>
      </c>
      <c r="H25" s="7">
        <v>0.22953320900818266</v>
      </c>
      <c r="I25" s="7">
        <v>0.1174207611828967</v>
      </c>
      <c r="J25" s="7">
        <v>8.6092779848184212E-2</v>
      </c>
      <c r="K25" s="7">
        <v>0.11163795171074031</v>
      </c>
      <c r="L25" s="7">
        <v>0.11972749188363083</v>
      </c>
      <c r="M25" s="7">
        <v>0.23219927234874063</v>
      </c>
      <c r="N25" s="7">
        <v>0.23463217894932234</v>
      </c>
      <c r="O25" s="7">
        <v>0.29007582767704759</v>
      </c>
      <c r="P25" s="7">
        <v>0.15493945290622521</v>
      </c>
      <c r="Q25" s="7">
        <v>0.18476410040961649</v>
      </c>
      <c r="R25" s="7">
        <v>0.19752256070827606</v>
      </c>
      <c r="S25" s="7"/>
      <c r="T25" s="7">
        <v>0.1572623073227149</v>
      </c>
      <c r="U25" s="7">
        <v>9.1247655016656409E-2</v>
      </c>
      <c r="V25" s="7">
        <v>0.23275735898394853</v>
      </c>
      <c r="W25" s="7">
        <v>0.13717853089253118</v>
      </c>
      <c r="X25" s="7">
        <v>0.23273529065136933</v>
      </c>
      <c r="Y25" s="7">
        <v>0.1583225357286599</v>
      </c>
      <c r="Z25" s="7">
        <v>0.17796837833969176</v>
      </c>
      <c r="AA25" s="7">
        <v>0.17752745046995866</v>
      </c>
      <c r="AB25" s="7">
        <v>0.1948008996812384</v>
      </c>
      <c r="AC25" s="7">
        <v>0.1564240460533981</v>
      </c>
      <c r="AD25" s="7">
        <v>0.10868534972133677</v>
      </c>
      <c r="AE25" s="8"/>
      <c r="AF25" s="7">
        <f t="shared" si="0"/>
        <v>0.19865437094421787</v>
      </c>
      <c r="AG25" s="7">
        <f t="shared" si="1"/>
        <v>0.16590089116922763</v>
      </c>
      <c r="AH25" s="7">
        <f t="shared" si="6"/>
        <v>1.8208475307305447E-2</v>
      </c>
      <c r="AI25" s="7">
        <f t="shared" si="7"/>
        <v>1.3465849360199298E-2</v>
      </c>
      <c r="AJ25" s="8"/>
    </row>
    <row r="26" spans="1:36" x14ac:dyDescent="0.25">
      <c r="B26" s="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  <c r="AF26" s="7"/>
      <c r="AG26" s="7"/>
      <c r="AH26" s="8"/>
      <c r="AI26" s="8"/>
      <c r="AJ26" s="8"/>
    </row>
    <row r="27" spans="1:36" x14ac:dyDescent="0.25">
      <c r="A27" t="s">
        <v>13</v>
      </c>
      <c r="B27" s="1">
        <v>120</v>
      </c>
      <c r="C27" s="7">
        <v>0.12334992271620376</v>
      </c>
      <c r="D27" s="7">
        <v>0.23015917284627699</v>
      </c>
      <c r="E27" s="7">
        <v>0.14001436131162753</v>
      </c>
      <c r="F27" s="7">
        <v>0.19400267185969094</v>
      </c>
      <c r="G27" s="7">
        <v>0.11893747955285916</v>
      </c>
      <c r="H27" s="7">
        <v>0.13472624605998323</v>
      </c>
      <c r="I27" s="7">
        <v>8.5461966029272113E-2</v>
      </c>
      <c r="J27" s="7">
        <v>0.21221914808353945</v>
      </c>
      <c r="K27" s="7">
        <v>0.13109192670363437</v>
      </c>
      <c r="L27" s="7">
        <v>0.14507745530996308</v>
      </c>
      <c r="M27" s="7">
        <v>0.21852095656086826</v>
      </c>
      <c r="N27" s="7">
        <v>0.16018063203203445</v>
      </c>
      <c r="O27" s="7">
        <v>0.20406309818612867</v>
      </c>
      <c r="P27" s="7">
        <v>9.8460059901705865E-2</v>
      </c>
      <c r="Q27" s="7">
        <v>0.12463670216031653</v>
      </c>
      <c r="R27" s="7">
        <v>0.13670932625271517</v>
      </c>
      <c r="S27" s="7"/>
      <c r="T27" s="7">
        <v>0.14639810403829751</v>
      </c>
      <c r="U27" s="7">
        <v>0.1368572320355203</v>
      </c>
      <c r="V27" s="7">
        <v>0.3486913866375756</v>
      </c>
      <c r="W27" s="7">
        <v>0.23485784497632589</v>
      </c>
      <c r="X27" s="7">
        <v>0.28234952687750137</v>
      </c>
      <c r="Y27" s="7">
        <v>0.16830071764869664</v>
      </c>
      <c r="Z27" s="7">
        <v>0.29674240493028387</v>
      </c>
      <c r="AA27" s="7">
        <v>0.25212967738773934</v>
      </c>
      <c r="AB27" s="7">
        <v>0.34961863925470799</v>
      </c>
      <c r="AC27" s="7">
        <v>0.26460638912362028</v>
      </c>
      <c r="AD27" s="7">
        <v>0.17442674680761863</v>
      </c>
      <c r="AE27" s="8"/>
      <c r="AF27" s="7">
        <f t="shared" si="0"/>
        <v>0.15360069534792625</v>
      </c>
      <c r="AG27" s="7">
        <f t="shared" si="1"/>
        <v>0.24136169724708065</v>
      </c>
      <c r="AH27" s="7">
        <f>STDEV(C27:R27)/SQRT(COUNT(C27:R27))</f>
        <v>1.1138972853976912E-2</v>
      </c>
      <c r="AI27" s="7">
        <f>STDEV(T27:AD27)/SQRT(COUNT(T27:AD27))</f>
        <v>2.3049803683722999E-2</v>
      </c>
      <c r="AJ27" s="8"/>
    </row>
    <row r="28" spans="1:36" x14ac:dyDescent="0.25">
      <c r="A28" t="s">
        <v>34</v>
      </c>
      <c r="B28" s="1">
        <v>125</v>
      </c>
      <c r="C28" s="7">
        <v>0.17738614638311395</v>
      </c>
      <c r="D28" s="7">
        <v>0.3058785683766288</v>
      </c>
      <c r="E28" s="7">
        <v>0.23860180400937844</v>
      </c>
      <c r="F28" s="7">
        <v>0.30041894066295749</v>
      </c>
      <c r="G28" s="7">
        <v>0.19111802623158861</v>
      </c>
      <c r="H28" s="7">
        <v>0.17342168250530826</v>
      </c>
      <c r="I28" s="7">
        <v>0.10163214089474508</v>
      </c>
      <c r="J28" s="7">
        <v>0.12198097837086538</v>
      </c>
      <c r="K28" s="7">
        <v>0.13171837805723935</v>
      </c>
      <c r="L28" s="7">
        <v>0.13159866837874587</v>
      </c>
      <c r="M28" s="7">
        <v>0.32465420596302397</v>
      </c>
      <c r="N28" s="7">
        <v>0.13654303654949432</v>
      </c>
      <c r="O28" s="7">
        <v>0.19979981399158159</v>
      </c>
      <c r="P28" s="7">
        <v>0.133553367537325</v>
      </c>
      <c r="Q28" s="7">
        <v>0.17940920715818179</v>
      </c>
      <c r="R28" s="7">
        <v>0.18726643207399149</v>
      </c>
      <c r="S28" s="7"/>
      <c r="T28" s="7">
        <v>0.20242744694360723</v>
      </c>
      <c r="U28" s="7">
        <v>0.11723621670493461</v>
      </c>
      <c r="V28" s="7">
        <v>0.17083392361006317</v>
      </c>
      <c r="W28" s="7">
        <v>0.15405565267314858</v>
      </c>
      <c r="X28" s="7">
        <v>0.18752412340745872</v>
      </c>
      <c r="Y28" s="7">
        <v>0.1019915988731268</v>
      </c>
      <c r="Z28" s="7">
        <v>0.15235052224779591</v>
      </c>
      <c r="AA28" s="7">
        <v>0.10780749737775526</v>
      </c>
      <c r="AB28" s="7">
        <v>0.19675881504876408</v>
      </c>
      <c r="AC28" s="7">
        <v>0.15222909553390981</v>
      </c>
      <c r="AD28" s="7">
        <v>0.17145275496940288</v>
      </c>
      <c r="AE28" s="8"/>
      <c r="AF28" s="7">
        <f t="shared" si="0"/>
        <v>0.18968633732151061</v>
      </c>
      <c r="AG28" s="7">
        <f t="shared" si="1"/>
        <v>0.15587887703545153</v>
      </c>
      <c r="AH28" s="7">
        <f t="shared" ref="AH28:AH33" si="8">STDEV(C28:R28)/SQRT(COUNT(C28:R28))</f>
        <v>1.7326541906755501E-2</v>
      </c>
      <c r="AI28" s="7">
        <f t="shared" ref="AI28:AI33" si="9">STDEV(T28:AD28)/SQRT(COUNT(T28:AD28))</f>
        <v>1.0463184474976144E-2</v>
      </c>
      <c r="AJ28" s="8"/>
    </row>
    <row r="29" spans="1:36" x14ac:dyDescent="0.25">
      <c r="B29" s="1">
        <v>130</v>
      </c>
      <c r="C29" s="7">
        <v>0.19436108097732321</v>
      </c>
      <c r="D29" s="7">
        <v>0.30180337229104676</v>
      </c>
      <c r="E29" s="7">
        <v>0.19051501509720775</v>
      </c>
      <c r="F29" s="7">
        <v>0.14883056182112761</v>
      </c>
      <c r="G29" s="7">
        <v>0.23777311191725059</v>
      </c>
      <c r="H29" s="7">
        <v>0.141236582636564</v>
      </c>
      <c r="I29" s="7">
        <v>0.11206974095559172</v>
      </c>
      <c r="J29" s="7">
        <v>0.15954479329871679</v>
      </c>
      <c r="K29" s="7">
        <v>0.25804010691645751</v>
      </c>
      <c r="L29" s="7">
        <v>0.14669831096920613</v>
      </c>
      <c r="M29" s="7">
        <v>0.3114099656067072</v>
      </c>
      <c r="N29" s="7">
        <v>0.1853320597906897</v>
      </c>
      <c r="O29" s="7">
        <v>0.27269176219588481</v>
      </c>
      <c r="P29" s="7">
        <v>0.14420311141655101</v>
      </c>
      <c r="Q29" s="7">
        <v>0.20286738364369239</v>
      </c>
      <c r="R29" s="7">
        <v>0.21099685149034422</v>
      </c>
      <c r="S29" s="7"/>
      <c r="T29" s="7">
        <v>0.24916656816587082</v>
      </c>
      <c r="U29" s="7">
        <v>8.8276324929038155E-2</v>
      </c>
      <c r="V29" s="7">
        <v>0.24201302882281769</v>
      </c>
      <c r="W29" s="7">
        <v>0.21132568759733952</v>
      </c>
      <c r="X29" s="7">
        <v>0.23778519470987275</v>
      </c>
      <c r="Y29" s="7">
        <v>0.13990300631943739</v>
      </c>
      <c r="Z29" s="7">
        <v>0.19358854198839087</v>
      </c>
      <c r="AA29" s="7">
        <v>0.10730666020751602</v>
      </c>
      <c r="AB29" s="7">
        <v>0.17200281915823168</v>
      </c>
      <c r="AC29" s="7">
        <v>0.20419269484228822</v>
      </c>
      <c r="AD29" s="7">
        <v>0.18737973127549934</v>
      </c>
      <c r="AE29" s="8"/>
      <c r="AF29" s="7">
        <f t="shared" si="0"/>
        <v>0.20114836318902257</v>
      </c>
      <c r="AG29" s="7">
        <f t="shared" si="1"/>
        <v>0.18481275072875478</v>
      </c>
      <c r="AH29" s="7">
        <f t="shared" si="8"/>
        <v>1.5096190555592215E-2</v>
      </c>
      <c r="AI29" s="7">
        <f t="shared" si="9"/>
        <v>1.6205762856724783E-2</v>
      </c>
      <c r="AJ29" s="8"/>
    </row>
    <row r="30" spans="1:36" x14ac:dyDescent="0.25">
      <c r="B30" s="1">
        <v>135</v>
      </c>
      <c r="C30" s="7">
        <v>0.14949828326940923</v>
      </c>
      <c r="D30" s="7">
        <v>0.285946609019048</v>
      </c>
      <c r="E30" s="7">
        <v>0.25809223023113093</v>
      </c>
      <c r="F30" s="7">
        <v>0.21637826306490388</v>
      </c>
      <c r="G30" s="7">
        <v>0.23197786977183868</v>
      </c>
      <c r="H30" s="7">
        <v>0.24410203627405508</v>
      </c>
      <c r="I30" s="7">
        <v>0.15257764399687235</v>
      </c>
      <c r="J30" s="7">
        <v>0.1746120726266728</v>
      </c>
      <c r="K30" s="7">
        <v>0.25520022300663342</v>
      </c>
      <c r="L30" s="7">
        <v>9.1917976272385252E-2</v>
      </c>
      <c r="M30" s="7">
        <v>0.31349938405567668</v>
      </c>
      <c r="N30" s="7">
        <v>0.17545350938148244</v>
      </c>
      <c r="O30" s="7">
        <v>0.18559283415010228</v>
      </c>
      <c r="P30" s="7">
        <v>0.12545096248467155</v>
      </c>
      <c r="Q30" s="7">
        <v>0.13447678451395997</v>
      </c>
      <c r="R30" s="7">
        <v>0.14601558675658455</v>
      </c>
      <c r="S30" s="7"/>
      <c r="T30" s="7">
        <v>0.19717565561371714</v>
      </c>
      <c r="U30" s="7">
        <v>0.22641359314313658</v>
      </c>
      <c r="V30" s="7">
        <v>0.21687511803418114</v>
      </c>
      <c r="W30" s="7">
        <v>0.22588251433512607</v>
      </c>
      <c r="X30" s="7">
        <v>0.22470487697809902</v>
      </c>
      <c r="Y30" s="7">
        <v>0.19062054715448623</v>
      </c>
      <c r="Z30" s="7">
        <v>0.16149044144307598</v>
      </c>
      <c r="AA30" s="7">
        <v>0.21297090316975226</v>
      </c>
      <c r="AB30" s="7">
        <v>0.21440232820807173</v>
      </c>
      <c r="AC30" s="7">
        <v>0.17562508585323042</v>
      </c>
      <c r="AD30" s="7">
        <v>0.13731920123584593</v>
      </c>
      <c r="AE30" s="8"/>
      <c r="AF30" s="7">
        <f t="shared" si="0"/>
        <v>0.19629951680471416</v>
      </c>
      <c r="AG30" s="7">
        <f t="shared" si="1"/>
        <v>0.19849820592442932</v>
      </c>
      <c r="AH30" s="7">
        <f t="shared" si="8"/>
        <v>1.586509059192039E-2</v>
      </c>
      <c r="AI30" s="7">
        <f t="shared" si="9"/>
        <v>8.9012263116737839E-3</v>
      </c>
      <c r="AJ30" s="8"/>
    </row>
    <row r="31" spans="1:36" x14ac:dyDescent="0.25">
      <c r="B31" s="1">
        <v>140</v>
      </c>
      <c r="C31" s="7">
        <v>0.16144131452638563</v>
      </c>
      <c r="D31" s="7">
        <v>0.32191044153763859</v>
      </c>
      <c r="E31" s="7">
        <v>0.28883380307425316</v>
      </c>
      <c r="F31" s="7">
        <v>0.2165980207943296</v>
      </c>
      <c r="G31" s="7">
        <v>0.22959270204175697</v>
      </c>
      <c r="H31" s="7">
        <v>0.27383969947799264</v>
      </c>
      <c r="I31" s="7">
        <v>7.9628829570809301E-2</v>
      </c>
      <c r="J31" s="7">
        <v>0.17028015706680519</v>
      </c>
      <c r="K31" s="7">
        <v>0.10895124683023</v>
      </c>
      <c r="L31" s="7">
        <v>0.11624086700753873</v>
      </c>
      <c r="M31" s="7">
        <v>0.30807769503830756</v>
      </c>
      <c r="N31" s="7">
        <v>0.23447204380877293</v>
      </c>
      <c r="O31" s="7">
        <v>0.41120240430569283</v>
      </c>
      <c r="P31" s="7">
        <v>0.14337461516216926</v>
      </c>
      <c r="Q31" s="7">
        <v>0.19798003296235492</v>
      </c>
      <c r="R31" s="7">
        <v>0.2072102495761686</v>
      </c>
      <c r="S31" s="7"/>
      <c r="T31" s="7">
        <v>0.21911553480912746</v>
      </c>
      <c r="U31" s="7">
        <v>0.19784522872996271</v>
      </c>
      <c r="V31" s="7">
        <v>0.15124526383287873</v>
      </c>
      <c r="W31" s="7">
        <v>0.20457493408620669</v>
      </c>
      <c r="X31" s="7">
        <v>0.22868705595153233</v>
      </c>
      <c r="Y31" s="7">
        <v>0.16447556397088897</v>
      </c>
      <c r="Z31" s="7">
        <v>0.17011349749851154</v>
      </c>
      <c r="AA31" s="7">
        <v>0.15415973899625129</v>
      </c>
      <c r="AB31" s="7">
        <v>0.1750839100026419</v>
      </c>
      <c r="AC31" s="7">
        <v>0.18759962234481367</v>
      </c>
      <c r="AD31" s="7">
        <v>5.1910640978600341E-2</v>
      </c>
      <c r="AE31" s="8"/>
      <c r="AF31" s="7">
        <f t="shared" si="0"/>
        <v>0.21685213267382536</v>
      </c>
      <c r="AG31" s="7">
        <f t="shared" si="1"/>
        <v>0.17316463556376507</v>
      </c>
      <c r="AH31" s="7">
        <f t="shared" si="8"/>
        <v>2.214685919627082E-2</v>
      </c>
      <c r="AI31" s="7">
        <f t="shared" si="9"/>
        <v>1.4343513218472857E-2</v>
      </c>
      <c r="AJ31" s="8"/>
    </row>
    <row r="32" spans="1:36" x14ac:dyDescent="0.25">
      <c r="B32" s="1">
        <v>145</v>
      </c>
      <c r="C32" s="7">
        <v>0.19241667362271439</v>
      </c>
      <c r="D32" s="7">
        <v>0.50217519363659846</v>
      </c>
      <c r="E32" s="7">
        <v>0.27127057645661024</v>
      </c>
      <c r="F32" s="7">
        <v>0.22478150987933015</v>
      </c>
      <c r="G32" s="7">
        <v>0.14593139844462347</v>
      </c>
      <c r="H32" s="7">
        <v>0.34230754674988501</v>
      </c>
      <c r="I32" s="7">
        <v>0.12768369536938248</v>
      </c>
      <c r="J32" s="7">
        <v>0.17104350396912416</v>
      </c>
      <c r="K32" s="7">
        <v>0.20652659231287687</v>
      </c>
      <c r="L32" s="7">
        <v>0.26188031812980417</v>
      </c>
      <c r="M32" s="7">
        <v>0.36756299133524306</v>
      </c>
      <c r="N32" s="7">
        <v>0.27124049107817322</v>
      </c>
      <c r="O32" s="7">
        <v>0.22631245609568615</v>
      </c>
      <c r="P32" s="7">
        <v>0.15553117044736584</v>
      </c>
      <c r="Q32" s="7">
        <v>0.32591088010464797</v>
      </c>
      <c r="R32" s="7">
        <v>0.15461746925849015</v>
      </c>
      <c r="S32" s="7"/>
      <c r="T32" s="7">
        <v>0.3734842976889724</v>
      </c>
      <c r="U32" s="7">
        <v>0.12016820164037947</v>
      </c>
      <c r="V32" s="7">
        <v>0.13475934047723845</v>
      </c>
      <c r="W32" s="7">
        <v>0.28969673556055764</v>
      </c>
      <c r="X32" s="7">
        <v>0.24378580898441524</v>
      </c>
      <c r="Y32" s="7">
        <v>0.17596622865667702</v>
      </c>
      <c r="Z32" s="7">
        <v>0.2711769298916813</v>
      </c>
      <c r="AA32" s="7">
        <v>0.19546994243542559</v>
      </c>
      <c r="AB32" s="7">
        <v>0.2662947856327193</v>
      </c>
      <c r="AC32" s="7">
        <v>0.13590717953877773</v>
      </c>
      <c r="AD32" s="7">
        <v>0.20543614369993948</v>
      </c>
      <c r="AE32" s="8"/>
      <c r="AF32" s="7">
        <f t="shared" si="0"/>
        <v>0.24669952918065977</v>
      </c>
      <c r="AG32" s="7">
        <f t="shared" si="1"/>
        <v>0.2192859631097076</v>
      </c>
      <c r="AH32" s="7">
        <f t="shared" si="8"/>
        <v>2.491800673187711E-2</v>
      </c>
      <c r="AI32" s="7">
        <f t="shared" si="9"/>
        <v>2.3509044563979481E-2</v>
      </c>
      <c r="AJ32" s="8"/>
    </row>
    <row r="33" spans="1:36" x14ac:dyDescent="0.25">
      <c r="B33" s="1">
        <v>150</v>
      </c>
      <c r="C33" s="7">
        <v>0.2311118772182289</v>
      </c>
      <c r="D33" s="7">
        <v>0.40680253924381848</v>
      </c>
      <c r="E33" s="7">
        <v>0.32898542438372258</v>
      </c>
      <c r="F33" s="7">
        <v>0.29951311038029038</v>
      </c>
      <c r="G33" s="7">
        <v>0.17953133559369375</v>
      </c>
      <c r="H33" s="7">
        <v>0.36480077880626</v>
      </c>
      <c r="I33" s="7">
        <v>0.16567389363903412</v>
      </c>
      <c r="J33" s="7">
        <v>0.22124294687613949</v>
      </c>
      <c r="K33" s="7">
        <v>0.28837449511577856</v>
      </c>
      <c r="L33" s="7">
        <v>0.15058612808730237</v>
      </c>
      <c r="M33" s="7">
        <v>0.35716546454284465</v>
      </c>
      <c r="N33" s="7">
        <v>0.25802615415643976</v>
      </c>
      <c r="O33" s="7">
        <v>0.19922590344798094</v>
      </c>
      <c r="P33" s="7">
        <v>0.16353719386292087</v>
      </c>
      <c r="Q33" s="7">
        <v>0.18605794299738754</v>
      </c>
      <c r="R33" s="7">
        <v>0.17805520856751206</v>
      </c>
      <c r="S33" s="7"/>
      <c r="T33" s="7">
        <v>0.27232768424637854</v>
      </c>
      <c r="U33" s="7">
        <v>0.17055132658515687</v>
      </c>
      <c r="V33" s="7">
        <v>0.14579774821413932</v>
      </c>
      <c r="W33" s="7">
        <v>0.33163658880452523</v>
      </c>
      <c r="X33" s="7">
        <v>0.1995424868998591</v>
      </c>
      <c r="Y33" s="7">
        <v>0.1874568933424651</v>
      </c>
      <c r="Z33" s="7">
        <v>0.17968640466664049</v>
      </c>
      <c r="AA33" s="7">
        <v>0.1835448750540189</v>
      </c>
      <c r="AB33" s="7">
        <v>0.19246335417599164</v>
      </c>
      <c r="AC33" s="7">
        <v>9.5744210158185475E-2</v>
      </c>
      <c r="AD33" s="7">
        <v>0.19174077642270174</v>
      </c>
      <c r="AE33" s="8"/>
      <c r="AF33" s="7">
        <f t="shared" si="0"/>
        <v>0.24866814980745972</v>
      </c>
      <c r="AG33" s="7">
        <f t="shared" si="1"/>
        <v>0.19549930441546026</v>
      </c>
      <c r="AH33" s="7">
        <f t="shared" si="8"/>
        <v>2.0606594271851103E-2</v>
      </c>
      <c r="AI33" s="7">
        <f t="shared" si="9"/>
        <v>1.8580784960428857E-2</v>
      </c>
      <c r="AJ33" s="8"/>
    </row>
    <row r="34" spans="1:36" x14ac:dyDescent="0.25">
      <c r="B34" s="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  <c r="AF34" s="7"/>
      <c r="AG34" s="7"/>
      <c r="AH34" s="8"/>
      <c r="AI34" s="8"/>
      <c r="AJ34" s="8"/>
    </row>
    <row r="35" spans="1:36" x14ac:dyDescent="0.25">
      <c r="A35" t="s">
        <v>14</v>
      </c>
      <c r="B35" s="1">
        <v>160</v>
      </c>
      <c r="C35" s="7"/>
      <c r="D35" s="7">
        <v>0.26645060110354718</v>
      </c>
      <c r="E35" s="7">
        <v>0.20732175774407491</v>
      </c>
      <c r="F35" s="7"/>
      <c r="G35" s="7">
        <v>0.20569658084290285</v>
      </c>
      <c r="H35" s="7">
        <v>0.17156371530948261</v>
      </c>
      <c r="I35" s="7">
        <v>0.115664912742901</v>
      </c>
      <c r="J35" s="7">
        <v>0.19606940806423837</v>
      </c>
      <c r="K35" s="7">
        <v>0.14805931868663691</v>
      </c>
      <c r="L35" s="7">
        <v>0.22030462276507368</v>
      </c>
      <c r="M35" s="7">
        <v>0.23357097635067528</v>
      </c>
      <c r="N35" s="7">
        <v>0.2017467586526267</v>
      </c>
      <c r="O35" s="7">
        <v>0.23200864589713655</v>
      </c>
      <c r="P35" s="7">
        <v>0.18499035394067681</v>
      </c>
      <c r="Q35" s="7">
        <v>0.25837615551117049</v>
      </c>
      <c r="R35" s="7">
        <v>0.13945979141224935</v>
      </c>
      <c r="S35" s="7"/>
      <c r="T35" s="7">
        <v>0.22572550279596792</v>
      </c>
      <c r="U35" s="7">
        <v>0.12268304492191136</v>
      </c>
      <c r="V35" s="7">
        <v>0.22790886370304558</v>
      </c>
      <c r="W35" s="7">
        <v>0.18109451999782164</v>
      </c>
      <c r="X35" s="7">
        <v>0.18229407052192376</v>
      </c>
      <c r="Y35" s="7">
        <v>0.15085084366062859</v>
      </c>
      <c r="Z35" s="7">
        <v>0.3072550235054069</v>
      </c>
      <c r="AA35" s="7">
        <v>0.21808215221484764</v>
      </c>
      <c r="AB35" s="7">
        <v>0.2673977309662674</v>
      </c>
      <c r="AC35" s="7">
        <v>0.21016985721165454</v>
      </c>
      <c r="AD35" s="7">
        <v>0.1797253335501201</v>
      </c>
      <c r="AE35" s="8"/>
      <c r="AF35" s="7">
        <f t="shared" si="0"/>
        <v>0.19866311421595664</v>
      </c>
      <c r="AG35" s="7">
        <f t="shared" si="1"/>
        <v>0.20665335845905417</v>
      </c>
      <c r="AH35" s="7">
        <f>STDEV(C35:R35)/SQRT(COUNT(C35:R35))</f>
        <v>1.1714578975419231E-2</v>
      </c>
      <c r="AI35" s="7">
        <f>STDEV(T35:AD35)/SQRT(COUNT(T35:AD35))</f>
        <v>1.5639629719957259E-2</v>
      </c>
      <c r="AJ35" s="8"/>
    </row>
    <row r="36" spans="1:36" x14ac:dyDescent="0.25">
      <c r="A36" t="s">
        <v>35</v>
      </c>
      <c r="B36" s="1">
        <v>165</v>
      </c>
      <c r="C36" s="7"/>
      <c r="D36" s="7">
        <v>0.27082981341093276</v>
      </c>
      <c r="E36" s="7">
        <v>0.30554641191868431</v>
      </c>
      <c r="F36" s="7"/>
      <c r="G36" s="7">
        <v>0.23179755751902628</v>
      </c>
      <c r="H36" s="7">
        <v>0.20950103737052075</v>
      </c>
      <c r="I36" s="7">
        <v>0.10486861274875239</v>
      </c>
      <c r="J36" s="7">
        <v>0.18283131518787471</v>
      </c>
      <c r="K36" s="7">
        <v>0.22470645018035046</v>
      </c>
      <c r="L36" s="7">
        <v>0.17948448304079209</v>
      </c>
      <c r="M36" s="7">
        <v>0.2863472937367883</v>
      </c>
      <c r="N36" s="7">
        <v>0.16392730072697562</v>
      </c>
      <c r="O36" s="7">
        <v>0.27913620461070515</v>
      </c>
      <c r="P36" s="7">
        <v>0.22947415488184469</v>
      </c>
      <c r="Q36" s="7">
        <v>0.23356479248078943</v>
      </c>
      <c r="R36" s="7">
        <v>0.15896317029101542</v>
      </c>
      <c r="S36" s="7"/>
      <c r="T36" s="7">
        <v>0.21755005037408232</v>
      </c>
      <c r="U36" s="7">
        <v>0.20339224932796443</v>
      </c>
      <c r="V36" s="7">
        <v>0.1533468832178671</v>
      </c>
      <c r="W36" s="7">
        <v>0.16377710198908982</v>
      </c>
      <c r="X36" s="7">
        <v>0.16746838309553461</v>
      </c>
      <c r="Y36" s="7">
        <v>0.26405515550119713</v>
      </c>
      <c r="Z36" s="7">
        <v>0.16241709524219691</v>
      </c>
      <c r="AA36" s="7">
        <v>0.21893866022006847</v>
      </c>
      <c r="AB36" s="7">
        <v>0.20561875993878787</v>
      </c>
      <c r="AC36" s="7">
        <v>0.21948393500224742</v>
      </c>
      <c r="AD36" s="7">
        <v>0.21253132218864795</v>
      </c>
      <c r="AE36" s="8"/>
      <c r="AF36" s="7">
        <f t="shared" si="0"/>
        <v>0.21864132843607514</v>
      </c>
      <c r="AG36" s="7">
        <f t="shared" si="1"/>
        <v>0.1989617814634258</v>
      </c>
      <c r="AH36" s="7">
        <f t="shared" ref="AH36:AH41" si="10">STDEV(C36:R36)/SQRT(COUNT(C36:R36))</f>
        <v>1.5094626433912656E-2</v>
      </c>
      <c r="AI36" s="7">
        <f t="shared" ref="AI36:AI41" si="11">STDEV(T36:AD36)/SQRT(COUNT(T36:AD36))</f>
        <v>1.0134105890636442E-2</v>
      </c>
      <c r="AJ36" s="8"/>
    </row>
    <row r="37" spans="1:36" x14ac:dyDescent="0.25">
      <c r="B37" s="1">
        <v>170</v>
      </c>
      <c r="C37" s="7"/>
      <c r="D37" s="7">
        <v>0.29288246349597885</v>
      </c>
      <c r="E37" s="7">
        <v>0.27134303273509081</v>
      </c>
      <c r="F37" s="7"/>
      <c r="G37" s="7">
        <v>0.23331245811866463</v>
      </c>
      <c r="H37" s="7">
        <v>0.24743835943155892</v>
      </c>
      <c r="I37" s="7">
        <v>0.16079055219282104</v>
      </c>
      <c r="J37" s="7">
        <v>0.20724736125684362</v>
      </c>
      <c r="K37" s="7">
        <v>0.1658683910487676</v>
      </c>
      <c r="L37" s="7">
        <v>0.16912313069616139</v>
      </c>
      <c r="M37" s="7">
        <v>0.40358638010454412</v>
      </c>
      <c r="N37" s="7">
        <v>0.22808484232886617</v>
      </c>
      <c r="O37" s="7">
        <v>0.329096430654505</v>
      </c>
      <c r="P37" s="7">
        <v>0.25527412237211483</v>
      </c>
      <c r="Q37" s="7">
        <v>0.1786631580101562</v>
      </c>
      <c r="R37" s="7">
        <v>0.13349638447865411</v>
      </c>
      <c r="S37" s="7"/>
      <c r="T37" s="7">
        <v>0.31111386126927282</v>
      </c>
      <c r="U37" s="7">
        <v>0.20869996544319872</v>
      </c>
      <c r="V37" s="7">
        <v>0.27403203514747482</v>
      </c>
      <c r="W37" s="7">
        <v>0.23179861626567333</v>
      </c>
      <c r="X37" s="7">
        <v>0.2047392310768433</v>
      </c>
      <c r="Y37" s="7">
        <v>0.23727106712701196</v>
      </c>
      <c r="Z37" s="7">
        <v>0.16242640922527457</v>
      </c>
      <c r="AA37" s="7">
        <v>0.2772158278742291</v>
      </c>
      <c r="AB37" s="7">
        <v>0.15871800517700269</v>
      </c>
      <c r="AC37" s="7">
        <v>0.23664436084987719</v>
      </c>
      <c r="AD37" s="7">
        <v>0.1916861833515924</v>
      </c>
      <c r="AE37" s="8"/>
      <c r="AF37" s="7">
        <f t="shared" si="0"/>
        <v>0.23401479049462343</v>
      </c>
      <c r="AG37" s="7">
        <f t="shared" si="1"/>
        <v>0.22675868752795009</v>
      </c>
      <c r="AH37" s="7">
        <f t="shared" si="10"/>
        <v>1.9809886063013336E-2</v>
      </c>
      <c r="AI37" s="7">
        <f t="shared" si="11"/>
        <v>1.4440900320990368E-2</v>
      </c>
      <c r="AJ37" s="8"/>
    </row>
    <row r="38" spans="1:36" x14ac:dyDescent="0.25">
      <c r="B38" s="1">
        <v>175</v>
      </c>
      <c r="C38" s="7"/>
      <c r="D38" s="7">
        <v>0.2560666399931868</v>
      </c>
      <c r="E38" s="7">
        <v>0.31279535477616488</v>
      </c>
      <c r="F38" s="7"/>
      <c r="G38" s="7">
        <v>0.23085452976574014</v>
      </c>
      <c r="H38" s="7">
        <v>0.2272820757971328</v>
      </c>
      <c r="I38" s="7">
        <v>0.13146789373750201</v>
      </c>
      <c r="J38" s="7">
        <v>0.21456755452221182</v>
      </c>
      <c r="K38" s="7">
        <v>0.22792151325039517</v>
      </c>
      <c r="L38" s="7">
        <v>0.16030599441174029</v>
      </c>
      <c r="M38" s="7">
        <v>0.40295409888485756</v>
      </c>
      <c r="N38" s="7">
        <v>0.44644795089122796</v>
      </c>
      <c r="O38" s="7">
        <v>0.27532655536219874</v>
      </c>
      <c r="P38" s="7">
        <v>0.19216569887773702</v>
      </c>
      <c r="Q38" s="7">
        <v>0.17841940323248057</v>
      </c>
      <c r="R38" s="7">
        <v>0.14986919702844512</v>
      </c>
      <c r="S38" s="7"/>
      <c r="T38" s="7">
        <v>0.28443010542126512</v>
      </c>
      <c r="U38" s="7">
        <v>0.20961160708269599</v>
      </c>
      <c r="V38" s="7">
        <v>0.17449152549880392</v>
      </c>
      <c r="W38" s="7">
        <v>0.10611996921515962</v>
      </c>
      <c r="X38" s="7">
        <v>0.16323646189697746</v>
      </c>
      <c r="Y38" s="7">
        <v>0.24444447162896005</v>
      </c>
      <c r="Z38" s="7">
        <v>0.15177184231875701</v>
      </c>
      <c r="AA38" s="7">
        <v>0.17142477828666078</v>
      </c>
      <c r="AB38" s="7">
        <v>0.13563399703880483</v>
      </c>
      <c r="AC38" s="7">
        <v>0.23900573167521019</v>
      </c>
      <c r="AD38" s="7">
        <v>0.27323478252607963</v>
      </c>
      <c r="AE38" s="8"/>
      <c r="AF38" s="7">
        <f t="shared" si="0"/>
        <v>0.24331746146650149</v>
      </c>
      <c r="AG38" s="7">
        <f t="shared" si="1"/>
        <v>0.19576411568994312</v>
      </c>
      <c r="AH38" s="7">
        <f t="shared" si="10"/>
        <v>2.4494703626182723E-2</v>
      </c>
      <c r="AI38" s="7">
        <f t="shared" si="11"/>
        <v>1.7577032628563218E-2</v>
      </c>
      <c r="AJ38" s="8"/>
    </row>
    <row r="39" spans="1:36" x14ac:dyDescent="0.25">
      <c r="B39" s="1">
        <v>180</v>
      </c>
      <c r="C39" s="7"/>
      <c r="D39" s="7">
        <v>0.30470479773460979</v>
      </c>
      <c r="E39" s="7">
        <v>0.28514728531208078</v>
      </c>
      <c r="F39" s="7"/>
      <c r="G39" s="7">
        <v>0.19726493248590496</v>
      </c>
      <c r="H39" s="7">
        <v>0.24126400292201552</v>
      </c>
      <c r="I39" s="7">
        <v>0.10215033336644025</v>
      </c>
      <c r="J39" s="7">
        <v>0.16073940213297944</v>
      </c>
      <c r="K39" s="7">
        <v>0.25515558476573846</v>
      </c>
      <c r="L39" s="7">
        <v>0.18349101458800404</v>
      </c>
      <c r="M39" s="7">
        <v>0.32974187440168129</v>
      </c>
      <c r="N39" s="7">
        <v>0.29584774188679763</v>
      </c>
      <c r="O39" s="7">
        <v>0.34902696919036613</v>
      </c>
      <c r="P39" s="7">
        <v>0.18191087923016533</v>
      </c>
      <c r="Q39" s="7">
        <v>0.20538161573503178</v>
      </c>
      <c r="R39" s="7">
        <v>0.16584191733361398</v>
      </c>
      <c r="S39" s="7"/>
      <c r="T39" s="7">
        <v>0.30794306304257252</v>
      </c>
      <c r="U39" s="7">
        <v>0.34419417265036262</v>
      </c>
      <c r="V39" s="7">
        <v>0.14577207103957068</v>
      </c>
      <c r="W39" s="7">
        <v>0.32294028638870798</v>
      </c>
      <c r="X39" s="7">
        <v>0.17766249906116843</v>
      </c>
      <c r="Y39" s="7">
        <v>0.25456519555010954</v>
      </c>
      <c r="Z39" s="7">
        <v>0.18759950383269727</v>
      </c>
      <c r="AA39" s="7">
        <v>0.20473604543170532</v>
      </c>
      <c r="AB39" s="7">
        <v>0.16877860736427491</v>
      </c>
      <c r="AC39" s="7">
        <v>0.22281118307919093</v>
      </c>
      <c r="AD39" s="7">
        <v>0.14273422194996729</v>
      </c>
      <c r="AE39" s="8"/>
      <c r="AF39" s="7">
        <f t="shared" si="0"/>
        <v>0.23269059650610208</v>
      </c>
      <c r="AG39" s="7">
        <f t="shared" si="1"/>
        <v>0.22543062267184794</v>
      </c>
      <c r="AH39" s="7">
        <f t="shared" si="10"/>
        <v>1.9491372107363701E-2</v>
      </c>
      <c r="AI39" s="7">
        <f t="shared" si="11"/>
        <v>2.1702908483375676E-2</v>
      </c>
      <c r="AJ39" s="8"/>
    </row>
    <row r="40" spans="1:36" x14ac:dyDescent="0.25">
      <c r="B40" s="1">
        <v>185</v>
      </c>
      <c r="C40" s="7"/>
      <c r="D40" s="7">
        <v>0.28426162556362172</v>
      </c>
      <c r="E40" s="7">
        <v>0.31497717325034352</v>
      </c>
      <c r="F40" s="7"/>
      <c r="G40" s="7">
        <v>0.18588886708341026</v>
      </c>
      <c r="H40" s="7">
        <v>0.28086151737466336</v>
      </c>
      <c r="I40" s="7">
        <v>0.20720562116280522</v>
      </c>
      <c r="J40" s="7">
        <v>0.22549510121134045</v>
      </c>
      <c r="K40" s="7">
        <v>0.17839125199362138</v>
      </c>
      <c r="L40" s="7">
        <v>0.11861827062876791</v>
      </c>
      <c r="M40" s="7">
        <v>0.46290635153849991</v>
      </c>
      <c r="N40" s="7">
        <v>0.21589565459306037</v>
      </c>
      <c r="O40" s="7">
        <v>0.39692467372978935</v>
      </c>
      <c r="P40" s="7">
        <v>0.35365654930117385</v>
      </c>
      <c r="Q40" s="7">
        <v>0.17538976789577243</v>
      </c>
      <c r="R40" s="7">
        <v>0.14577858758158102</v>
      </c>
      <c r="S40" s="7"/>
      <c r="T40" s="7">
        <v>0.42339820271572237</v>
      </c>
      <c r="U40" s="7">
        <v>0.1081250863968596</v>
      </c>
      <c r="V40" s="7">
        <v>0.13357841765255996</v>
      </c>
      <c r="W40" s="7">
        <v>0.29194553923814448</v>
      </c>
      <c r="X40" s="7">
        <v>0.21155473790164422</v>
      </c>
      <c r="Y40" s="7">
        <v>0.29459439117751574</v>
      </c>
      <c r="Z40" s="7">
        <v>0.16812980217716561</v>
      </c>
      <c r="AA40" s="7">
        <v>0.19919205744723947</v>
      </c>
      <c r="AB40" s="7">
        <v>0.16113106036285513</v>
      </c>
      <c r="AC40" s="7">
        <v>0.24169662093183963</v>
      </c>
      <c r="AD40" s="7">
        <v>0.13159118915345955</v>
      </c>
      <c r="AE40" s="8"/>
      <c r="AF40" s="7">
        <f t="shared" si="0"/>
        <v>0.25330364377917503</v>
      </c>
      <c r="AG40" s="7">
        <f t="shared" si="1"/>
        <v>0.21499428228681869</v>
      </c>
      <c r="AH40" s="7">
        <f t="shared" si="10"/>
        <v>2.6765068335986707E-2</v>
      </c>
      <c r="AI40" s="7">
        <f t="shared" si="11"/>
        <v>2.808551764570761E-2</v>
      </c>
      <c r="AJ40" s="8"/>
    </row>
    <row r="41" spans="1:36" x14ac:dyDescent="0.25">
      <c r="B41" s="1">
        <v>190</v>
      </c>
      <c r="C41" s="7"/>
      <c r="D41" s="7">
        <v>0.25559574219955128</v>
      </c>
      <c r="E41" s="7">
        <v>0.34495073243274199</v>
      </c>
      <c r="F41" s="7"/>
      <c r="G41" s="7">
        <v>0.19267691951253446</v>
      </c>
      <c r="H41" s="7">
        <v>0.25481208036589553</v>
      </c>
      <c r="I41" s="7">
        <v>8.8626827992204685E-2</v>
      </c>
      <c r="J41" s="7">
        <v>0.14006582100502657</v>
      </c>
      <c r="K41" s="7">
        <v>0.19945704643116158</v>
      </c>
      <c r="L41" s="7">
        <v>0.11105539214259749</v>
      </c>
      <c r="M41" s="7">
        <v>0.41369812074695711</v>
      </c>
      <c r="N41" s="7">
        <v>0.24106623193215088</v>
      </c>
      <c r="O41" s="7">
        <v>0.38392126069735938</v>
      </c>
      <c r="P41" s="7">
        <v>0.26094001102223607</v>
      </c>
      <c r="Q41" s="7">
        <v>0.2265122468526958</v>
      </c>
      <c r="R41" s="7">
        <v>0.10859614532713292</v>
      </c>
      <c r="S41" s="7"/>
      <c r="T41" s="7">
        <v>0.35772427395036638</v>
      </c>
      <c r="U41" s="7">
        <v>0.26705315758170961</v>
      </c>
      <c r="V41" s="7">
        <v>0.16285821102549305</v>
      </c>
      <c r="W41" s="7">
        <v>0.30798587129611787</v>
      </c>
      <c r="X41" s="7">
        <v>0.21451384286288913</v>
      </c>
      <c r="Y41" s="7">
        <v>0.28114403297084717</v>
      </c>
      <c r="Z41" s="7">
        <v>0.15050099565507588</v>
      </c>
      <c r="AA41" s="7">
        <v>0.13151454789634756</v>
      </c>
      <c r="AB41" s="7">
        <v>0.13354893413078861</v>
      </c>
      <c r="AC41" s="7">
        <v>0.20527651379478565</v>
      </c>
      <c r="AD41" s="7">
        <v>5.4018876436533497E-2</v>
      </c>
      <c r="AE41" s="8"/>
      <c r="AF41" s="7">
        <f t="shared" si="0"/>
        <v>0.23014104133287466</v>
      </c>
      <c r="AG41" s="7">
        <f t="shared" si="1"/>
        <v>0.20601265978190497</v>
      </c>
      <c r="AH41" s="7">
        <f t="shared" si="10"/>
        <v>2.6961507800848987E-2</v>
      </c>
      <c r="AI41" s="7">
        <f t="shared" si="11"/>
        <v>2.7253915325176809E-2</v>
      </c>
      <c r="AJ41" s="8"/>
    </row>
    <row r="42" spans="1:36" x14ac:dyDescent="0.25">
      <c r="B42" s="1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8"/>
      <c r="AF42" s="7"/>
      <c r="AG42" s="7"/>
      <c r="AH42" s="8"/>
      <c r="AI42" s="8"/>
      <c r="AJ42" s="8"/>
    </row>
    <row r="43" spans="1:36" x14ac:dyDescent="0.25">
      <c r="A43" s="1" t="s">
        <v>29</v>
      </c>
      <c r="B43" s="1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/>
      <c r="AF43" s="7"/>
      <c r="AG43" s="7"/>
      <c r="AH43" s="8"/>
      <c r="AI43" s="8"/>
      <c r="AJ43" s="8"/>
    </row>
    <row r="44" spans="1:36" x14ac:dyDescent="0.25">
      <c r="A44" s="1" t="s">
        <v>30</v>
      </c>
      <c r="C44" s="3">
        <f>100*(C3-C11)/(C3-C9)</f>
        <v>143.65388713604892</v>
      </c>
      <c r="D44" s="3">
        <f t="shared" ref="D44:AD44" si="12">100*(D3-D11)/(D3-D9)</f>
        <v>93.609252689981233</v>
      </c>
      <c r="E44" s="3">
        <f t="shared" si="12"/>
        <v>75.169280648629879</v>
      </c>
      <c r="F44" s="3">
        <f t="shared" si="12"/>
        <v>177.8976863891404</v>
      </c>
      <c r="G44" s="3">
        <f t="shared" si="12"/>
        <v>74.597152044351134</v>
      </c>
      <c r="H44" s="3">
        <f t="shared" si="12"/>
        <v>67.744240385721355</v>
      </c>
      <c r="I44" s="3">
        <f t="shared" si="12"/>
        <v>111.41300565985624</v>
      </c>
      <c r="J44" s="3">
        <f t="shared" si="12"/>
        <v>80.442523014397366</v>
      </c>
      <c r="K44" s="3">
        <f t="shared" si="12"/>
        <v>102.29509709809716</v>
      </c>
      <c r="L44" s="3">
        <f t="shared" si="12"/>
        <v>114.84013447374535</v>
      </c>
      <c r="M44" s="3">
        <f t="shared" si="12"/>
        <v>99.7985280134546</v>
      </c>
      <c r="N44" s="3">
        <f t="shared" si="12"/>
        <v>101.06670089366712</v>
      </c>
      <c r="O44" s="3">
        <f t="shared" si="12"/>
        <v>98.145482847448235</v>
      </c>
      <c r="P44" s="3">
        <f t="shared" si="12"/>
        <v>87.404504947626862</v>
      </c>
      <c r="Q44" s="3">
        <f t="shared" si="12"/>
        <v>117.31357465647619</v>
      </c>
      <c r="R44" s="3">
        <f t="shared" si="12"/>
        <v>83.33903699941537</v>
      </c>
      <c r="S44" s="3"/>
      <c r="T44" s="3">
        <f>100*(T4-T11)/(T4-T9)</f>
        <v>60.796054235805052</v>
      </c>
      <c r="U44" s="3">
        <f t="shared" si="12"/>
        <v>71.480862640530916</v>
      </c>
      <c r="V44" s="3">
        <f>100*(V3-V11)/(V3-V6)</f>
        <v>61.54336146497922</v>
      </c>
      <c r="W44" s="3">
        <f t="shared" si="12"/>
        <v>93.306352872024789</v>
      </c>
      <c r="X44" s="3">
        <f t="shared" si="12"/>
        <v>57.154560045987843</v>
      </c>
      <c r="Y44" s="3">
        <f t="shared" si="12"/>
        <v>68.402395684020576</v>
      </c>
      <c r="Z44" s="3">
        <f t="shared" si="12"/>
        <v>44.329329358103649</v>
      </c>
      <c r="AA44" s="3">
        <f t="shared" si="12"/>
        <v>39.656039145612503</v>
      </c>
      <c r="AB44" s="3">
        <f t="shared" si="12"/>
        <v>67.117761619643602</v>
      </c>
      <c r="AC44" s="3">
        <f t="shared" si="12"/>
        <v>48.013062760907204</v>
      </c>
      <c r="AD44" s="3">
        <f t="shared" si="12"/>
        <v>77.326431088472731</v>
      </c>
      <c r="AE44" s="8"/>
      <c r="AF44" s="3">
        <f t="shared" ref="AF44" si="13">AVERAGE(C44:R44)</f>
        <v>101.79563049362859</v>
      </c>
      <c r="AG44" s="3">
        <f t="shared" ref="AG44" si="14">AVERAGE(T44:AD44)</f>
        <v>62.647837356008019</v>
      </c>
      <c r="AH44" s="3">
        <f t="shared" ref="AH44" si="15">STDEV(C44:R44)/SQRT(COUNT(C44:R44))</f>
        <v>6.9952746446704861</v>
      </c>
      <c r="AI44" s="3">
        <f t="shared" ref="AI44" si="16">STDEV(T44:AD44)/SQRT(COUNT(T44:AD44))</f>
        <v>4.6707167045402977</v>
      </c>
      <c r="AJ44" s="9"/>
    </row>
    <row r="45" spans="1:36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ht="26.25" x14ac:dyDescent="0.4">
      <c r="A46" s="15" t="s">
        <v>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x14ac:dyDescent="0.25">
      <c r="B47" s="1"/>
      <c r="C47" s="10" t="s">
        <v>36</v>
      </c>
      <c r="D47" s="10" t="s">
        <v>37</v>
      </c>
      <c r="E47" s="10" t="s">
        <v>18</v>
      </c>
      <c r="F47" s="10" t="s">
        <v>17</v>
      </c>
      <c r="G47" s="10" t="s">
        <v>19</v>
      </c>
      <c r="H47" s="10" t="s">
        <v>20</v>
      </c>
      <c r="I47" s="10" t="s">
        <v>38</v>
      </c>
      <c r="J47" s="10" t="s">
        <v>39</v>
      </c>
      <c r="K47" s="10" t="s">
        <v>40</v>
      </c>
      <c r="L47" s="10" t="s">
        <v>41</v>
      </c>
      <c r="M47" s="10" t="s">
        <v>2</v>
      </c>
      <c r="N47" s="10" t="s">
        <v>3</v>
      </c>
      <c r="O47" s="10" t="s">
        <v>4</v>
      </c>
      <c r="P47" s="10" t="s">
        <v>5</v>
      </c>
      <c r="Q47" s="10" t="s">
        <v>6</v>
      </c>
      <c r="R47" s="10" t="s">
        <v>7</v>
      </c>
      <c r="S47" s="10"/>
      <c r="T47" s="12" t="s">
        <v>15</v>
      </c>
      <c r="U47" s="12" t="s">
        <v>16</v>
      </c>
      <c r="V47" s="12" t="s">
        <v>42</v>
      </c>
      <c r="W47" s="12" t="s">
        <v>43</v>
      </c>
      <c r="X47" s="12" t="s">
        <v>44</v>
      </c>
      <c r="Y47" s="12" t="s">
        <v>45</v>
      </c>
      <c r="Z47" s="12" t="s">
        <v>46</v>
      </c>
      <c r="AA47" s="12" t="s">
        <v>47</v>
      </c>
      <c r="AB47" s="12" t="s">
        <v>48</v>
      </c>
      <c r="AC47" s="12" t="s">
        <v>8</v>
      </c>
      <c r="AD47" s="12" t="s">
        <v>9</v>
      </c>
      <c r="AE47" s="8"/>
      <c r="AF47" s="11" t="s">
        <v>21</v>
      </c>
      <c r="AG47" s="11" t="s">
        <v>22</v>
      </c>
      <c r="AH47" s="8"/>
      <c r="AI47" s="8"/>
      <c r="AJ47" s="8"/>
    </row>
    <row r="48" spans="1:36" x14ac:dyDescent="0.25">
      <c r="A48" t="s">
        <v>10</v>
      </c>
      <c r="B48" s="1">
        <v>0</v>
      </c>
      <c r="C48" s="3">
        <v>22.469741130040507</v>
      </c>
      <c r="D48" s="3">
        <v>29.638483893378304</v>
      </c>
      <c r="E48" s="3">
        <v>27.262111066535955</v>
      </c>
      <c r="F48" s="3">
        <v>25.951185370256685</v>
      </c>
      <c r="G48" s="3">
        <v>22.444377700795144</v>
      </c>
      <c r="H48" s="3">
        <v>20.266291862062264</v>
      </c>
      <c r="I48" s="3">
        <v>17.55566025220017</v>
      </c>
      <c r="J48" s="3">
        <v>20.332696606480663</v>
      </c>
      <c r="K48" s="3">
        <v>17.830557018892449</v>
      </c>
      <c r="L48" s="3">
        <v>19.85265868123572</v>
      </c>
      <c r="M48" s="3">
        <v>23.810987878801839</v>
      </c>
      <c r="N48" s="3">
        <v>24.490879168098274</v>
      </c>
      <c r="O48" s="3">
        <v>22.668188936183299</v>
      </c>
      <c r="P48" s="3">
        <v>20.416229319855763</v>
      </c>
      <c r="Q48" s="3">
        <v>21.791631738158362</v>
      </c>
      <c r="R48" s="3">
        <v>18.025212675465848</v>
      </c>
      <c r="S48" s="3"/>
      <c r="T48" s="3"/>
      <c r="U48" s="3">
        <v>12.220515172702875</v>
      </c>
      <c r="V48" s="3">
        <v>13.058915309315998</v>
      </c>
      <c r="W48" s="3">
        <v>12.697028212520783</v>
      </c>
      <c r="X48" s="3">
        <v>14.485122259621155</v>
      </c>
      <c r="Y48" s="3">
        <v>16.755602398208538</v>
      </c>
      <c r="Z48" s="3">
        <v>16.713224270513763</v>
      </c>
      <c r="AA48" s="3">
        <v>18.346037269988567</v>
      </c>
      <c r="AB48" s="3">
        <v>17.772501180033714</v>
      </c>
      <c r="AC48" s="3">
        <v>16.356402645495184</v>
      </c>
      <c r="AD48" s="3">
        <v>14.643412212760401</v>
      </c>
      <c r="AE48" s="3"/>
      <c r="AF48" s="3">
        <f>AVERAGE(C48:R48)</f>
        <v>22.175430831152575</v>
      </c>
      <c r="AG48" s="3">
        <f>AVERAGE(T48:AD48)</f>
        <v>15.304876093116098</v>
      </c>
      <c r="AH48" s="3">
        <f>STDEV(C48:R48)/SQRT(COUNT(C48:R48))</f>
        <v>0.85971960331607256</v>
      </c>
      <c r="AI48" s="3">
        <f>STDEV(T48:AD48)/SQRT(COUNT(T48:AD48))</f>
        <v>0.69121164048950023</v>
      </c>
      <c r="AJ48" s="8"/>
    </row>
    <row r="49" spans="1:36" x14ac:dyDescent="0.25">
      <c r="A49" t="s">
        <v>31</v>
      </c>
      <c r="B49" s="1">
        <v>5</v>
      </c>
      <c r="C49" s="3">
        <v>25.551661527620269</v>
      </c>
      <c r="D49" s="3">
        <v>32.237123312757902</v>
      </c>
      <c r="E49" s="3">
        <v>24.884635981731435</v>
      </c>
      <c r="F49" s="3">
        <v>25.131908377273817</v>
      </c>
      <c r="G49" s="3">
        <v>18.839511879470948</v>
      </c>
      <c r="H49" s="3">
        <v>17.300041756795949</v>
      </c>
      <c r="I49" s="3">
        <v>17.504805597944923</v>
      </c>
      <c r="J49" s="3">
        <v>23.756554942788853</v>
      </c>
      <c r="K49" s="3">
        <v>19.616025212762239</v>
      </c>
      <c r="L49" s="3">
        <v>23.867912773551822</v>
      </c>
      <c r="M49" s="3">
        <v>26.326330279813305</v>
      </c>
      <c r="N49" s="3">
        <v>24.435121580797528</v>
      </c>
      <c r="O49" s="3">
        <v>25.709982380627736</v>
      </c>
      <c r="P49" s="3">
        <v>18.955065984425303</v>
      </c>
      <c r="Q49" s="3">
        <v>25.426901879138569</v>
      </c>
      <c r="R49" s="3">
        <v>20.551801445156428</v>
      </c>
      <c r="S49" s="3"/>
      <c r="T49" s="3">
        <v>13.357430860432672</v>
      </c>
      <c r="U49" s="3">
        <v>10.180817877918628</v>
      </c>
      <c r="V49" s="3">
        <v>13.811024841815737</v>
      </c>
      <c r="W49" s="3">
        <v>17.409311632395458</v>
      </c>
      <c r="X49" s="3">
        <v>16.647066724416248</v>
      </c>
      <c r="Y49" s="3">
        <v>14.813952808527333</v>
      </c>
      <c r="Z49" s="3">
        <v>17.353057577041852</v>
      </c>
      <c r="AA49" s="3">
        <v>11.869891686098327</v>
      </c>
      <c r="AB49" s="3">
        <v>19.616427034337818</v>
      </c>
      <c r="AC49" s="3">
        <v>13.928983785106993</v>
      </c>
      <c r="AD49" s="3">
        <v>17.082027203676986</v>
      </c>
      <c r="AE49" s="3"/>
      <c r="AF49" s="3">
        <f t="shared" ref="AF49:AF86" si="17">AVERAGE(C49:R49)</f>
        <v>23.130961557041068</v>
      </c>
      <c r="AG49" s="3">
        <f t="shared" ref="AG49:AG86" si="18">AVERAGE(T49:AD49)</f>
        <v>15.097272002888003</v>
      </c>
      <c r="AH49" s="3">
        <f t="shared" ref="AH49:AH54" si="19">STDEV(C49:R49)/SQRT(COUNT(C49:R49))</f>
        <v>1.0023810128380246</v>
      </c>
      <c r="AI49" s="3">
        <f t="shared" ref="AI49:AI54" si="20">STDEV(T49:AD49)/SQRT(COUNT(T49:AD49))</f>
        <v>0.84160088709426173</v>
      </c>
      <c r="AJ49" s="8"/>
    </row>
    <row r="50" spans="1:36" x14ac:dyDescent="0.25">
      <c r="B50" s="1">
        <v>10</v>
      </c>
      <c r="C50" s="3">
        <v>38.291257579059533</v>
      </c>
      <c r="D50" s="3">
        <v>30.95011157559712</v>
      </c>
      <c r="E50" s="3">
        <v>25.562409292774376</v>
      </c>
      <c r="F50" s="3">
        <v>33.498367729538089</v>
      </c>
      <c r="G50" s="3">
        <v>25.268182916034817</v>
      </c>
      <c r="H50" s="3">
        <v>28.816985922007149</v>
      </c>
      <c r="I50" s="3">
        <v>18.836645977415543</v>
      </c>
      <c r="J50" s="3">
        <v>25.679194089672592</v>
      </c>
      <c r="K50" s="3">
        <v>22.365337479395187</v>
      </c>
      <c r="L50" s="3">
        <v>28.42171801266754</v>
      </c>
      <c r="M50" s="3">
        <v>31.296021083201651</v>
      </c>
      <c r="N50" s="3">
        <v>24.427543947022087</v>
      </c>
      <c r="O50" s="3">
        <v>22.68753345315983</v>
      </c>
      <c r="P50" s="3">
        <v>22.899118723966254</v>
      </c>
      <c r="Q50" s="3">
        <v>24.620848992760557</v>
      </c>
      <c r="R50" s="3">
        <v>19.228966447197251</v>
      </c>
      <c r="S50" s="3"/>
      <c r="T50" s="3">
        <v>12.872849431262637</v>
      </c>
      <c r="U50" s="3">
        <v>12.794414603949619</v>
      </c>
      <c r="V50" s="3">
        <v>17.044097625148751</v>
      </c>
      <c r="W50" s="3">
        <v>20.596392248826675</v>
      </c>
      <c r="X50" s="3">
        <v>19.909409467584808</v>
      </c>
      <c r="Y50" s="3">
        <v>11.459575501761265</v>
      </c>
      <c r="Z50" s="3">
        <v>18.94809639010667</v>
      </c>
      <c r="AA50" s="3">
        <v>20.41190529376901</v>
      </c>
      <c r="AB50" s="3">
        <v>19.06461721671063</v>
      </c>
      <c r="AC50" s="3">
        <v>17.692104044568723</v>
      </c>
      <c r="AD50" s="3">
        <v>16.693697502994794</v>
      </c>
      <c r="AE50" s="3"/>
      <c r="AF50" s="3">
        <f t="shared" si="17"/>
        <v>26.428140201341851</v>
      </c>
      <c r="AG50" s="3">
        <f t="shared" si="18"/>
        <v>17.044287211516689</v>
      </c>
      <c r="AH50" s="3">
        <f t="shared" si="19"/>
        <v>1.3020545939205617</v>
      </c>
      <c r="AI50" s="3">
        <f t="shared" si="20"/>
        <v>0.98657969797215872</v>
      </c>
      <c r="AJ50" s="8"/>
    </row>
    <row r="51" spans="1:36" x14ac:dyDescent="0.25">
      <c r="B51" s="1">
        <v>15</v>
      </c>
      <c r="C51" s="3">
        <v>25.717081243351913</v>
      </c>
      <c r="D51" s="3">
        <v>35.581837511275708</v>
      </c>
      <c r="E51" s="3">
        <v>22.912465313548125</v>
      </c>
      <c r="F51" s="3">
        <v>37.714346044990904</v>
      </c>
      <c r="G51" s="3">
        <v>22.082157628856748</v>
      </c>
      <c r="H51" s="3">
        <v>36.649748034942206</v>
      </c>
      <c r="I51" s="3">
        <v>17.306792919567386</v>
      </c>
      <c r="J51" s="3">
        <v>23.498996954589501</v>
      </c>
      <c r="K51" s="3">
        <v>25.114649746028135</v>
      </c>
      <c r="L51" s="3">
        <v>22.281318182396376</v>
      </c>
      <c r="M51" s="3">
        <v>21.226508132878962</v>
      </c>
      <c r="N51" s="3">
        <v>25.544251951721492</v>
      </c>
      <c r="O51" s="3">
        <v>13.548891105736601</v>
      </c>
      <c r="P51" s="3">
        <v>22.387322844974548</v>
      </c>
      <c r="Q51" s="3">
        <v>22.664877828933911</v>
      </c>
      <c r="R51" s="3">
        <v>17.099381816427311</v>
      </c>
      <c r="S51" s="3"/>
      <c r="T51" s="3">
        <v>13.857674627809317</v>
      </c>
      <c r="U51" s="3">
        <v>12.397668669489448</v>
      </c>
      <c r="V51" s="3">
        <v>17.329901821386372</v>
      </c>
      <c r="W51" s="3">
        <v>32.20615974427713</v>
      </c>
      <c r="X51" s="3">
        <v>23.704556927153106</v>
      </c>
      <c r="Y51" s="3">
        <v>13.499866410971507</v>
      </c>
      <c r="Z51" s="3">
        <v>23.257097842364445</v>
      </c>
      <c r="AA51" s="3">
        <v>19.16754556687529</v>
      </c>
      <c r="AB51" s="3">
        <v>21.325337214267151</v>
      </c>
      <c r="AC51" s="3">
        <v>20.355732421513864</v>
      </c>
      <c r="AD51" s="3">
        <v>25.164749467702109</v>
      </c>
      <c r="AE51" s="3"/>
      <c r="AF51" s="3">
        <f t="shared" si="17"/>
        <v>24.45816420376374</v>
      </c>
      <c r="AG51" s="3">
        <f t="shared" si="18"/>
        <v>20.206026428528158</v>
      </c>
      <c r="AH51" s="3">
        <f t="shared" si="19"/>
        <v>1.7166340075084832</v>
      </c>
      <c r="AI51" s="3">
        <f t="shared" si="20"/>
        <v>1.7761329127994985</v>
      </c>
      <c r="AJ51" s="8"/>
    </row>
    <row r="52" spans="1:36" x14ac:dyDescent="0.25">
      <c r="B52" s="1">
        <v>20</v>
      </c>
      <c r="C52" s="3">
        <v>33.393446303040719</v>
      </c>
      <c r="D52" s="3">
        <v>45.809925100449746</v>
      </c>
      <c r="E52" s="3">
        <v>31.199871028031552</v>
      </c>
      <c r="F52" s="3">
        <v>31.727246839099266</v>
      </c>
      <c r="G52" s="3">
        <v>30.67564651931545</v>
      </c>
      <c r="H52" s="3">
        <v>21.962409534306275</v>
      </c>
      <c r="I52" s="3">
        <v>12.211427657570653</v>
      </c>
      <c r="J52" s="3">
        <v>28.677375740286664</v>
      </c>
      <c r="K52" s="3">
        <v>33.769043363282393</v>
      </c>
      <c r="L52" s="3">
        <v>23.449066661574591</v>
      </c>
      <c r="M52" s="3">
        <v>33.036549156377959</v>
      </c>
      <c r="N52" s="3">
        <v>30.736615676582787</v>
      </c>
      <c r="O52" s="3">
        <v>13.505215320340085</v>
      </c>
      <c r="P52" s="3">
        <v>20.799155168209921</v>
      </c>
      <c r="Q52" s="3">
        <v>23.213586594539166</v>
      </c>
      <c r="R52" s="3">
        <v>25.66378787496204</v>
      </c>
      <c r="S52" s="3"/>
      <c r="T52" s="3">
        <v>19.896528955935111</v>
      </c>
      <c r="U52" s="3">
        <v>16.956277466903714</v>
      </c>
      <c r="V52" s="3"/>
      <c r="W52" s="3">
        <v>12.814289741480707</v>
      </c>
      <c r="X52" s="3">
        <v>21.782194060319071</v>
      </c>
      <c r="Y52" s="3">
        <v>19.84118786317427</v>
      </c>
      <c r="Z52" s="3">
        <v>20.846867083969798</v>
      </c>
      <c r="AA52" s="3">
        <v>21.454323694255663</v>
      </c>
      <c r="AB52" s="3">
        <v>24.81621774981663</v>
      </c>
      <c r="AC52" s="3">
        <v>21.066788285212169</v>
      </c>
      <c r="AD52" s="3">
        <v>12.210813878756127</v>
      </c>
      <c r="AE52" s="3"/>
      <c r="AF52" s="3">
        <f t="shared" si="17"/>
        <v>27.489398033623083</v>
      </c>
      <c r="AG52" s="3">
        <f t="shared" si="18"/>
        <v>19.168548877982328</v>
      </c>
      <c r="AH52" s="3">
        <f t="shared" si="19"/>
        <v>2.0784204581182468</v>
      </c>
      <c r="AI52" s="3">
        <f t="shared" si="20"/>
        <v>1.2694502951684736</v>
      </c>
      <c r="AJ52" s="8"/>
    </row>
    <row r="53" spans="1:36" x14ac:dyDescent="0.25">
      <c r="B53" s="1">
        <v>25</v>
      </c>
      <c r="C53" s="3">
        <v>25.237896486835069</v>
      </c>
      <c r="D53" s="3">
        <v>29.019631398300831</v>
      </c>
      <c r="E53" s="3">
        <v>31.910985322605796</v>
      </c>
      <c r="F53" s="3">
        <v>28.406093885623676</v>
      </c>
      <c r="G53" s="3">
        <v>19.103073047014988</v>
      </c>
      <c r="H53" s="3">
        <v>20.369361086250976</v>
      </c>
      <c r="I53" s="3">
        <v>20.062600019705613</v>
      </c>
      <c r="J53" s="3">
        <v>26.964185634089901</v>
      </c>
      <c r="K53" s="3">
        <v>22.851119167464972</v>
      </c>
      <c r="L53" s="3">
        <v>26.456090214569144</v>
      </c>
      <c r="M53" s="3">
        <v>28.734769519625686</v>
      </c>
      <c r="N53" s="3">
        <v>30.046597124080293</v>
      </c>
      <c r="O53" s="3">
        <v>33.029845842619892</v>
      </c>
      <c r="P53" s="3">
        <v>23.362694723005987</v>
      </c>
      <c r="Q53" s="3">
        <v>24.725040989229427</v>
      </c>
      <c r="R53" s="3">
        <v>19.534659769025112</v>
      </c>
      <c r="S53" s="3"/>
      <c r="T53" s="3">
        <v>15.888069909841491</v>
      </c>
      <c r="U53" s="3">
        <v>16.864485874622446</v>
      </c>
      <c r="V53" s="3"/>
      <c r="W53" s="3">
        <v>17.290460057320331</v>
      </c>
      <c r="X53" s="3">
        <v>21.568774719834039</v>
      </c>
      <c r="Y53" s="3">
        <v>19.913043194716707</v>
      </c>
      <c r="Z53" s="3">
        <v>20.367292441340624</v>
      </c>
      <c r="AA53" s="3">
        <v>24.172182782042626</v>
      </c>
      <c r="AB53" s="3">
        <v>26.418480592903919</v>
      </c>
      <c r="AC53" s="3">
        <v>23.941027304665141</v>
      </c>
      <c r="AD53" s="3">
        <v>23.682603111330764</v>
      </c>
      <c r="AE53" s="3"/>
      <c r="AF53" s="3">
        <f t="shared" si="17"/>
        <v>25.613415264377956</v>
      </c>
      <c r="AG53" s="3">
        <f t="shared" si="18"/>
        <v>21.010641998861807</v>
      </c>
      <c r="AH53" s="3">
        <f t="shared" si="19"/>
        <v>1.1129325994014936</v>
      </c>
      <c r="AI53" s="3">
        <f t="shared" si="20"/>
        <v>1.1262910400668329</v>
      </c>
      <c r="AJ53" s="8"/>
    </row>
    <row r="54" spans="1:36" x14ac:dyDescent="0.25">
      <c r="B54" s="1">
        <v>30</v>
      </c>
      <c r="C54" s="3">
        <v>23.007798948893054</v>
      </c>
      <c r="D54" s="3">
        <v>44.787383059015404</v>
      </c>
      <c r="E54" s="3">
        <v>31.461101188716743</v>
      </c>
      <c r="F54" s="3">
        <v>28.113163108659126</v>
      </c>
      <c r="G54" s="3">
        <v>32.04984707525719</v>
      </c>
      <c r="H54" s="3">
        <v>23.179206554767333</v>
      </c>
      <c r="I54" s="3">
        <v>34.100972351971521</v>
      </c>
      <c r="J54" s="3">
        <v>31.946814881864825</v>
      </c>
      <c r="K54" s="3">
        <v>30.238975523369163</v>
      </c>
      <c r="L54" s="3">
        <v>27.243537729180389</v>
      </c>
      <c r="M54" s="3">
        <v>26.928671138756044</v>
      </c>
      <c r="N54" s="3">
        <v>26.458467613712273</v>
      </c>
      <c r="O54" s="3">
        <v>22.727803454308713</v>
      </c>
      <c r="P54" s="3">
        <v>30.42018430901912</v>
      </c>
      <c r="Q54" s="3">
        <v>20.842239106615182</v>
      </c>
      <c r="R54" s="3">
        <v>21.153434315444599</v>
      </c>
      <c r="S54" s="3"/>
      <c r="T54" s="3">
        <v>27.130162428628363</v>
      </c>
      <c r="U54" s="3">
        <v>12.13881071231522</v>
      </c>
      <c r="V54" s="3"/>
      <c r="W54" s="3">
        <v>20.406026834546036</v>
      </c>
      <c r="X54" s="3">
        <v>20.945453641089312</v>
      </c>
      <c r="Y54" s="3">
        <v>22.719838594569353</v>
      </c>
      <c r="Z54" s="3">
        <v>24.525421646322581</v>
      </c>
      <c r="AA54" s="3">
        <v>26.748133819091105</v>
      </c>
      <c r="AB54" s="3">
        <v>26.446967236829067</v>
      </c>
      <c r="AC54" s="3">
        <v>22.710014990263733</v>
      </c>
      <c r="AD54" s="3">
        <v>26.208201179743003</v>
      </c>
      <c r="AE54" s="3"/>
      <c r="AF54" s="3">
        <f t="shared" si="17"/>
        <v>28.416225022471917</v>
      </c>
      <c r="AG54" s="3">
        <f t="shared" si="18"/>
        <v>22.997903108339781</v>
      </c>
      <c r="AH54" s="3">
        <f t="shared" si="19"/>
        <v>1.512821073115731</v>
      </c>
      <c r="AI54" s="3">
        <f t="shared" si="20"/>
        <v>1.4325021852593678</v>
      </c>
      <c r="AJ54" s="8"/>
    </row>
    <row r="55" spans="1:36" x14ac:dyDescent="0.25"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8"/>
      <c r="AI55" s="8"/>
      <c r="AJ55" s="8"/>
    </row>
    <row r="56" spans="1:36" x14ac:dyDescent="0.25">
      <c r="A56" t="s">
        <v>11</v>
      </c>
      <c r="B56" s="1">
        <v>40</v>
      </c>
      <c r="C56" s="3">
        <v>27.759528034233483</v>
      </c>
      <c r="D56" s="3">
        <v>42.484937729944924</v>
      </c>
      <c r="E56" s="3">
        <v>36.188723558271676</v>
      </c>
      <c r="F56" s="3">
        <v>45.138079586629175</v>
      </c>
      <c r="G56" s="3">
        <v>29.403513526032867</v>
      </c>
      <c r="H56" s="3">
        <v>26.815802352863567</v>
      </c>
      <c r="I56" s="3">
        <v>24.237102173574282</v>
      </c>
      <c r="J56" s="3">
        <v>35.356659536286081</v>
      </c>
      <c r="K56" s="3">
        <v>43.249312288305013</v>
      </c>
      <c r="L56" s="3">
        <v>35.950744858452929</v>
      </c>
      <c r="M56" s="3">
        <v>43.465843904186855</v>
      </c>
      <c r="N56" s="3">
        <v>36.681061421798148</v>
      </c>
      <c r="O56" s="3">
        <v>28.329268269829253</v>
      </c>
      <c r="P56" s="3">
        <v>25.955640693499774</v>
      </c>
      <c r="Q56" s="3">
        <v>29.873572534213206</v>
      </c>
      <c r="R56" s="3">
        <v>30.976862195730877</v>
      </c>
      <c r="S56" s="3"/>
      <c r="T56" s="3">
        <v>30.312734372832779</v>
      </c>
      <c r="U56" s="3">
        <v>15.323202461692327</v>
      </c>
      <c r="V56" s="3">
        <v>16.580721523866771</v>
      </c>
      <c r="W56" s="3">
        <v>17.291600529644125</v>
      </c>
      <c r="X56" s="3">
        <v>14.454048434616245</v>
      </c>
      <c r="Y56" s="3">
        <v>13.676099897954041</v>
      </c>
      <c r="Z56" s="3">
        <v>17.159505855353775</v>
      </c>
      <c r="AA56" s="3">
        <v>20.453521925913218</v>
      </c>
      <c r="AB56" s="3">
        <v>21.875633494504854</v>
      </c>
      <c r="AC56" s="3">
        <v>18.462275890584049</v>
      </c>
      <c r="AD56" s="3">
        <v>19.599334446583224</v>
      </c>
      <c r="AE56" s="3"/>
      <c r="AF56" s="3">
        <f t="shared" si="17"/>
        <v>33.86666579149076</v>
      </c>
      <c r="AG56" s="3">
        <f t="shared" si="18"/>
        <v>18.653516257595033</v>
      </c>
      <c r="AH56" s="3">
        <f>STDEV(C56:R56)/SQRT(COUNT(C56:R56))</f>
        <v>1.7303380886557074</v>
      </c>
      <c r="AI56" s="3">
        <f>STDEV(T56:AD56)/SQRT(COUNT(T56:AD56))</f>
        <v>1.3894901779577185</v>
      </c>
      <c r="AJ56" s="8"/>
    </row>
    <row r="57" spans="1:36" x14ac:dyDescent="0.25">
      <c r="A57" t="s">
        <v>32</v>
      </c>
      <c r="B57" s="1">
        <v>45</v>
      </c>
      <c r="C57" s="3">
        <v>46.459279890241319</v>
      </c>
      <c r="D57" s="3">
        <v>60.558443984195947</v>
      </c>
      <c r="E57" s="3">
        <v>52.454420833884448</v>
      </c>
      <c r="F57" s="3">
        <v>130.31652184323423</v>
      </c>
      <c r="G57" s="3">
        <v>37.756314367441973</v>
      </c>
      <c r="H57" s="3">
        <v>37.200518717103989</v>
      </c>
      <c r="I57" s="3">
        <v>30.299018639144165</v>
      </c>
      <c r="J57" s="3">
        <v>42.384066360341443</v>
      </c>
      <c r="K57" s="3">
        <v>65.107534510935324</v>
      </c>
      <c r="L57" s="3">
        <v>32.161025707615849</v>
      </c>
      <c r="M57" s="3">
        <v>57.310339431518912</v>
      </c>
      <c r="N57" s="3">
        <v>54.18842102011839</v>
      </c>
      <c r="O57" s="3">
        <v>91.47322336085891</v>
      </c>
      <c r="P57" s="3">
        <v>43.240443732634446</v>
      </c>
      <c r="Q57" s="3">
        <v>81.656057616429976</v>
      </c>
      <c r="R57" s="3">
        <v>57.033353923946088</v>
      </c>
      <c r="S57" s="3"/>
      <c r="T57" s="3">
        <v>33.440737744134012</v>
      </c>
      <c r="U57" s="3">
        <v>16.273231294124173</v>
      </c>
      <c r="V57" s="3">
        <v>16.138481181528277</v>
      </c>
      <c r="W57" s="3">
        <v>23.896789401604281</v>
      </c>
      <c r="X57" s="3">
        <v>17.328640880322709</v>
      </c>
      <c r="Y57" s="3">
        <v>22.799670013209663</v>
      </c>
      <c r="Z57" s="3">
        <v>23.770377807235363</v>
      </c>
      <c r="AA57" s="3">
        <v>24.319524779513046</v>
      </c>
      <c r="AB57" s="3">
        <v>25.402775980045348</v>
      </c>
      <c r="AC57" s="3">
        <v>21.941926012729297</v>
      </c>
      <c r="AD57" s="3">
        <v>33.008326623858096</v>
      </c>
      <c r="AE57" s="3"/>
      <c r="AF57" s="3">
        <f t="shared" si="17"/>
        <v>57.474936496227834</v>
      </c>
      <c r="AG57" s="3">
        <f t="shared" si="18"/>
        <v>23.483680156209473</v>
      </c>
      <c r="AH57" s="3">
        <f t="shared" ref="AH57:AH62" si="21">STDEV(C57:R57)/SQRT(COUNT(C57:R57))</f>
        <v>6.4165802827014673</v>
      </c>
      <c r="AI57" s="3">
        <f t="shared" ref="AI57:AI62" si="22">STDEV(T57:AD57)/SQRT(COUNT(T57:AD57))</f>
        <v>1.7611158934628541</v>
      </c>
      <c r="AJ57" s="8"/>
    </row>
    <row r="58" spans="1:36" x14ac:dyDescent="0.25">
      <c r="B58" s="1">
        <v>50</v>
      </c>
      <c r="C58" s="3">
        <v>75.651098618700189</v>
      </c>
      <c r="D58" s="3">
        <v>98.860784636962137</v>
      </c>
      <c r="E58" s="3">
        <v>72.692402258010191</v>
      </c>
      <c r="F58" s="3">
        <v>171.8223220745175</v>
      </c>
      <c r="G58" s="3">
        <v>64.99767993574028</v>
      </c>
      <c r="H58" s="3">
        <v>42.616190631121299</v>
      </c>
      <c r="I58" s="3">
        <v>65.633365440711742</v>
      </c>
      <c r="J58" s="3">
        <v>48.272338006697076</v>
      </c>
      <c r="K58" s="3">
        <v>70.615418876030745</v>
      </c>
      <c r="L58" s="3">
        <v>20.47991932801537</v>
      </c>
      <c r="M58" s="3">
        <v>139.09174816892818</v>
      </c>
      <c r="N58" s="3">
        <v>62.559345599246917</v>
      </c>
      <c r="O58" s="3">
        <v>99.398836271971078</v>
      </c>
      <c r="P58" s="3">
        <v>48.247319904088116</v>
      </c>
      <c r="Q58" s="3">
        <v>175.83119292763789</v>
      </c>
      <c r="R58" s="3">
        <v>136.78247422824032</v>
      </c>
      <c r="S58" s="3"/>
      <c r="T58" s="3">
        <v>35.321384467832402</v>
      </c>
      <c r="U58" s="3">
        <v>22.232530010040904</v>
      </c>
      <c r="V58" s="3">
        <v>20.349730180321075</v>
      </c>
      <c r="W58" s="3">
        <v>32.992084461724431</v>
      </c>
      <c r="X58" s="3">
        <v>24.181619148377834</v>
      </c>
      <c r="Y58" s="3">
        <v>19.583979014838476</v>
      </c>
      <c r="Z58" s="3">
        <v>28.373245190809357</v>
      </c>
      <c r="AA58" s="3">
        <v>30.185332239969227</v>
      </c>
      <c r="AB58" s="3">
        <v>21.233372002427217</v>
      </c>
      <c r="AC58" s="3">
        <v>29.315980362998317</v>
      </c>
      <c r="AD58" s="3">
        <v>36.680019394332078</v>
      </c>
      <c r="AE58" s="3"/>
      <c r="AF58" s="3">
        <f t="shared" si="17"/>
        <v>87.097027306663691</v>
      </c>
      <c r="AG58" s="3">
        <f t="shared" si="18"/>
        <v>27.313570588515574</v>
      </c>
      <c r="AH58" s="3">
        <f t="shared" si="21"/>
        <v>11.566527982756035</v>
      </c>
      <c r="AI58" s="3">
        <f t="shared" si="22"/>
        <v>1.8545205297347851</v>
      </c>
      <c r="AJ58" s="8"/>
    </row>
    <row r="59" spans="1:36" x14ac:dyDescent="0.25">
      <c r="B59" s="1">
        <v>55</v>
      </c>
      <c r="C59" s="3">
        <v>87.540935650004457</v>
      </c>
      <c r="D59" s="3">
        <v>148.05442773280961</v>
      </c>
      <c r="E59" s="3">
        <v>103.18585135689591</v>
      </c>
      <c r="F59" s="3">
        <v>174.2904660294592</v>
      </c>
      <c r="G59" s="3">
        <v>107.30518637626915</v>
      </c>
      <c r="H59" s="3">
        <v>76.291603481216214</v>
      </c>
      <c r="I59" s="3">
        <v>39.585394569949102</v>
      </c>
      <c r="J59" s="3">
        <v>94.975854397426588</v>
      </c>
      <c r="K59" s="3">
        <v>76.518212009391021</v>
      </c>
      <c r="L59" s="3">
        <v>35.864149848123418</v>
      </c>
      <c r="M59" s="3">
        <v>157.32016995018796</v>
      </c>
      <c r="N59" s="3">
        <v>77.241395602203212</v>
      </c>
      <c r="O59" s="3">
        <v>127.79190674277082</v>
      </c>
      <c r="P59" s="3">
        <v>88.262855060607365</v>
      </c>
      <c r="Q59" s="3">
        <v>105.43716426465386</v>
      </c>
      <c r="R59" s="3">
        <v>143.23141577535893</v>
      </c>
      <c r="S59" s="3"/>
      <c r="T59" s="3">
        <v>34.125714338390651</v>
      </c>
      <c r="U59" s="3">
        <v>20.592629914672997</v>
      </c>
      <c r="V59" s="3">
        <v>16.7762297263682</v>
      </c>
      <c r="W59" s="3">
        <v>41.141287575242103</v>
      </c>
      <c r="X59" s="3">
        <v>29.424149531317241</v>
      </c>
      <c r="Y59" s="3">
        <v>41.278297666162601</v>
      </c>
      <c r="Z59" s="3">
        <v>22.544306318903025</v>
      </c>
      <c r="AA59" s="3">
        <v>26.123580373390766</v>
      </c>
      <c r="AB59" s="3">
        <v>26.126932396111954</v>
      </c>
      <c r="AC59" s="3">
        <v>30.945041175776581</v>
      </c>
      <c r="AD59" s="3">
        <v>34.52459353893201</v>
      </c>
      <c r="AE59" s="3"/>
      <c r="AF59" s="3">
        <f t="shared" si="17"/>
        <v>102.68106180295793</v>
      </c>
      <c r="AG59" s="3">
        <f t="shared" si="18"/>
        <v>29.418432959569827</v>
      </c>
      <c r="AH59" s="3">
        <f t="shared" si="21"/>
        <v>9.8839762032163527</v>
      </c>
      <c r="AI59" s="3">
        <f t="shared" si="22"/>
        <v>2.4032315345236648</v>
      </c>
      <c r="AJ59" s="8"/>
    </row>
    <row r="60" spans="1:36" x14ac:dyDescent="0.25">
      <c r="B60" s="1">
        <v>60</v>
      </c>
      <c r="C60" s="3">
        <v>104.83724101491148</v>
      </c>
      <c r="D60" s="3">
        <v>154.42842196620381</v>
      </c>
      <c r="E60" s="3">
        <v>121.47570394345655</v>
      </c>
      <c r="F60" s="3">
        <v>171.61563777590266</v>
      </c>
      <c r="G60" s="3">
        <v>149.61269281679802</v>
      </c>
      <c r="H60" s="3">
        <v>98.020559408105754</v>
      </c>
      <c r="I60" s="3">
        <v>62.911742536961142</v>
      </c>
      <c r="J60" s="3">
        <v>119.7391554316263</v>
      </c>
      <c r="K60" s="3">
        <v>42.949686489476676</v>
      </c>
      <c r="L60" s="3">
        <v>64.690668538556068</v>
      </c>
      <c r="M60" s="3">
        <v>182.94343853653208</v>
      </c>
      <c r="N60" s="3">
        <v>91.923445605159515</v>
      </c>
      <c r="O60" s="3">
        <v>156.18497721357056</v>
      </c>
      <c r="P60" s="3">
        <v>100.17780647472031</v>
      </c>
      <c r="Q60" s="3">
        <v>160.23211785766802</v>
      </c>
      <c r="R60" s="3">
        <v>147.36188323291972</v>
      </c>
      <c r="S60" s="3"/>
      <c r="T60" s="3">
        <v>40.979223081380795</v>
      </c>
      <c r="U60" s="3">
        <v>15.325706342797659</v>
      </c>
      <c r="V60" s="3">
        <v>29.952543201533004</v>
      </c>
      <c r="W60" s="3">
        <v>42.716747213128954</v>
      </c>
      <c r="X60" s="3">
        <v>26.38492076931999</v>
      </c>
      <c r="Y60" s="3">
        <v>36.302755338489163</v>
      </c>
      <c r="Z60" s="3">
        <v>35.484316464926877</v>
      </c>
      <c r="AA60" s="3">
        <v>30.541192163017527</v>
      </c>
      <c r="AB60" s="3">
        <v>38.545074921418205</v>
      </c>
      <c r="AC60" s="3">
        <v>29.374197659655835</v>
      </c>
      <c r="AD60" s="3">
        <v>32.741397210226083</v>
      </c>
      <c r="AE60" s="3"/>
      <c r="AF60" s="3">
        <f t="shared" si="17"/>
        <v>120.56907367766054</v>
      </c>
      <c r="AG60" s="3">
        <f t="shared" si="18"/>
        <v>32.577097669626731</v>
      </c>
      <c r="AH60" s="3">
        <f t="shared" si="21"/>
        <v>10.510144013650327</v>
      </c>
      <c r="AI60" s="3">
        <f t="shared" si="22"/>
        <v>2.3132616104930936</v>
      </c>
      <c r="AJ60" s="8"/>
    </row>
    <row r="61" spans="1:36" x14ac:dyDescent="0.25">
      <c r="B61" s="1">
        <v>65</v>
      </c>
      <c r="C61" s="3">
        <v>150.69627626651464</v>
      </c>
      <c r="D61" s="3">
        <v>162.49225324805172</v>
      </c>
      <c r="E61" s="3">
        <v>152.61451578274102</v>
      </c>
      <c r="F61" s="3">
        <v>184.13452091100444</v>
      </c>
      <c r="G61" s="3">
        <v>159.90717136570578</v>
      </c>
      <c r="H61" s="3">
        <v>100.86429806999661</v>
      </c>
      <c r="I61" s="3">
        <v>44.100071227762903</v>
      </c>
      <c r="J61" s="3">
        <v>70.421435163937787</v>
      </c>
      <c r="K61" s="3">
        <v>70.741276471130746</v>
      </c>
      <c r="L61" s="3">
        <v>50.385086566795451</v>
      </c>
      <c r="M61" s="3">
        <v>155.79689799830814</v>
      </c>
      <c r="N61" s="3">
        <v>119.46516153665952</v>
      </c>
      <c r="O61" s="3">
        <v>165.11700578354089</v>
      </c>
      <c r="P61" s="3">
        <v>119.26101340028127</v>
      </c>
      <c r="Q61" s="3">
        <v>177.9937141351852</v>
      </c>
      <c r="R61" s="3">
        <v>178.95600979419191</v>
      </c>
      <c r="S61" s="3"/>
      <c r="T61" s="3">
        <v>44.294598443322897</v>
      </c>
      <c r="U61" s="3">
        <v>34.344713001422434</v>
      </c>
      <c r="V61" s="3">
        <v>32.441165044327605</v>
      </c>
      <c r="W61" s="3">
        <v>53.17106251968741</v>
      </c>
      <c r="X61" s="3">
        <v>29.341881411448114</v>
      </c>
      <c r="Y61" s="3">
        <v>41.340262615892556</v>
      </c>
      <c r="Z61" s="3">
        <v>28.824575789992494</v>
      </c>
      <c r="AA61" s="3">
        <v>35.522417656163967</v>
      </c>
      <c r="AB61" s="3">
        <v>33.666339124252389</v>
      </c>
      <c r="AC61" s="3">
        <v>32.566111950407574</v>
      </c>
      <c r="AD61" s="3">
        <v>51.067714962939789</v>
      </c>
      <c r="AE61" s="3"/>
      <c r="AF61" s="3">
        <f t="shared" si="17"/>
        <v>128.93416923261299</v>
      </c>
      <c r="AG61" s="3">
        <f t="shared" si="18"/>
        <v>37.870985683623388</v>
      </c>
      <c r="AH61" s="3">
        <f t="shared" si="21"/>
        <v>11.946898350465348</v>
      </c>
      <c r="AI61" s="3">
        <f t="shared" si="22"/>
        <v>2.5394736584718336</v>
      </c>
      <c r="AJ61" s="8"/>
    </row>
    <row r="62" spans="1:36" x14ac:dyDescent="0.25">
      <c r="B62" s="1">
        <v>70</v>
      </c>
      <c r="C62" s="3">
        <v>155.13556929990258</v>
      </c>
      <c r="D62" s="3">
        <v>170.55608452989966</v>
      </c>
      <c r="E62" s="3">
        <v>177.8892912419617</v>
      </c>
      <c r="F62" s="3">
        <v>179.6749217835247</v>
      </c>
      <c r="G62" s="3">
        <v>170.57144430211986</v>
      </c>
      <c r="H62" s="3">
        <v>93.432424512559351</v>
      </c>
      <c r="I62" s="3">
        <v>47.516152782031952</v>
      </c>
      <c r="J62" s="3">
        <v>153.8785221734056</v>
      </c>
      <c r="K62" s="3">
        <v>83.807498937839398</v>
      </c>
      <c r="L62" s="3">
        <v>80.788508964193952</v>
      </c>
      <c r="M62" s="3">
        <v>178.54459580061064</v>
      </c>
      <c r="N62" s="3"/>
      <c r="O62" s="3">
        <v>179.87151382348722</v>
      </c>
      <c r="P62" s="3">
        <v>138.34422032584223</v>
      </c>
      <c r="Q62" s="3">
        <v>169.13294671199355</v>
      </c>
      <c r="R62" s="3">
        <v>173.69165830543713</v>
      </c>
      <c r="S62" s="3"/>
      <c r="T62" s="3"/>
      <c r="U62" s="3">
        <v>34.242945198618692</v>
      </c>
      <c r="V62" s="3">
        <v>34.841560322292615</v>
      </c>
      <c r="W62" s="3">
        <v>43.160366176174847</v>
      </c>
      <c r="X62" s="3">
        <v>35.209630453483044</v>
      </c>
      <c r="Y62" s="3">
        <v>37.344605108658826</v>
      </c>
      <c r="Z62" s="3">
        <v>42.540170132962857</v>
      </c>
      <c r="AA62" s="3">
        <v>38.260252301791752</v>
      </c>
      <c r="AB62" s="3">
        <v>38.406890803066368</v>
      </c>
      <c r="AC62" s="3">
        <v>35.117263552153588</v>
      </c>
      <c r="AD62" s="3">
        <v>42.275332514429465</v>
      </c>
      <c r="AE62" s="3"/>
      <c r="AF62" s="3">
        <f t="shared" si="17"/>
        <v>143.52235689965397</v>
      </c>
      <c r="AG62" s="3">
        <f t="shared" si="18"/>
        <v>38.1399016563632</v>
      </c>
      <c r="AH62" s="3">
        <f t="shared" si="21"/>
        <v>11.456127414502532</v>
      </c>
      <c r="AI62" s="3">
        <f t="shared" si="22"/>
        <v>1.0861534306637526</v>
      </c>
      <c r="AJ62" s="8"/>
    </row>
    <row r="63" spans="1:36" x14ac:dyDescent="0.25"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8"/>
      <c r="AI63" s="8"/>
      <c r="AJ63" s="8"/>
    </row>
    <row r="64" spans="1:36" x14ac:dyDescent="0.25">
      <c r="A64" t="s">
        <v>12</v>
      </c>
      <c r="B64" s="1">
        <v>80</v>
      </c>
      <c r="C64" s="3">
        <v>106.68821728410302</v>
      </c>
      <c r="D64" s="3">
        <v>146.1626008059834</v>
      </c>
      <c r="E64" s="3">
        <v>106.06263431774262</v>
      </c>
      <c r="F64" s="3">
        <v>146.17046377478547</v>
      </c>
      <c r="G64" s="3">
        <v>74.076400343420659</v>
      </c>
      <c r="H64" s="3">
        <v>64.410586342181389</v>
      </c>
      <c r="I64" s="3">
        <v>56.665122398393891</v>
      </c>
      <c r="J64" s="3">
        <v>102.16093319069327</v>
      </c>
      <c r="K64" s="3">
        <v>104.46010303854295</v>
      </c>
      <c r="L64" s="3">
        <v>89.493814585442919</v>
      </c>
      <c r="M64" s="3">
        <v>152.72759882666458</v>
      </c>
      <c r="N64" s="3">
        <v>59.248381710644132</v>
      </c>
      <c r="O64" s="3">
        <v>102.39492606851684</v>
      </c>
      <c r="P64" s="3">
        <v>106.49309181972122</v>
      </c>
      <c r="Q64" s="3">
        <v>94.93545490605311</v>
      </c>
      <c r="R64" s="3">
        <v>103.48068285998131</v>
      </c>
      <c r="S64" s="3"/>
      <c r="T64" s="3">
        <v>30.137740258691441</v>
      </c>
      <c r="U64" s="3">
        <v>23.163119111445365</v>
      </c>
      <c r="V64" s="3">
        <v>17.411173973606139</v>
      </c>
      <c r="W64" s="3">
        <v>30.574502150232291</v>
      </c>
      <c r="X64" s="3">
        <v>28.806674503646189</v>
      </c>
      <c r="Y64" s="3">
        <v>27.410149831076875</v>
      </c>
      <c r="Z64" s="3">
        <v>23.621279621470233</v>
      </c>
      <c r="AA64" s="3">
        <v>19.766050914106614</v>
      </c>
      <c r="AB64" s="3">
        <v>24.660379956376499</v>
      </c>
      <c r="AC64" s="3">
        <v>27.436072710248766</v>
      </c>
      <c r="AD64" s="3">
        <v>30.449848096470628</v>
      </c>
      <c r="AE64" s="3"/>
      <c r="AF64" s="3">
        <f t="shared" si="17"/>
        <v>100.97693826705442</v>
      </c>
      <c r="AG64" s="3">
        <f t="shared" si="18"/>
        <v>25.766999193397364</v>
      </c>
      <c r="AH64" s="3">
        <f>STDEV(C64:R64)/SQRT(COUNT(C64:R64))</f>
        <v>7.3049533785364558</v>
      </c>
      <c r="AI64" s="3">
        <f>STDEV(T64:AD64)/SQRT(COUNT(T64:AD64))</f>
        <v>1.3393010994749956</v>
      </c>
      <c r="AJ64" s="8"/>
    </row>
    <row r="65" spans="1:36" x14ac:dyDescent="0.25">
      <c r="A65" t="s">
        <v>33</v>
      </c>
      <c r="B65" s="1">
        <v>85</v>
      </c>
      <c r="C65" s="3">
        <v>163.21367842520434</v>
      </c>
      <c r="D65" s="3">
        <v>178.72646144271903</v>
      </c>
      <c r="E65" s="3">
        <v>131.36083479833786</v>
      </c>
      <c r="F65" s="3">
        <v>134.46263271988036</v>
      </c>
      <c r="G65" s="3">
        <v>171.09714584482398</v>
      </c>
      <c r="H65" s="3">
        <v>140.04974689397744</v>
      </c>
      <c r="I65" s="3">
        <v>98.023950647444209</v>
      </c>
      <c r="J65" s="3">
        <v>128.3985932442634</v>
      </c>
      <c r="K65" s="3">
        <v>134.78605855086835</v>
      </c>
      <c r="L65" s="3">
        <v>128.56641580917298</v>
      </c>
      <c r="M65" s="3">
        <v>176.1382417479274</v>
      </c>
      <c r="N65" s="3">
        <v>142.49506004636061</v>
      </c>
      <c r="O65" s="3">
        <v>173.89362078971402</v>
      </c>
      <c r="P65" s="3">
        <v>186.24674008240964</v>
      </c>
      <c r="Q65" s="3">
        <v>181.6433113338806</v>
      </c>
      <c r="R65" s="3">
        <v>157.58354476460474</v>
      </c>
      <c r="S65" s="3"/>
      <c r="T65" s="3">
        <v>57.978298744785597</v>
      </c>
      <c r="U65" s="3">
        <v>27.148049732365436</v>
      </c>
      <c r="V65" s="3">
        <v>23.206503522465752</v>
      </c>
      <c r="W65" s="3">
        <v>66.073920240733571</v>
      </c>
      <c r="X65" s="3">
        <v>31.486187739839664</v>
      </c>
      <c r="Y65" s="3">
        <v>24.669675958091744</v>
      </c>
      <c r="Z65" s="3">
        <v>27.635832335288185</v>
      </c>
      <c r="AA65" s="3">
        <v>32.583791416849706</v>
      </c>
      <c r="AB65" s="3">
        <v>32.156404763473304</v>
      </c>
      <c r="AC65" s="3">
        <v>40.673770439676787</v>
      </c>
      <c r="AD65" s="3">
        <v>62.747228061668459</v>
      </c>
      <c r="AE65" s="3"/>
      <c r="AF65" s="3">
        <f t="shared" si="17"/>
        <v>151.66787732134929</v>
      </c>
      <c r="AG65" s="3">
        <f t="shared" si="18"/>
        <v>38.759969359567101</v>
      </c>
      <c r="AH65" s="3">
        <f t="shared" ref="AH65:AH70" si="23">STDEV(C65:R65)/SQRT(COUNT(C65:R65))</f>
        <v>6.3345259705204358</v>
      </c>
      <c r="AI65" s="3">
        <f t="shared" ref="AI65:AI70" si="24">STDEV(T65:AD65)/SQRT(COUNT(T65:AD65))</f>
        <v>4.7940656685386829</v>
      </c>
      <c r="AJ65" s="8"/>
    </row>
    <row r="66" spans="1:36" x14ac:dyDescent="0.25">
      <c r="B66" s="1">
        <v>90</v>
      </c>
      <c r="C66" s="3">
        <v>169.96833379891078</v>
      </c>
      <c r="D66" s="3">
        <v>174.74523106614868</v>
      </c>
      <c r="E66" s="3">
        <v>169.22889215437749</v>
      </c>
      <c r="F66" s="3">
        <v>179.27232301130036</v>
      </c>
      <c r="G66" s="3">
        <v>186.28068675828155</v>
      </c>
      <c r="H66" s="3">
        <v>169.76560527634439</v>
      </c>
      <c r="I66" s="3">
        <v>168.08956963709153</v>
      </c>
      <c r="J66" s="3">
        <v>154.70253205400832</v>
      </c>
      <c r="K66" s="3">
        <v>176.18568938649463</v>
      </c>
      <c r="L66" s="3">
        <v>156.49082170846805</v>
      </c>
      <c r="M66" s="3">
        <v>177.06397144334619</v>
      </c>
      <c r="N66" s="3">
        <v>159.74745771596622</v>
      </c>
      <c r="O66" s="3">
        <v>179.87286362188064</v>
      </c>
      <c r="P66" s="3">
        <v>164.63436418067482</v>
      </c>
      <c r="Q66" s="3">
        <v>190.2116756989125</v>
      </c>
      <c r="R66" s="3">
        <v>175.20047212058137</v>
      </c>
      <c r="S66" s="3"/>
      <c r="T66" s="3">
        <v>68.712141414856944</v>
      </c>
      <c r="U66" s="3">
        <v>35.243007370315205</v>
      </c>
      <c r="V66" s="3">
        <v>36.648275431794005</v>
      </c>
      <c r="W66" s="3">
        <v>66.138979362591073</v>
      </c>
      <c r="X66" s="3">
        <v>47.726858629275412</v>
      </c>
      <c r="Y66" s="3">
        <v>57.715107069792474</v>
      </c>
      <c r="Z66" s="3">
        <v>31.915599048410598</v>
      </c>
      <c r="AA66" s="3">
        <v>60.875918409818269</v>
      </c>
      <c r="AB66" s="3">
        <v>30.590799268939165</v>
      </c>
      <c r="AC66" s="3">
        <v>44.322684724521025</v>
      </c>
      <c r="AD66" s="3">
        <v>61.410922488970392</v>
      </c>
      <c r="AE66" s="3"/>
      <c r="AF66" s="3">
        <f t="shared" si="17"/>
        <v>171.96628060204921</v>
      </c>
      <c r="AG66" s="3">
        <f t="shared" si="18"/>
        <v>49.209117565389512</v>
      </c>
      <c r="AH66" s="3">
        <f t="shared" si="23"/>
        <v>2.4896467446964627</v>
      </c>
      <c r="AI66" s="3">
        <f t="shared" si="24"/>
        <v>4.3158767864753429</v>
      </c>
      <c r="AJ66" s="8"/>
    </row>
    <row r="67" spans="1:36" x14ac:dyDescent="0.25">
      <c r="B67" s="1">
        <v>95</v>
      </c>
      <c r="C67" s="3">
        <v>172.14519234353972</v>
      </c>
      <c r="D67" s="3">
        <v>178.00358422185457</v>
      </c>
      <c r="E67" s="3">
        <v>164.18764469814499</v>
      </c>
      <c r="F67" s="3">
        <v>176.94441218092339</v>
      </c>
      <c r="G67" s="3">
        <v>181.12922398019444</v>
      </c>
      <c r="H67" s="3">
        <v>163.28646015928473</v>
      </c>
      <c r="I67" s="3">
        <v>168.59207707482881</v>
      </c>
      <c r="J67" s="3">
        <v>146.18040759168321</v>
      </c>
      <c r="K67" s="3">
        <v>122.6622970146739</v>
      </c>
      <c r="L67" s="3">
        <v>169.00163960904661</v>
      </c>
      <c r="M67" s="3">
        <v>155.94655664661067</v>
      </c>
      <c r="N67" s="3">
        <v>164.4692380106631</v>
      </c>
      <c r="O67" s="3">
        <v>180.35863106935381</v>
      </c>
      <c r="P67" s="3">
        <v>186.36350101365949</v>
      </c>
      <c r="Q67" s="3">
        <v>184.26377063116504</v>
      </c>
      <c r="R67" s="3">
        <v>178.59946842753106</v>
      </c>
      <c r="S67" s="3"/>
      <c r="T67" s="3">
        <v>143.63832259994547</v>
      </c>
      <c r="U67" s="3">
        <v>39.610400919588692</v>
      </c>
      <c r="V67" s="3">
        <v>24.888291949998063</v>
      </c>
      <c r="W67" s="3">
        <v>60.519927685603008</v>
      </c>
      <c r="X67" s="3">
        <v>49.759785019722017</v>
      </c>
      <c r="Y67" s="3">
        <v>89.741718516151934</v>
      </c>
      <c r="Z67" s="3">
        <v>23.984710468974455</v>
      </c>
      <c r="AA67" s="3">
        <v>77.970078760521346</v>
      </c>
      <c r="AB67" s="3">
        <v>29.508831960525896</v>
      </c>
      <c r="AC67" s="3">
        <v>50.298130202115537</v>
      </c>
      <c r="AD67" s="3">
        <v>66.480816755024648</v>
      </c>
      <c r="AE67" s="3"/>
      <c r="AF67" s="3">
        <f t="shared" si="17"/>
        <v>168.25838154207236</v>
      </c>
      <c r="AG67" s="3">
        <f t="shared" si="18"/>
        <v>59.672819530742828</v>
      </c>
      <c r="AH67" s="3">
        <f t="shared" si="23"/>
        <v>4.0634740469542203</v>
      </c>
      <c r="AI67" s="3">
        <f t="shared" si="24"/>
        <v>10.582285727024797</v>
      </c>
      <c r="AJ67" s="8"/>
    </row>
    <row r="68" spans="1:36" x14ac:dyDescent="0.25">
      <c r="B68" s="1">
        <v>100</v>
      </c>
      <c r="C68" s="3">
        <v>133.64644266799158</v>
      </c>
      <c r="D68" s="3">
        <v>183.01607583894793</v>
      </c>
      <c r="E68" s="3">
        <v>174.27594982408996</v>
      </c>
      <c r="F68" s="3">
        <v>185.47063725848597</v>
      </c>
      <c r="G68" s="3">
        <v>176.85009461324051</v>
      </c>
      <c r="H68" s="3">
        <v>184.26879740332288</v>
      </c>
      <c r="I68" s="3">
        <v>152.45331174023889</v>
      </c>
      <c r="J68" s="3">
        <v>167.05641446766691</v>
      </c>
      <c r="K68" s="3">
        <v>175.4824879599073</v>
      </c>
      <c r="L68" s="3">
        <v>157.16139277396778</v>
      </c>
      <c r="M68" s="3">
        <v>166.93802108176942</v>
      </c>
      <c r="N68" s="3">
        <v>160.99831548766247</v>
      </c>
      <c r="O68" s="3">
        <v>178.55845299465722</v>
      </c>
      <c r="P68" s="3">
        <v>169.88458679769536</v>
      </c>
      <c r="Q68" s="3">
        <v>181.69953259901956</v>
      </c>
      <c r="R68" s="3">
        <v>171.62014498770637</v>
      </c>
      <c r="S68" s="3"/>
      <c r="T68" s="3">
        <v>141.78478528578441</v>
      </c>
      <c r="U68" s="3">
        <v>32.885823284970783</v>
      </c>
      <c r="V68" s="3">
        <v>45.07502917287988</v>
      </c>
      <c r="W68" s="3">
        <v>77.001060916304908</v>
      </c>
      <c r="X68" s="3">
        <v>40.750683247471144</v>
      </c>
      <c r="Y68" s="3">
        <v>65.752351340076501</v>
      </c>
      <c r="Z68" s="3">
        <v>39.752776913505258</v>
      </c>
      <c r="AA68" s="3">
        <v>43.137617386079725</v>
      </c>
      <c r="AB68" s="3">
        <v>45.108684613764169</v>
      </c>
      <c r="AC68" s="3">
        <v>54.148269942576661</v>
      </c>
      <c r="AD68" s="3">
        <v>75.377778827862755</v>
      </c>
      <c r="AE68" s="3"/>
      <c r="AF68" s="3">
        <f t="shared" si="17"/>
        <v>169.96129115602309</v>
      </c>
      <c r="AG68" s="3">
        <f t="shared" si="18"/>
        <v>60.070441902843292</v>
      </c>
      <c r="AH68" s="3">
        <f t="shared" si="23"/>
        <v>3.4240150716542925</v>
      </c>
      <c r="AI68" s="3">
        <f t="shared" si="24"/>
        <v>9.3059373807336261</v>
      </c>
      <c r="AJ68" s="8"/>
    </row>
    <row r="69" spans="1:36" x14ac:dyDescent="0.25">
      <c r="B69" s="1">
        <v>105</v>
      </c>
      <c r="C69" s="3">
        <v>173.4305468675021</v>
      </c>
      <c r="D69" s="3">
        <v>179.63758673126443</v>
      </c>
      <c r="E69" s="3">
        <v>183.67255867650198</v>
      </c>
      <c r="F69" s="3">
        <v>184.41070300322565</v>
      </c>
      <c r="G69" s="3">
        <v>174.62436039366304</v>
      </c>
      <c r="H69" s="3">
        <v>180.35031353857369</v>
      </c>
      <c r="I69" s="3">
        <v>164.41835889500669</v>
      </c>
      <c r="J69" s="3">
        <v>168.21246790377626</v>
      </c>
      <c r="K69" s="3">
        <v>177.82117458911642</v>
      </c>
      <c r="L69" s="3">
        <v>145.32114593888895</v>
      </c>
      <c r="M69" s="3">
        <v>177.9294855169282</v>
      </c>
      <c r="N69" s="3">
        <v>176.00481308741035</v>
      </c>
      <c r="O69" s="3">
        <v>183.19671824967583</v>
      </c>
      <c r="P69" s="3">
        <v>167.7174014765902</v>
      </c>
      <c r="Q69" s="3">
        <v>184.08994166469404</v>
      </c>
      <c r="R69" s="3">
        <v>184.99602411467174</v>
      </c>
      <c r="S69" s="3"/>
      <c r="T69" s="3">
        <v>94.362007258344747</v>
      </c>
      <c r="U69" s="3">
        <v>85.681147398786095</v>
      </c>
      <c r="V69" s="3">
        <v>44.308048289203157</v>
      </c>
      <c r="W69" s="3">
        <v>89.164402857612686</v>
      </c>
      <c r="X69" s="3">
        <v>53.417533205808617</v>
      </c>
      <c r="Y69" s="3">
        <v>65.509720903403121</v>
      </c>
      <c r="Z69" s="3">
        <v>32.470109104766308</v>
      </c>
      <c r="AA69" s="3">
        <v>50.53295496698022</v>
      </c>
      <c r="AB69" s="3">
        <v>25.858569630404872</v>
      </c>
      <c r="AC69" s="3">
        <v>54.362244775316725</v>
      </c>
      <c r="AD69" s="3">
        <v>63.237493188757348</v>
      </c>
      <c r="AE69" s="3"/>
      <c r="AF69" s="3">
        <f t="shared" si="17"/>
        <v>175.3646000404681</v>
      </c>
      <c r="AG69" s="3">
        <f t="shared" si="18"/>
        <v>59.900384689034901</v>
      </c>
      <c r="AH69" s="3">
        <f t="shared" si="23"/>
        <v>2.5605839636498611</v>
      </c>
      <c r="AI69" s="3">
        <f t="shared" si="24"/>
        <v>6.7863955511658487</v>
      </c>
      <c r="AJ69" s="8"/>
    </row>
    <row r="70" spans="1:36" x14ac:dyDescent="0.25">
      <c r="B70" s="1">
        <v>110</v>
      </c>
      <c r="C70" s="3">
        <v>165.03431146213472</v>
      </c>
      <c r="D70" s="3">
        <v>184.27419331351643</v>
      </c>
      <c r="E70" s="3">
        <v>186.036708145803</v>
      </c>
      <c r="F70" s="3">
        <v>185.4151575010342</v>
      </c>
      <c r="G70" s="3">
        <v>185.92688698968936</v>
      </c>
      <c r="H70" s="3">
        <v>186.80310782279284</v>
      </c>
      <c r="I70" s="3">
        <v>173.4080650719161</v>
      </c>
      <c r="J70" s="3">
        <v>138.985873409748</v>
      </c>
      <c r="K70" s="3">
        <v>180.15986121832557</v>
      </c>
      <c r="L70" s="3">
        <v>173.80051087584513</v>
      </c>
      <c r="M70" s="3">
        <v>177.74412163510561</v>
      </c>
      <c r="N70" s="3">
        <v>180.23977891512737</v>
      </c>
      <c r="O70" s="3">
        <v>183.97199462432479</v>
      </c>
      <c r="P70" s="3">
        <v>175.5075433632058</v>
      </c>
      <c r="Q70" s="3">
        <v>177.04611827631993</v>
      </c>
      <c r="R70" s="3">
        <v>167.4055954850198</v>
      </c>
      <c r="S70" s="3"/>
      <c r="T70" s="3">
        <v>70.1296933215434</v>
      </c>
      <c r="U70" s="3">
        <v>118.28048337980272</v>
      </c>
      <c r="V70" s="3">
        <v>43.541067405526434</v>
      </c>
      <c r="W70" s="3">
        <v>101.50398068011424</v>
      </c>
      <c r="X70" s="3">
        <v>49.949275036422023</v>
      </c>
      <c r="Y70" s="3">
        <v>72.566784973726413</v>
      </c>
      <c r="Z70" s="3">
        <v>60.795271277882065</v>
      </c>
      <c r="AA70" s="3">
        <v>60.529194038254367</v>
      </c>
      <c r="AB70" s="3">
        <v>43.735586321828229</v>
      </c>
      <c r="AC70" s="3">
        <v>45.227270663753472</v>
      </c>
      <c r="AD70" s="3">
        <v>100.79937001380965</v>
      </c>
      <c r="AE70" s="3"/>
      <c r="AF70" s="3">
        <f t="shared" si="17"/>
        <v>176.35998925686928</v>
      </c>
      <c r="AG70" s="3">
        <f t="shared" si="18"/>
        <v>69.732543373878457</v>
      </c>
      <c r="AH70" s="3">
        <f t="shared" si="23"/>
        <v>2.9930078171280909</v>
      </c>
      <c r="AI70" s="3">
        <f t="shared" si="24"/>
        <v>7.89589239352473</v>
      </c>
      <c r="AJ70" s="8"/>
    </row>
    <row r="71" spans="1:36" x14ac:dyDescent="0.25"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8"/>
      <c r="AI71" s="8"/>
      <c r="AJ71" s="8"/>
    </row>
    <row r="72" spans="1:36" x14ac:dyDescent="0.25">
      <c r="A72" t="s">
        <v>13</v>
      </c>
      <c r="B72" s="1">
        <v>120</v>
      </c>
      <c r="C72" s="3">
        <v>149.42823751751408</v>
      </c>
      <c r="D72" s="3">
        <v>173.07446857066978</v>
      </c>
      <c r="E72" s="3">
        <v>163.83512925008847</v>
      </c>
      <c r="F72" s="3">
        <v>174.71648574653011</v>
      </c>
      <c r="G72" s="3">
        <v>177.46550482924667</v>
      </c>
      <c r="H72" s="3">
        <v>167.47395067252273</v>
      </c>
      <c r="I72" s="3">
        <v>143.16555066326407</v>
      </c>
      <c r="J72" s="3">
        <v>158.88982092499421</v>
      </c>
      <c r="K72" s="3">
        <v>164.85610128746586</v>
      </c>
      <c r="L72" s="3">
        <v>162.22219974883478</v>
      </c>
      <c r="M72" s="3">
        <v>169.35721245679187</v>
      </c>
      <c r="N72" s="3">
        <v>161.12724388517307</v>
      </c>
      <c r="O72" s="3">
        <v>175.6964012196907</v>
      </c>
      <c r="P72" s="3">
        <v>152.02454036421443</v>
      </c>
      <c r="Q72" s="3">
        <v>183.99803311119703</v>
      </c>
      <c r="R72" s="3">
        <v>162.70098146468877</v>
      </c>
      <c r="S72" s="3"/>
      <c r="T72" s="3">
        <v>167.42923016283976</v>
      </c>
      <c r="U72" s="3">
        <v>68.425342724033186</v>
      </c>
      <c r="V72" s="3">
        <v>36.969457077695353</v>
      </c>
      <c r="W72" s="3">
        <v>55.268424193021644</v>
      </c>
      <c r="X72" s="3">
        <v>45.829688812372531</v>
      </c>
      <c r="Y72" s="3">
        <v>40.994278481291445</v>
      </c>
      <c r="Z72" s="3">
        <v>34.661243742746514</v>
      </c>
      <c r="AA72" s="3">
        <v>49.540140663371481</v>
      </c>
      <c r="AB72" s="3">
        <v>27.140335466278277</v>
      </c>
      <c r="AC72" s="3">
        <v>36.559764612749113</v>
      </c>
      <c r="AD72" s="3">
        <v>68.663302270902975</v>
      </c>
      <c r="AE72" s="3"/>
      <c r="AF72" s="3">
        <f t="shared" si="17"/>
        <v>165.00199135705543</v>
      </c>
      <c r="AG72" s="3">
        <f t="shared" si="18"/>
        <v>57.4073825643002</v>
      </c>
      <c r="AH72" s="3">
        <f>STDEV(C72:R72)/SQRT(COUNT(C72:R72))</f>
        <v>2.7154935213350866</v>
      </c>
      <c r="AI72" s="3">
        <f>STDEV(T72:AD72)/SQRT(COUNT(T72:AD72))</f>
        <v>11.719685336912741</v>
      </c>
      <c r="AJ72" s="8"/>
    </row>
    <row r="73" spans="1:36" x14ac:dyDescent="0.25">
      <c r="A73" t="s">
        <v>34</v>
      </c>
      <c r="B73" s="1">
        <v>125</v>
      </c>
      <c r="C73" s="3">
        <v>159.07270219794472</v>
      </c>
      <c r="D73" s="3">
        <v>177.61539584552827</v>
      </c>
      <c r="E73" s="3">
        <v>176.18570820985937</v>
      </c>
      <c r="F73" s="3">
        <v>182.58828658623094</v>
      </c>
      <c r="G73" s="3">
        <v>179.43250233320191</v>
      </c>
      <c r="H73" s="3">
        <v>180.1931006518092</v>
      </c>
      <c r="I73" s="3">
        <v>164.36980297974412</v>
      </c>
      <c r="J73" s="3">
        <v>153.868480739885</v>
      </c>
      <c r="K73" s="3">
        <v>173.33020903021924</v>
      </c>
      <c r="L73" s="3">
        <v>175.12045577415191</v>
      </c>
      <c r="M73" s="3">
        <v>186.08168005160985</v>
      </c>
      <c r="N73" s="3">
        <v>174.46192803147125</v>
      </c>
      <c r="O73" s="3">
        <v>177.98044733273497</v>
      </c>
      <c r="P73" s="3">
        <v>161.8144671576953</v>
      </c>
      <c r="Q73" s="3">
        <v>201.28474724089</v>
      </c>
      <c r="R73" s="3">
        <v>171.25066363465822</v>
      </c>
      <c r="S73" s="3"/>
      <c r="T73" s="3">
        <v>130.38502130140319</v>
      </c>
      <c r="U73" s="3">
        <v>94.202920892850088</v>
      </c>
      <c r="V73" s="3">
        <v>62.030426284293327</v>
      </c>
      <c r="W73" s="3">
        <v>137.90074742888066</v>
      </c>
      <c r="X73" s="3">
        <v>67.436400961528932</v>
      </c>
      <c r="Y73" s="3">
        <v>146.13510499302942</v>
      </c>
      <c r="Z73" s="3">
        <v>46.496078785387468</v>
      </c>
      <c r="AA73" s="3">
        <v>108.34981388827791</v>
      </c>
      <c r="AB73" s="3">
        <v>27.959897491774882</v>
      </c>
      <c r="AC73" s="3">
        <v>60.782500126151149</v>
      </c>
      <c r="AD73" s="3">
        <v>114.19096141085144</v>
      </c>
      <c r="AE73" s="3"/>
      <c r="AF73" s="3">
        <f t="shared" si="17"/>
        <v>174.66566111235215</v>
      </c>
      <c r="AG73" s="3">
        <f t="shared" si="18"/>
        <v>90.533624869493494</v>
      </c>
      <c r="AH73" s="3">
        <f t="shared" ref="AH73:AH78" si="25">STDEV(C73:R73)/SQRT(COUNT(C73:R73))</f>
        <v>2.8412576612122824</v>
      </c>
      <c r="AI73" s="3">
        <f t="shared" ref="AI73:AI78" si="26">STDEV(T73:AD73)/SQRT(COUNT(T73:AD73))</f>
        <v>12.022582128544258</v>
      </c>
      <c r="AJ73" s="8"/>
    </row>
    <row r="74" spans="1:36" x14ac:dyDescent="0.25">
      <c r="B74" s="1">
        <v>130</v>
      </c>
      <c r="C74" s="3">
        <v>164.53768929342419</v>
      </c>
      <c r="D74" s="3">
        <v>170.49885932499495</v>
      </c>
      <c r="E74" s="3">
        <v>169.69389936240168</v>
      </c>
      <c r="F74" s="3">
        <v>175.87532969187475</v>
      </c>
      <c r="G74" s="3">
        <v>187.79846140101313</v>
      </c>
      <c r="H74" s="3">
        <v>180.99661509618588</v>
      </c>
      <c r="I74" s="3">
        <v>171.52038475768174</v>
      </c>
      <c r="J74" s="3">
        <v>153.45256574729029</v>
      </c>
      <c r="K74" s="3">
        <v>181.01690728826389</v>
      </c>
      <c r="L74" s="3">
        <v>159.31875972658503</v>
      </c>
      <c r="M74" s="3">
        <v>176.65853846935119</v>
      </c>
      <c r="N74" s="3">
        <v>175.0312778890781</v>
      </c>
      <c r="O74" s="3">
        <v>180.21259234561717</v>
      </c>
      <c r="P74" s="3">
        <v>173.1514555108277</v>
      </c>
      <c r="Q74" s="3">
        <v>187.39157833750349</v>
      </c>
      <c r="R74" s="3">
        <v>172.19420821907286</v>
      </c>
      <c r="S74" s="3"/>
      <c r="T74" s="3">
        <v>142.59114212331821</v>
      </c>
      <c r="U74" s="3">
        <v>108.78423146797539</v>
      </c>
      <c r="V74" s="3">
        <v>38.601746597322773</v>
      </c>
      <c r="W74" s="3">
        <v>128.39998423405592</v>
      </c>
      <c r="X74" s="3">
        <v>69.044777011976862</v>
      </c>
      <c r="Y74" s="3">
        <v>144.5278359998988</v>
      </c>
      <c r="Z74" s="3">
        <v>59.488754156332512</v>
      </c>
      <c r="AA74" s="3">
        <v>124.19860095118183</v>
      </c>
      <c r="AB74" s="3">
        <v>43.999465484999817</v>
      </c>
      <c r="AC74" s="3">
        <v>66.707522430976326</v>
      </c>
      <c r="AD74" s="3">
        <v>87.572792760638521</v>
      </c>
      <c r="AE74" s="3"/>
      <c r="AF74" s="3">
        <f t="shared" si="17"/>
        <v>173.70932015382289</v>
      </c>
      <c r="AG74" s="3">
        <f t="shared" si="18"/>
        <v>92.174259383516087</v>
      </c>
      <c r="AH74" s="3">
        <f t="shared" si="25"/>
        <v>2.3139209275449861</v>
      </c>
      <c r="AI74" s="3">
        <f t="shared" si="26"/>
        <v>11.816929343637277</v>
      </c>
      <c r="AJ74" s="8"/>
    </row>
    <row r="75" spans="1:36" x14ac:dyDescent="0.25">
      <c r="B75" s="1">
        <v>135</v>
      </c>
      <c r="C75" s="3">
        <v>173.86613656913818</v>
      </c>
      <c r="D75" s="3">
        <v>179.75723074852806</v>
      </c>
      <c r="E75" s="3">
        <v>168.83452901468166</v>
      </c>
      <c r="F75" s="3">
        <v>180.13694497594969</v>
      </c>
      <c r="G75" s="3">
        <v>187.47703644903345</v>
      </c>
      <c r="H75" s="3">
        <v>181.28538660548199</v>
      </c>
      <c r="I75" s="3">
        <v>166.80014192376774</v>
      </c>
      <c r="J75" s="3">
        <v>178.64078859511102</v>
      </c>
      <c r="K75" s="3">
        <v>180.63250509254885</v>
      </c>
      <c r="L75" s="3">
        <v>116.20971951472778</v>
      </c>
      <c r="M75" s="3">
        <v>172.18609616306188</v>
      </c>
      <c r="N75" s="3">
        <v>188.01269176603401</v>
      </c>
      <c r="O75" s="3">
        <v>180.75444701023275</v>
      </c>
      <c r="P75" s="3">
        <v>169.00823606513086</v>
      </c>
      <c r="Q75" s="3">
        <v>184.36026930005897</v>
      </c>
      <c r="R75" s="3">
        <v>166.26170634930781</v>
      </c>
      <c r="S75" s="3"/>
      <c r="T75" s="3">
        <v>130.14723837287082</v>
      </c>
      <c r="U75" s="3">
        <v>102.31711045227377</v>
      </c>
      <c r="V75" s="3">
        <v>55.476272158653629</v>
      </c>
      <c r="W75" s="3">
        <v>145.35662296022983</v>
      </c>
      <c r="X75" s="3">
        <v>85.576138460184822</v>
      </c>
      <c r="Y75" s="3">
        <v>143.78707370611852</v>
      </c>
      <c r="Z75" s="3">
        <v>61.930884850252532</v>
      </c>
      <c r="AA75" s="3">
        <v>144.89410438811876</v>
      </c>
      <c r="AB75" s="3">
        <v>50.168611590896077</v>
      </c>
      <c r="AC75" s="3">
        <v>87.540216641357944</v>
      </c>
      <c r="AD75" s="3">
        <v>109.37235580899838</v>
      </c>
      <c r="AE75" s="3"/>
      <c r="AF75" s="3">
        <f t="shared" si="17"/>
        <v>173.38899163392466</v>
      </c>
      <c r="AG75" s="3">
        <f t="shared" si="18"/>
        <v>101.50605721726862</v>
      </c>
      <c r="AH75" s="3">
        <f t="shared" si="25"/>
        <v>4.1936091281028718</v>
      </c>
      <c r="AI75" s="3">
        <f t="shared" si="26"/>
        <v>10.973194010008513</v>
      </c>
      <c r="AJ75" s="8"/>
    </row>
    <row r="76" spans="1:36" x14ac:dyDescent="0.25">
      <c r="B76" s="1">
        <v>140</v>
      </c>
      <c r="C76" s="3">
        <v>166.87311201413854</v>
      </c>
      <c r="D76" s="3">
        <v>181.17612775338361</v>
      </c>
      <c r="E76" s="3">
        <v>178.92887736437481</v>
      </c>
      <c r="F76" s="3">
        <v>181.57030266899005</v>
      </c>
      <c r="G76" s="3">
        <v>185.58249299741874</v>
      </c>
      <c r="H76" s="3">
        <v>181.82347725773468</v>
      </c>
      <c r="I76" s="3">
        <v>147.59711351306788</v>
      </c>
      <c r="J76" s="3">
        <v>158.0580498529711</v>
      </c>
      <c r="K76" s="3">
        <v>143.22141152645193</v>
      </c>
      <c r="L76" s="3">
        <v>149.47709940519519</v>
      </c>
      <c r="M76" s="3">
        <v>181.60881880722019</v>
      </c>
      <c r="N76" s="3">
        <v>184.68828907635367</v>
      </c>
      <c r="O76" s="3">
        <v>185.970390831023</v>
      </c>
      <c r="P76" s="3">
        <v>171.06821444007602</v>
      </c>
      <c r="Q76" s="3">
        <v>178.93987029034037</v>
      </c>
      <c r="R76" s="3">
        <v>162.70127109814905</v>
      </c>
      <c r="S76" s="3"/>
      <c r="T76" s="3">
        <v>145.57068566700548</v>
      </c>
      <c r="U76" s="3">
        <v>134.19164712336902</v>
      </c>
      <c r="V76" s="3">
        <v>89.965415182300873</v>
      </c>
      <c r="W76" s="3">
        <v>134.04208922820914</v>
      </c>
      <c r="X76" s="3">
        <v>123.49831440822304</v>
      </c>
      <c r="Y76" s="3">
        <v>162.01836365583625</v>
      </c>
      <c r="Z76" s="3">
        <v>53.6373285807109</v>
      </c>
      <c r="AA76" s="3">
        <v>102.56107907165634</v>
      </c>
      <c r="AB76" s="3">
        <v>66.343113486811745</v>
      </c>
      <c r="AC76" s="3">
        <v>77.673856135554189</v>
      </c>
      <c r="AD76" s="3">
        <v>116.65990082156523</v>
      </c>
      <c r="AE76" s="3"/>
      <c r="AF76" s="3">
        <f t="shared" si="17"/>
        <v>171.20530743105556</v>
      </c>
      <c r="AG76" s="3">
        <f t="shared" si="18"/>
        <v>109.65107212374929</v>
      </c>
      <c r="AH76" s="3">
        <f t="shared" si="25"/>
        <v>3.6687440555814499</v>
      </c>
      <c r="AI76" s="3">
        <f t="shared" si="26"/>
        <v>10.42027628968048</v>
      </c>
      <c r="AJ76" s="8"/>
    </row>
    <row r="77" spans="1:36" x14ac:dyDescent="0.25">
      <c r="B77" s="1">
        <v>145</v>
      </c>
      <c r="C77" s="3">
        <v>176.06723599544512</v>
      </c>
      <c r="D77" s="3">
        <v>184.82757783915238</v>
      </c>
      <c r="E77" s="3">
        <v>179.33118605762849</v>
      </c>
      <c r="F77" s="3">
        <v>174.43804759308063</v>
      </c>
      <c r="G77" s="3">
        <v>181.94046086144186</v>
      </c>
      <c r="H77" s="3">
        <v>188.51374527516901</v>
      </c>
      <c r="I77" s="3">
        <v>176.47749760719105</v>
      </c>
      <c r="J77" s="3">
        <v>157.71464583056795</v>
      </c>
      <c r="K77" s="3">
        <v>164.92319084206127</v>
      </c>
      <c r="L77" s="3">
        <v>183.6672201944013</v>
      </c>
      <c r="M77" s="3">
        <v>183.32607384968492</v>
      </c>
      <c r="N77" s="3">
        <v>186.80432099123345</v>
      </c>
      <c r="O77" s="3">
        <v>186.5711145067369</v>
      </c>
      <c r="P77" s="3">
        <v>177.05619377293704</v>
      </c>
      <c r="Q77" s="3">
        <v>191.75982459287249</v>
      </c>
      <c r="R77" s="3">
        <v>165.47441858273459</v>
      </c>
      <c r="S77" s="3"/>
      <c r="T77" s="3">
        <v>151.26136650881165</v>
      </c>
      <c r="U77" s="3">
        <v>118.71903943312967</v>
      </c>
      <c r="V77" s="3">
        <v>74.449780179375352</v>
      </c>
      <c r="W77" s="3">
        <v>124.04399591781443</v>
      </c>
      <c r="X77" s="3">
        <v>94.522990244892569</v>
      </c>
      <c r="Y77" s="3">
        <v>168.47469734511014</v>
      </c>
      <c r="Z77" s="3">
        <v>46.997656386732636</v>
      </c>
      <c r="AA77" s="3">
        <v>105.68289757176314</v>
      </c>
      <c r="AB77" s="3">
        <v>53.105343631913449</v>
      </c>
      <c r="AC77" s="3">
        <v>95.325954019143751</v>
      </c>
      <c r="AD77" s="3">
        <v>162.51835161388584</v>
      </c>
      <c r="AE77" s="3"/>
      <c r="AF77" s="3">
        <f t="shared" si="17"/>
        <v>178.68079714952114</v>
      </c>
      <c r="AG77" s="3">
        <f t="shared" si="18"/>
        <v>108.64564298659752</v>
      </c>
      <c r="AH77" s="3">
        <f t="shared" si="25"/>
        <v>2.351290487694544</v>
      </c>
      <c r="AI77" s="3">
        <f t="shared" si="26"/>
        <v>12.459630956507883</v>
      </c>
      <c r="AJ77" s="8"/>
    </row>
    <row r="78" spans="1:36" x14ac:dyDescent="0.25">
      <c r="B78" s="1">
        <v>150</v>
      </c>
      <c r="C78" s="3">
        <v>174.25143144135293</v>
      </c>
      <c r="D78" s="3">
        <v>179.15231846286079</v>
      </c>
      <c r="E78" s="3">
        <v>181.9740849381219</v>
      </c>
      <c r="F78" s="3">
        <v>182.43011913263612</v>
      </c>
      <c r="G78" s="3">
        <v>177.0894330335575</v>
      </c>
      <c r="H78" s="3">
        <v>183.17308761156741</v>
      </c>
      <c r="I78" s="3">
        <v>174.84169873318839</v>
      </c>
      <c r="J78" s="3">
        <v>179.30296016695601</v>
      </c>
      <c r="K78" s="3">
        <v>178.75503152699443</v>
      </c>
      <c r="L78" s="3">
        <v>175.20911545906861</v>
      </c>
      <c r="M78" s="3">
        <v>184.32840107103326</v>
      </c>
      <c r="N78" s="3">
        <v>188.62461506094974</v>
      </c>
      <c r="O78" s="3">
        <v>173.46676474930752</v>
      </c>
      <c r="P78" s="3">
        <v>166.88367934603306</v>
      </c>
      <c r="Q78" s="3">
        <v>176.01094340665915</v>
      </c>
      <c r="R78" s="3">
        <v>172.86466719708278</v>
      </c>
      <c r="S78" s="3"/>
      <c r="T78" s="3">
        <v>158.89551098069933</v>
      </c>
      <c r="U78" s="3">
        <v>151.60814784263073</v>
      </c>
      <c r="V78" s="3">
        <v>70.410785376611145</v>
      </c>
      <c r="W78" s="3">
        <v>158.12951786005667</v>
      </c>
      <c r="X78" s="3">
        <v>95.602123809862874</v>
      </c>
      <c r="Y78" s="3">
        <v>174.93103103438403</v>
      </c>
      <c r="Z78" s="3">
        <v>57.946161686954611</v>
      </c>
      <c r="AA78" s="3">
        <v>156.39258597039759</v>
      </c>
      <c r="AB78" s="3">
        <v>58.081019452877733</v>
      </c>
      <c r="AC78" s="3">
        <v>101.88672010802237</v>
      </c>
      <c r="AD78" s="3">
        <v>159.15900375385709</v>
      </c>
      <c r="AE78" s="3"/>
      <c r="AF78" s="3">
        <f t="shared" si="17"/>
        <v>178.0223969585856</v>
      </c>
      <c r="AG78" s="3">
        <f t="shared" si="18"/>
        <v>122.09478253421403</v>
      </c>
      <c r="AH78" s="3">
        <f t="shared" si="25"/>
        <v>1.331969773703453</v>
      </c>
      <c r="AI78" s="3">
        <f t="shared" si="26"/>
        <v>13.770808784161297</v>
      </c>
      <c r="AJ78" s="8"/>
    </row>
    <row r="79" spans="1:36" x14ac:dyDescent="0.25"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8"/>
      <c r="AI79" s="8"/>
      <c r="AJ79" s="8"/>
    </row>
    <row r="80" spans="1:36" x14ac:dyDescent="0.25">
      <c r="A80" t="s">
        <v>14</v>
      </c>
      <c r="B80" s="1">
        <v>160</v>
      </c>
      <c r="C80" s="3"/>
      <c r="D80" s="3">
        <v>172.91049260315538</v>
      </c>
      <c r="E80" s="3">
        <v>175.56124508087768</v>
      </c>
      <c r="F80" s="3"/>
      <c r="G80" s="3">
        <v>173.93713676922235</v>
      </c>
      <c r="H80" s="3">
        <v>174.81638817086218</v>
      </c>
      <c r="I80" s="3">
        <v>168.05334187568613</v>
      </c>
      <c r="J80" s="3">
        <v>168.40834373606643</v>
      </c>
      <c r="K80" s="3">
        <v>173.60903228852351</v>
      </c>
      <c r="L80" s="3">
        <v>172.66288764798287</v>
      </c>
      <c r="M80" s="3">
        <v>177.42728068508299</v>
      </c>
      <c r="N80" s="3">
        <v>167.5696689642964</v>
      </c>
      <c r="O80" s="3">
        <v>176.23845088303719</v>
      </c>
      <c r="P80" s="3">
        <v>184.32562373787115</v>
      </c>
      <c r="Q80" s="3">
        <v>188.35018503557785</v>
      </c>
      <c r="R80" s="3">
        <v>162.29176860865758</v>
      </c>
      <c r="S80" s="3"/>
      <c r="T80" s="3">
        <v>130.06015100770469</v>
      </c>
      <c r="U80" s="3">
        <v>135.0154765950661</v>
      </c>
      <c r="V80" s="3">
        <v>44.267622699142919</v>
      </c>
      <c r="W80" s="3">
        <v>96.892832883185562</v>
      </c>
      <c r="X80" s="3">
        <v>65.263975930965231</v>
      </c>
      <c r="Y80" s="3">
        <v>106.76302398144318</v>
      </c>
      <c r="Z80" s="3">
        <v>41.677512479917716</v>
      </c>
      <c r="AA80" s="3">
        <v>98.182931552565819</v>
      </c>
      <c r="AB80" s="3">
        <v>45.693823467521717</v>
      </c>
      <c r="AC80" s="3">
        <v>68.376558378019197</v>
      </c>
      <c r="AD80" s="3">
        <v>97.164873503509554</v>
      </c>
      <c r="AE80" s="3"/>
      <c r="AF80" s="3">
        <f t="shared" si="17"/>
        <v>174.01156043477854</v>
      </c>
      <c r="AG80" s="3">
        <f t="shared" si="18"/>
        <v>84.487162043549247</v>
      </c>
      <c r="AH80" s="3">
        <f>STDEV(C80:R80)/SQRT(COUNT(C80:R80))</f>
        <v>1.7860851685401296</v>
      </c>
      <c r="AI80" s="3">
        <f>STDEV(T80:AD80)/SQRT(COUNT(T80:AD80))</f>
        <v>10.096220738657177</v>
      </c>
      <c r="AJ80" s="8"/>
    </row>
    <row r="81" spans="1:36" x14ac:dyDescent="0.25">
      <c r="A81" t="s">
        <v>35</v>
      </c>
      <c r="B81" s="1">
        <v>165</v>
      </c>
      <c r="C81" s="3"/>
      <c r="D81" s="3">
        <v>186.61125735365076</v>
      </c>
      <c r="E81" s="3">
        <v>175.38217629649029</v>
      </c>
      <c r="F81" s="3"/>
      <c r="G81" s="3">
        <v>172.5115262757499</v>
      </c>
      <c r="H81" s="3">
        <v>178.22430369053413</v>
      </c>
      <c r="I81" s="3">
        <v>175.88288377569756</v>
      </c>
      <c r="J81" s="3">
        <v>161.71754461031642</v>
      </c>
      <c r="K81" s="3">
        <v>176.75866293071371</v>
      </c>
      <c r="L81" s="3">
        <v>179.42631767936518</v>
      </c>
      <c r="M81" s="3">
        <v>177.85717432776187</v>
      </c>
      <c r="N81" s="3">
        <v>181.94982258825218</v>
      </c>
      <c r="O81" s="3">
        <v>181.40308059480512</v>
      </c>
      <c r="P81" s="3">
        <v>180.80855936762566</v>
      </c>
      <c r="Q81" s="3">
        <v>182.41245934400274</v>
      </c>
      <c r="R81" s="3">
        <v>168.11977098870514</v>
      </c>
      <c r="S81" s="3"/>
      <c r="T81" s="3">
        <v>145.01398390979153</v>
      </c>
      <c r="U81" s="3">
        <v>161.9982683646767</v>
      </c>
      <c r="V81" s="3">
        <v>67.259893589546436</v>
      </c>
      <c r="W81" s="3">
        <v>146.67315840354604</v>
      </c>
      <c r="X81" s="3">
        <v>115.87917002030719</v>
      </c>
      <c r="Y81" s="3">
        <v>174.30594022324766</v>
      </c>
      <c r="Z81" s="3">
        <v>75.156063119757221</v>
      </c>
      <c r="AA81" s="3">
        <v>157.47262507762588</v>
      </c>
      <c r="AB81" s="3">
        <v>33.105841637719479</v>
      </c>
      <c r="AC81" s="3">
        <v>102.94059705925639</v>
      </c>
      <c r="AD81" s="3">
        <v>162.76597504070844</v>
      </c>
      <c r="AE81" s="3"/>
      <c r="AF81" s="3">
        <f t="shared" si="17"/>
        <v>177.07610998740503</v>
      </c>
      <c r="AG81" s="3">
        <f t="shared" si="18"/>
        <v>122.0519560405621</v>
      </c>
      <c r="AH81" s="3">
        <f t="shared" ref="AH81:AH86" si="27">STDEV(C81:R81)/SQRT(COUNT(C81:R81))</f>
        <v>1.6977448029431932</v>
      </c>
      <c r="AI81" s="3">
        <f t="shared" ref="AI81:AI86" si="28">STDEV(T81:AD81)/SQRT(COUNT(T81:AD81))</f>
        <v>14.106108823777264</v>
      </c>
      <c r="AJ81" s="8"/>
    </row>
    <row r="82" spans="1:36" x14ac:dyDescent="0.25">
      <c r="B82" s="1">
        <v>170</v>
      </c>
      <c r="C82" s="3"/>
      <c r="D82" s="3">
        <v>188.19122036423551</v>
      </c>
      <c r="E82" s="3">
        <v>182.71968614648549</v>
      </c>
      <c r="F82" s="3"/>
      <c r="G82" s="3">
        <v>182.11954858612472</v>
      </c>
      <c r="H82" s="3">
        <v>181.63221921020607</v>
      </c>
      <c r="I82" s="3">
        <v>178.39168897219815</v>
      </c>
      <c r="J82" s="3">
        <v>170.89235570076124</v>
      </c>
      <c r="K82" s="3">
        <v>176.61384206925973</v>
      </c>
      <c r="L82" s="3">
        <v>173.60665918770479</v>
      </c>
      <c r="M82" s="3">
        <v>179.58574296267895</v>
      </c>
      <c r="N82" s="3">
        <v>173.17112012690865</v>
      </c>
      <c r="O82" s="3">
        <v>177.3641866131951</v>
      </c>
      <c r="P82" s="3">
        <v>178.36260534655565</v>
      </c>
      <c r="Q82" s="3">
        <v>174.92078888902546</v>
      </c>
      <c r="R82" s="3">
        <v>154.0669451422749</v>
      </c>
      <c r="S82" s="3"/>
      <c r="T82" s="3">
        <v>157.25181020333605</v>
      </c>
      <c r="U82" s="3">
        <v>166.96369409016634</v>
      </c>
      <c r="V82" s="3">
        <v>35.225727051051649</v>
      </c>
      <c r="W82" s="3">
        <v>159.3542203875522</v>
      </c>
      <c r="X82" s="3">
        <v>130.23684089000147</v>
      </c>
      <c r="Y82" s="3">
        <v>165.79052632860385</v>
      </c>
      <c r="Z82" s="3">
        <v>86.997311216240973</v>
      </c>
      <c r="AA82" s="3">
        <v>151.94241675680252</v>
      </c>
      <c r="AB82" s="3">
        <v>48.599879190433171</v>
      </c>
      <c r="AC82" s="3">
        <v>107.1710089566316</v>
      </c>
      <c r="AD82" s="3">
        <v>168.07063506871273</v>
      </c>
      <c r="AE82" s="3"/>
      <c r="AF82" s="3">
        <f t="shared" si="17"/>
        <v>176.54561495125819</v>
      </c>
      <c r="AG82" s="3">
        <f t="shared" si="18"/>
        <v>125.2367336490484</v>
      </c>
      <c r="AH82" s="3">
        <f>STDEV(C82:R82)/SQRT(COUNT(C82:R82))</f>
        <v>2.1060128053378349</v>
      </c>
      <c r="AI82" s="3">
        <f t="shared" si="28"/>
        <v>14.743709801050349</v>
      </c>
      <c r="AJ82" s="8"/>
    </row>
    <row r="83" spans="1:36" x14ac:dyDescent="0.25">
      <c r="B83" s="1">
        <v>175</v>
      </c>
      <c r="C83" s="3"/>
      <c r="D83" s="3">
        <v>188.25917877269399</v>
      </c>
      <c r="E83" s="3">
        <v>183.55005070150372</v>
      </c>
      <c r="F83" s="3"/>
      <c r="G83" s="3">
        <v>180.95688953546701</v>
      </c>
      <c r="H83" s="3">
        <v>179.75693590671528</v>
      </c>
      <c r="I83" s="3">
        <v>184.32398729811302</v>
      </c>
      <c r="J83" s="3">
        <v>173.27147977529796</v>
      </c>
      <c r="K83" s="3">
        <v>179.86408876300322</v>
      </c>
      <c r="L83" s="3">
        <v>167.62608002129906</v>
      </c>
      <c r="M83" s="3">
        <v>185.07146026034223</v>
      </c>
      <c r="N83" s="3">
        <v>183.35134355398969</v>
      </c>
      <c r="O83" s="3">
        <v>170.88727427448356</v>
      </c>
      <c r="P83" s="3">
        <v>170.14907015835257</v>
      </c>
      <c r="Q83" s="3">
        <v>175.11573633243881</v>
      </c>
      <c r="R83" s="3">
        <v>165.82498681688736</v>
      </c>
      <c r="S83" s="3"/>
      <c r="T83" s="3">
        <v>152.95475584784873</v>
      </c>
      <c r="U83" s="3">
        <v>161.12028265839325</v>
      </c>
      <c r="V83" s="3">
        <v>91.10368558800954</v>
      </c>
      <c r="W83" s="3">
        <v>141.29398447889309</v>
      </c>
      <c r="X83" s="3">
        <v>144.02341000441982</v>
      </c>
      <c r="Y83" s="3">
        <v>179.69725430389462</v>
      </c>
      <c r="Z83" s="3">
        <v>91.729284301428876</v>
      </c>
      <c r="AA83" s="3">
        <v>150.943315757443</v>
      </c>
      <c r="AB83" s="3">
        <v>59.202447257190627</v>
      </c>
      <c r="AC83" s="3">
        <v>82.668805336987958</v>
      </c>
      <c r="AD83" s="3">
        <v>158.2597536287285</v>
      </c>
      <c r="AE83" s="3"/>
      <c r="AF83" s="3">
        <f t="shared" si="17"/>
        <v>177.71489729789911</v>
      </c>
      <c r="AG83" s="3">
        <f t="shared" si="18"/>
        <v>128.45427083302164</v>
      </c>
      <c r="AH83" s="3">
        <f t="shared" si="27"/>
        <v>1.9152524591305746</v>
      </c>
      <c r="AI83" s="3">
        <f>STDEV(T83:AD83)/SQRT(COUNT(T83:AD83))</f>
        <v>11.958443388377956</v>
      </c>
      <c r="AJ83" s="8"/>
    </row>
    <row r="84" spans="1:36" x14ac:dyDescent="0.25">
      <c r="B84" s="1">
        <v>180</v>
      </c>
      <c r="C84" s="3"/>
      <c r="D84" s="3">
        <v>181.26334682965452</v>
      </c>
      <c r="E84" s="3">
        <v>177.76063997895847</v>
      </c>
      <c r="F84" s="3"/>
      <c r="G84" s="3">
        <v>178.24182518348454</v>
      </c>
      <c r="H84" s="3">
        <v>178.78185143291995</v>
      </c>
      <c r="I84" s="3">
        <v>167.04036553627111</v>
      </c>
      <c r="J84" s="3">
        <v>170.01236347228877</v>
      </c>
      <c r="K84" s="3">
        <v>180.07850911058534</v>
      </c>
      <c r="L84" s="3">
        <v>175.4309185484617</v>
      </c>
      <c r="M84" s="3">
        <v>182.71580733215492</v>
      </c>
      <c r="N84" s="3">
        <v>172.38894208631254</v>
      </c>
      <c r="O84" s="3">
        <v>184.12042092210842</v>
      </c>
      <c r="P84" s="3">
        <v>174.4071555153659</v>
      </c>
      <c r="Q84" s="3">
        <v>183.54577680534624</v>
      </c>
      <c r="R84" s="3">
        <v>153.41508933889304</v>
      </c>
      <c r="S84" s="3"/>
      <c r="T84" s="3">
        <v>156.38145152982864</v>
      </c>
      <c r="U84" s="3">
        <v>174.84374880788707</v>
      </c>
      <c r="V84" s="3">
        <v>104.56839833365785</v>
      </c>
      <c r="W84" s="3">
        <v>166.78590610841735</v>
      </c>
      <c r="X84" s="3">
        <v>96.629044497457244</v>
      </c>
      <c r="Y84" s="3">
        <v>168.90465478669003</v>
      </c>
      <c r="Z84" s="3">
        <v>86.69454691080486</v>
      </c>
      <c r="AA84" s="3">
        <v>151.00479925243303</v>
      </c>
      <c r="AB84" s="3">
        <v>54.023599989930105</v>
      </c>
      <c r="AC84" s="3">
        <v>106.24126771824106</v>
      </c>
      <c r="AD84" s="3">
        <v>158.65819963050404</v>
      </c>
      <c r="AE84" s="3"/>
      <c r="AF84" s="3">
        <f t="shared" si="17"/>
        <v>175.65735800662898</v>
      </c>
      <c r="AG84" s="3">
        <f t="shared" si="18"/>
        <v>129.52141977871372</v>
      </c>
      <c r="AH84" s="3">
        <f t="shared" si="27"/>
        <v>2.1846688162251748</v>
      </c>
      <c r="AI84" s="3">
        <f t="shared" si="28"/>
        <v>12.360616501429817</v>
      </c>
      <c r="AJ84" s="8"/>
    </row>
    <row r="85" spans="1:36" x14ac:dyDescent="0.25">
      <c r="B85" s="1">
        <v>185</v>
      </c>
      <c r="C85" s="3"/>
      <c r="D85" s="3">
        <v>187.17087279842951</v>
      </c>
      <c r="E85" s="3">
        <v>182.15015095396302</v>
      </c>
      <c r="F85" s="3"/>
      <c r="G85" s="3">
        <v>165.12372784780587</v>
      </c>
      <c r="H85" s="3">
        <v>187.41758963246275</v>
      </c>
      <c r="I85" s="3">
        <v>189.08418646997853</v>
      </c>
      <c r="J85" s="3">
        <v>171.06350803379624</v>
      </c>
      <c r="K85" s="3">
        <v>171.97518164941221</v>
      </c>
      <c r="L85" s="3">
        <v>163.02275616591055</v>
      </c>
      <c r="M85" s="3">
        <v>181.23320357531347</v>
      </c>
      <c r="N85" s="3">
        <v>178.46213369740278</v>
      </c>
      <c r="O85" s="3">
        <v>184.74205276542247</v>
      </c>
      <c r="P85" s="3">
        <v>185.17058638988186</v>
      </c>
      <c r="Q85" s="3">
        <v>169.24603861970186</v>
      </c>
      <c r="R85" s="3">
        <v>155.88597984965421</v>
      </c>
      <c r="S85" s="3"/>
      <c r="T85" s="3">
        <v>168.39997155998057</v>
      </c>
      <c r="U85" s="3">
        <v>158.00611638131375</v>
      </c>
      <c r="V85" s="3">
        <v>119.18386776958404</v>
      </c>
      <c r="W85" s="3">
        <v>169.95921622784948</v>
      </c>
      <c r="X85" s="3">
        <v>137.34319257977091</v>
      </c>
      <c r="Y85" s="3">
        <v>177.36327914049048</v>
      </c>
      <c r="Z85" s="3">
        <v>93.78130872204882</v>
      </c>
      <c r="AA85" s="3">
        <v>152.97183812119962</v>
      </c>
      <c r="AB85" s="3">
        <v>64.436040819273956</v>
      </c>
      <c r="AC85" s="3">
        <v>71.261370896923552</v>
      </c>
      <c r="AD85" s="3">
        <v>169.58066210629559</v>
      </c>
      <c r="AE85" s="3"/>
      <c r="AF85" s="3">
        <f t="shared" si="17"/>
        <v>176.55342631779536</v>
      </c>
      <c r="AG85" s="3">
        <f t="shared" si="18"/>
        <v>134.75335130224826</v>
      </c>
      <c r="AH85" s="3">
        <f t="shared" si="27"/>
        <v>2.8043469476960543</v>
      </c>
      <c r="AI85" s="3">
        <f t="shared" si="28"/>
        <v>12.495919316394884</v>
      </c>
      <c r="AJ85" s="8"/>
    </row>
    <row r="86" spans="1:36" x14ac:dyDescent="0.25">
      <c r="B86" s="1">
        <v>190</v>
      </c>
      <c r="C86" s="3"/>
      <c r="D86" s="3">
        <v>174.04838292542436</v>
      </c>
      <c r="E86" s="3">
        <v>178.81434172623571</v>
      </c>
      <c r="F86" s="3"/>
      <c r="G86" s="3">
        <v>173.76634026074638</v>
      </c>
      <c r="H86" s="3">
        <v>179.72779130435379</v>
      </c>
      <c r="I86" s="3">
        <v>171.44384969309419</v>
      </c>
      <c r="J86" s="3">
        <v>156.83221966025329</v>
      </c>
      <c r="K86" s="3">
        <v>176.36866256247026</v>
      </c>
      <c r="L86" s="3">
        <v>168.40183386751244</v>
      </c>
      <c r="M86" s="3">
        <v>181.86337692490937</v>
      </c>
      <c r="N86" s="3">
        <v>177.20787441128243</v>
      </c>
      <c r="O86" s="3">
        <v>179.2682783231098</v>
      </c>
      <c r="P86" s="3">
        <v>177.80982088516882</v>
      </c>
      <c r="Q86" s="3">
        <v>181.26544795328891</v>
      </c>
      <c r="R86" s="3">
        <v>149.00377584250182</v>
      </c>
      <c r="S86" s="3"/>
      <c r="T86" s="3">
        <v>168.38401512690822</v>
      </c>
      <c r="U86" s="3">
        <v>166.02193235204862</v>
      </c>
      <c r="V86" s="3">
        <v>109.91810091369025</v>
      </c>
      <c r="W86" s="3">
        <v>165.38616495374265</v>
      </c>
      <c r="X86" s="3">
        <v>123.6963589291331</v>
      </c>
      <c r="Y86" s="3">
        <v>169.5216720889436</v>
      </c>
      <c r="Z86" s="3">
        <v>56.242387586861504</v>
      </c>
      <c r="AA86" s="3">
        <v>123.78352610702954</v>
      </c>
      <c r="AB86" s="3">
        <v>81.956575642862404</v>
      </c>
      <c r="AC86" s="3">
        <v>93.986768037902166</v>
      </c>
      <c r="AD86" s="3">
        <v>160.50869770920028</v>
      </c>
      <c r="AE86" s="3"/>
      <c r="AF86" s="3">
        <f t="shared" si="17"/>
        <v>173.27299973859655</v>
      </c>
      <c r="AG86" s="3">
        <f t="shared" si="18"/>
        <v>129.03692722257477</v>
      </c>
      <c r="AH86" s="3">
        <f t="shared" si="27"/>
        <v>2.5450341878711331</v>
      </c>
      <c r="AI86" s="3">
        <f t="shared" si="28"/>
        <v>12.072736187563653</v>
      </c>
      <c r="AJ86" s="8"/>
    </row>
    <row r="87" spans="1:36" x14ac:dyDescent="0.25"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8"/>
      <c r="AI87" s="8"/>
      <c r="AJ87" s="8"/>
    </row>
    <row r="88" spans="1:36" x14ac:dyDescent="0.25">
      <c r="A88" s="1" t="s">
        <v>29</v>
      </c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8"/>
      <c r="AI88" s="8"/>
      <c r="AJ88" s="8"/>
    </row>
    <row r="89" spans="1:36" x14ac:dyDescent="0.25">
      <c r="A89" s="1" t="s">
        <v>27</v>
      </c>
      <c r="C89" s="3">
        <f>100*(C56-C64)/(C56-C62)</f>
        <v>61.965098354130362</v>
      </c>
      <c r="D89" s="3">
        <f t="shared" ref="D89:AD89" si="29">100*(D56-D64)/(D56-D62)</f>
        <v>80.95317771924185</v>
      </c>
      <c r="E89" s="3">
        <f>100*(E56-E64)/(E56-E62)</f>
        <v>49.310960359344804</v>
      </c>
      <c r="F89" s="3">
        <f t="shared" si="29"/>
        <v>75.096443872448532</v>
      </c>
      <c r="G89" s="3">
        <f t="shared" si="29"/>
        <v>31.645209058313341</v>
      </c>
      <c r="H89" s="3">
        <f t="shared" si="29"/>
        <v>56.434539564606325</v>
      </c>
      <c r="I89" s="3">
        <f>100*(I56-I64)/(I56-I62)</f>
        <v>139.30130042776727</v>
      </c>
      <c r="J89" s="3">
        <f t="shared" si="29"/>
        <v>56.364515514697075</v>
      </c>
      <c r="K89" s="3">
        <f t="shared" si="29"/>
        <v>150.92092572866704</v>
      </c>
      <c r="L89" s="3">
        <f t="shared" si="29"/>
        <v>119.415119809987</v>
      </c>
      <c r="M89" s="3">
        <f t="shared" si="29"/>
        <v>80.887447795089102</v>
      </c>
      <c r="N89" s="3">
        <f>100*(N56-N64)/(N56-N61)</f>
        <v>27.260452499373979</v>
      </c>
      <c r="O89" s="3">
        <f t="shared" si="29"/>
        <v>48.874594360199353</v>
      </c>
      <c r="P89" s="3">
        <f t="shared" si="29"/>
        <v>71.659817563033684</v>
      </c>
      <c r="Q89" s="3">
        <f t="shared" si="29"/>
        <v>46.719930170575836</v>
      </c>
      <c r="R89" s="3">
        <f t="shared" si="29"/>
        <v>50.803296252839864</v>
      </c>
      <c r="S89" s="3"/>
      <c r="T89" s="3">
        <f>100*(T56-T64)/(T56-T61)</f>
        <v>-1.2515792834138446</v>
      </c>
      <c r="U89" s="3">
        <f t="shared" si="29"/>
        <v>41.437755041201385</v>
      </c>
      <c r="V89" s="3">
        <f t="shared" si="29"/>
        <v>4.5477234584150477</v>
      </c>
      <c r="W89" s="3">
        <f t="shared" si="29"/>
        <v>51.347257159792413</v>
      </c>
      <c r="X89" s="3">
        <f t="shared" si="29"/>
        <v>69.150679831495083</v>
      </c>
      <c r="Y89" s="3">
        <f t="shared" si="29"/>
        <v>58.026689099534693</v>
      </c>
      <c r="Z89" s="3">
        <f t="shared" si="29"/>
        <v>25.459435164654298</v>
      </c>
      <c r="AA89" s="3">
        <f t="shared" si="29"/>
        <v>-3.8607369084325018</v>
      </c>
      <c r="AB89" s="3">
        <f t="shared" si="29"/>
        <v>16.845339769948588</v>
      </c>
      <c r="AC89" s="3">
        <f t="shared" si="29"/>
        <v>53.880537182091437</v>
      </c>
      <c r="AD89" s="3">
        <f t="shared" si="29"/>
        <v>47.850214210738734</v>
      </c>
      <c r="AE89" s="8"/>
      <c r="AF89" s="3">
        <f t="shared" ref="AF89:AF90" si="30">AVERAGE(C89:R89)</f>
        <v>71.725801815644715</v>
      </c>
      <c r="AG89" s="3">
        <f t="shared" ref="AG89:AG90" si="31">AVERAGE(T89:AD89)</f>
        <v>33.03939224782048</v>
      </c>
      <c r="AH89" s="3">
        <f t="shared" ref="AH89:AH90" si="32">STDEV(C89:R89)/SQRT(COUNT(C89:R89))</f>
        <v>9.0206625151892119</v>
      </c>
      <c r="AI89" s="3">
        <f t="shared" ref="AI89:AI90" si="33">STDEV(T89:AD89)/SQRT(COUNT(T89:AD89))</f>
        <v>7.7792163751693426</v>
      </c>
      <c r="AJ89" s="9"/>
    </row>
    <row r="90" spans="1:36" x14ac:dyDescent="0.25">
      <c r="A90" s="1" t="s">
        <v>28</v>
      </c>
      <c r="C90" s="3">
        <f>100*(C64-C72)/(C64-C70)</f>
        <v>73.252581574695029</v>
      </c>
      <c r="D90" s="3">
        <f t="shared" ref="D90:AD90" si="34">100*(D64-D72)/(D64-D70)</f>
        <v>70.613338341521811</v>
      </c>
      <c r="E90" s="3">
        <f t="shared" si="34"/>
        <v>72.239029684236627</v>
      </c>
      <c r="F90" s="3">
        <f t="shared" si="34"/>
        <v>72.738552046978242</v>
      </c>
      <c r="G90" s="3">
        <f t="shared" si="34"/>
        <v>92.43509580141378</v>
      </c>
      <c r="H90" s="3">
        <f t="shared" si="34"/>
        <v>84.20724002051702</v>
      </c>
      <c r="I90" s="3">
        <f t="shared" si="34"/>
        <v>74.094781477946114</v>
      </c>
      <c r="J90" s="3">
        <f t="shared" si="34"/>
        <v>154.05018282948117</v>
      </c>
      <c r="K90" s="3">
        <f t="shared" si="34"/>
        <v>79.783607902003922</v>
      </c>
      <c r="L90" s="3">
        <f t="shared" si="34"/>
        <v>86.26643951611176</v>
      </c>
      <c r="M90" s="3">
        <f t="shared" si="34"/>
        <v>66.474520689646596</v>
      </c>
      <c r="N90" s="3">
        <f t="shared" si="34"/>
        <v>84.203393405191534</v>
      </c>
      <c r="O90" s="3">
        <f t="shared" si="34"/>
        <v>89.85549057947253</v>
      </c>
      <c r="P90" s="3">
        <f t="shared" si="34"/>
        <v>65.973788860445822</v>
      </c>
      <c r="Q90" s="3">
        <f t="shared" si="34"/>
        <v>108.4665189020924</v>
      </c>
      <c r="R90" s="3">
        <f t="shared" si="34"/>
        <v>92.640406021472913</v>
      </c>
      <c r="S90" s="3"/>
      <c r="T90" s="3">
        <f>100*(T64-T72)/(T64-T67)</f>
        <v>120.96104449170478</v>
      </c>
      <c r="U90" s="3">
        <f t="shared" si="34"/>
        <v>47.585657950832406</v>
      </c>
      <c r="V90" s="3">
        <f t="shared" si="34"/>
        <v>74.850221471614589</v>
      </c>
      <c r="W90" s="3">
        <f t="shared" si="34"/>
        <v>34.814751996782306</v>
      </c>
      <c r="X90" s="3">
        <f t="shared" si="34"/>
        <v>80.51523407603905</v>
      </c>
      <c r="Y90" s="3">
        <f t="shared" si="34"/>
        <v>30.082242858225356</v>
      </c>
      <c r="Z90" s="3">
        <f t="shared" si="34"/>
        <v>29.69808629462069</v>
      </c>
      <c r="AA90" s="3">
        <f t="shared" si="34"/>
        <v>73.04169273351971</v>
      </c>
      <c r="AB90" s="3">
        <f t="shared" si="34"/>
        <v>13.000936725871426</v>
      </c>
      <c r="AC90" s="3">
        <f t="shared" si="34"/>
        <v>51.282054903464562</v>
      </c>
      <c r="AD90" s="3">
        <f t="shared" si="34"/>
        <v>54.319422695342993</v>
      </c>
      <c r="AE90" s="8"/>
      <c r="AF90" s="3">
        <f t="shared" si="30"/>
        <v>85.455935478326708</v>
      </c>
      <c r="AG90" s="3">
        <f t="shared" si="31"/>
        <v>55.468304199819812</v>
      </c>
      <c r="AH90" s="3">
        <f t="shared" si="32"/>
        <v>5.3870471038544983</v>
      </c>
      <c r="AI90" s="3">
        <f t="shared" si="33"/>
        <v>9.1555814634434611</v>
      </c>
      <c r="AJ90" s="9"/>
    </row>
    <row r="91" spans="1:36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3"/>
      <c r="AI91" s="8"/>
      <c r="AJ91" s="8"/>
    </row>
    <row r="92" spans="1:36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0C4E-A009-48B7-8C03-9791BF8B86F7}">
  <dimension ref="A1:AG83"/>
  <sheetViews>
    <sheetView zoomScale="60" zoomScaleNormal="60" workbookViewId="0"/>
  </sheetViews>
  <sheetFormatPr defaultColWidth="8.85546875" defaultRowHeight="15" x14ac:dyDescent="0.25"/>
  <cols>
    <col min="1" max="49" width="8.7109375" style="8" customWidth="1"/>
    <col min="50" max="16384" width="8.85546875" style="8"/>
  </cols>
  <sheetData>
    <row r="1" spans="1:33" ht="26.25" x14ac:dyDescent="0.4">
      <c r="A1" s="14" t="s">
        <v>25</v>
      </c>
      <c r="AE1" s="14" t="s">
        <v>25</v>
      </c>
    </row>
    <row r="2" spans="1:33" x14ac:dyDescent="0.25">
      <c r="C2" s="10" t="s">
        <v>36</v>
      </c>
      <c r="D2" s="10" t="s">
        <v>37</v>
      </c>
      <c r="E2" s="10" t="s">
        <v>18</v>
      </c>
      <c r="F2" s="10" t="s">
        <v>17</v>
      </c>
      <c r="G2" s="10" t="s">
        <v>19</v>
      </c>
      <c r="H2" s="10" t="s">
        <v>20</v>
      </c>
      <c r="I2" s="10" t="s">
        <v>38</v>
      </c>
      <c r="J2" s="10" t="s">
        <v>39</v>
      </c>
      <c r="K2" s="10" t="s">
        <v>40</v>
      </c>
      <c r="L2" s="10" t="s">
        <v>41</v>
      </c>
      <c r="M2" s="10" t="s">
        <v>2</v>
      </c>
      <c r="N2" s="10" t="s">
        <v>3</v>
      </c>
      <c r="O2" s="10" t="s">
        <v>4</v>
      </c>
      <c r="P2" s="10" t="s">
        <v>5</v>
      </c>
      <c r="Q2" s="10" t="s">
        <v>6</v>
      </c>
      <c r="R2" s="10" t="s">
        <v>7</v>
      </c>
      <c r="S2" s="10"/>
      <c r="T2" s="12" t="s">
        <v>15</v>
      </c>
      <c r="U2" s="12" t="s">
        <v>16</v>
      </c>
      <c r="V2" s="12" t="s">
        <v>42</v>
      </c>
      <c r="W2" s="12" t="s">
        <v>43</v>
      </c>
      <c r="X2" s="12" t="s">
        <v>44</v>
      </c>
      <c r="Y2" s="12" t="s">
        <v>45</v>
      </c>
      <c r="Z2" s="12" t="s">
        <v>46</v>
      </c>
      <c r="AA2" s="12" t="s">
        <v>47</v>
      </c>
      <c r="AB2" s="12" t="s">
        <v>48</v>
      </c>
      <c r="AC2" s="12" t="s">
        <v>8</v>
      </c>
      <c r="AD2" s="12" t="s">
        <v>9</v>
      </c>
      <c r="AF2" s="8" t="s">
        <v>21</v>
      </c>
      <c r="AG2" s="8" t="s">
        <v>22</v>
      </c>
    </row>
    <row r="3" spans="1:33" x14ac:dyDescent="0.25">
      <c r="A3" s="8" t="s">
        <v>10</v>
      </c>
      <c r="B3" s="10">
        <v>0</v>
      </c>
      <c r="C3" s="7">
        <v>0.43683228774328092</v>
      </c>
      <c r="D3" s="7">
        <v>0.3253830039954414</v>
      </c>
      <c r="E3" s="7">
        <v>0.39842913461360807</v>
      </c>
      <c r="F3" s="7">
        <v>0.35203396071642906</v>
      </c>
      <c r="G3" s="7">
        <v>0.38273586265488685</v>
      </c>
      <c r="H3" s="7">
        <v>0.45773201782417505</v>
      </c>
      <c r="I3" s="7">
        <v>0.42846885280411934</v>
      </c>
      <c r="J3" s="7">
        <v>0.48562382814274435</v>
      </c>
      <c r="K3" s="7">
        <v>0.38884958573298595</v>
      </c>
      <c r="L3" s="7">
        <v>0.4339562767843243</v>
      </c>
      <c r="M3" s="7">
        <v>0.37936578634804147</v>
      </c>
      <c r="N3" s="7">
        <v>0.49144796513376016</v>
      </c>
      <c r="O3" s="7">
        <v>0.50370693135154976</v>
      </c>
      <c r="P3" s="7">
        <v>0.60968265921994991</v>
      </c>
      <c r="Q3" s="7">
        <v>0.50394526010922236</v>
      </c>
      <c r="R3" s="7">
        <v>0.54880233408671586</v>
      </c>
      <c r="S3" s="7"/>
      <c r="T3" s="7"/>
      <c r="U3" s="7">
        <v>0.66453727557805975</v>
      </c>
      <c r="V3" s="7">
        <v>0.73031496633631121</v>
      </c>
      <c r="W3" s="7">
        <v>0.70028388286205634</v>
      </c>
      <c r="X3" s="7">
        <v>0.7135984999900965</v>
      </c>
      <c r="Y3" s="7">
        <v>0.71039891879700046</v>
      </c>
      <c r="Z3" s="7">
        <v>0.62424995531607574</v>
      </c>
      <c r="AA3" s="7">
        <v>0.63246987620879036</v>
      </c>
      <c r="AB3" s="7">
        <v>0.66466627434778325</v>
      </c>
      <c r="AC3" s="7">
        <v>0.70921751896268603</v>
      </c>
      <c r="AD3" s="7">
        <v>0.71987338096741826</v>
      </c>
      <c r="AF3" s="7">
        <v>0.44543723420382725</v>
      </c>
      <c r="AG3" s="7">
        <v>0.68696105493662774</v>
      </c>
    </row>
    <row r="4" spans="1:33" x14ac:dyDescent="0.25">
      <c r="A4" s="8" t="s">
        <v>31</v>
      </c>
      <c r="B4" s="10">
        <v>5</v>
      </c>
      <c r="C4" s="7">
        <v>0.27703519630183771</v>
      </c>
      <c r="D4" s="7">
        <v>0.22693965721855028</v>
      </c>
      <c r="E4" s="7">
        <v>0.24545263263747988</v>
      </c>
      <c r="F4" s="7">
        <v>0.26265435855439861</v>
      </c>
      <c r="G4" s="7">
        <v>0.29513060963758586</v>
      </c>
      <c r="H4" s="7">
        <v>0.3319504272653932</v>
      </c>
      <c r="I4" s="7">
        <v>0.4088130941633672</v>
      </c>
      <c r="J4" s="7">
        <v>0.39764845828822737</v>
      </c>
      <c r="K4" s="7">
        <v>0.31038040705433612</v>
      </c>
      <c r="L4" s="7">
        <v>0.35693743026349717</v>
      </c>
      <c r="M4" s="7">
        <v>0.29159798997188691</v>
      </c>
      <c r="N4" s="7">
        <v>0.32523288425200098</v>
      </c>
      <c r="O4" s="7">
        <v>0.30794858707860928</v>
      </c>
      <c r="P4" s="7">
        <v>0.33895429619105411</v>
      </c>
      <c r="Q4" s="7">
        <v>0.23219882174437256</v>
      </c>
      <c r="R4" s="7">
        <v>0.37399492350818375</v>
      </c>
      <c r="S4" s="7"/>
      <c r="T4" s="7">
        <v>0.5710073590834237</v>
      </c>
      <c r="U4" s="7">
        <v>0.50959206777094168</v>
      </c>
      <c r="V4" s="7">
        <v>0.66400080611346657</v>
      </c>
      <c r="W4" s="7">
        <v>0.53748791012059394</v>
      </c>
      <c r="X4" s="7">
        <v>0.62200953929978253</v>
      </c>
      <c r="Y4" s="7">
        <v>0.58584339717871337</v>
      </c>
      <c r="Z4" s="7">
        <v>0.45966668291355306</v>
      </c>
      <c r="AA4" s="7">
        <v>0.5696646103952131</v>
      </c>
      <c r="AB4" s="7">
        <v>0.51235534462960464</v>
      </c>
      <c r="AC4" s="7">
        <v>0.65975203220315493</v>
      </c>
      <c r="AD4" s="7">
        <v>0.58413931129897279</v>
      </c>
      <c r="AF4" s="7">
        <v>0.3114293608831738</v>
      </c>
      <c r="AG4" s="7">
        <v>0.57050173281885641</v>
      </c>
    </row>
    <row r="5" spans="1:33" x14ac:dyDescent="0.25">
      <c r="B5" s="10">
        <v>10</v>
      </c>
      <c r="C5" s="7">
        <v>0.22783327777823456</v>
      </c>
      <c r="D5" s="7">
        <v>0.18281250999000659</v>
      </c>
      <c r="E5" s="7">
        <v>0.19974432791667887</v>
      </c>
      <c r="F5" s="7">
        <v>0.18155618376048954</v>
      </c>
      <c r="G5" s="7">
        <v>0.18292114774615523</v>
      </c>
      <c r="H5" s="7">
        <v>0.22943135467043932</v>
      </c>
      <c r="I5" s="7">
        <v>0.36481747129175363</v>
      </c>
      <c r="J5" s="7">
        <v>0.31433540001327137</v>
      </c>
      <c r="K5" s="7">
        <v>0.27675990078073648</v>
      </c>
      <c r="L5" s="7">
        <v>0.26391132178994009</v>
      </c>
      <c r="M5" s="7">
        <v>0.19188153259695373</v>
      </c>
      <c r="N5" s="7">
        <v>0.30809777823080253</v>
      </c>
      <c r="O5" s="7">
        <v>0.27244594418898266</v>
      </c>
      <c r="P5" s="7">
        <v>0.26673123869230092</v>
      </c>
      <c r="Q5" s="7">
        <v>0.17672312481831437</v>
      </c>
      <c r="R5" s="7">
        <v>0.2939837247961859</v>
      </c>
      <c r="S5" s="7"/>
      <c r="T5" s="7">
        <v>0.50452313946287541</v>
      </c>
      <c r="U5" s="7">
        <v>0.45341370819689081</v>
      </c>
      <c r="V5" s="7">
        <v>0.52461559192944773</v>
      </c>
      <c r="W5" s="7">
        <v>0.39114207240075216</v>
      </c>
      <c r="X5" s="7">
        <v>0.51122790816367825</v>
      </c>
      <c r="Y5" s="7">
        <v>0.59410070715061514</v>
      </c>
      <c r="Z5" s="7">
        <v>0.45125422353954808</v>
      </c>
      <c r="AA5" s="7">
        <v>0.470611780488978</v>
      </c>
      <c r="AB5" s="7">
        <v>0.52761182313262045</v>
      </c>
      <c r="AC5" s="7">
        <v>0.63336784189178486</v>
      </c>
      <c r="AD5" s="7">
        <v>0.53692724679356041</v>
      </c>
      <c r="AF5" s="7">
        <v>0.2458741399413279</v>
      </c>
      <c r="AG5" s="7">
        <v>0.50898145846825005</v>
      </c>
    </row>
    <row r="6" spans="1:33" x14ac:dyDescent="0.25">
      <c r="B6" s="10">
        <v>15</v>
      </c>
      <c r="C6" s="7">
        <v>0.2581984491049184</v>
      </c>
      <c r="D6" s="7">
        <v>0.15433515465951925</v>
      </c>
      <c r="E6" s="7">
        <v>0.18484050617482134</v>
      </c>
      <c r="F6" s="7">
        <v>0.15399849889415382</v>
      </c>
      <c r="G6" s="7">
        <v>0.22780830704313373</v>
      </c>
      <c r="H6" s="7">
        <v>0.23011157042663449</v>
      </c>
      <c r="I6" s="7">
        <v>0.32945696406885511</v>
      </c>
      <c r="J6" s="7">
        <v>0.18643083825126877</v>
      </c>
      <c r="K6" s="7">
        <v>0.24360581696420772</v>
      </c>
      <c r="L6" s="7">
        <v>0.23858562397158103</v>
      </c>
      <c r="M6" s="7">
        <v>0.18730028605021065</v>
      </c>
      <c r="N6" s="7">
        <v>0.26772702801157444</v>
      </c>
      <c r="O6" s="7">
        <v>0.23932284414362182</v>
      </c>
      <c r="P6" s="7">
        <v>0.20361889175773951</v>
      </c>
      <c r="Q6" s="7">
        <v>0.21705816377144449</v>
      </c>
      <c r="R6" s="7">
        <v>0.28672363808600004</v>
      </c>
      <c r="S6" s="7"/>
      <c r="T6" s="7">
        <v>0.36435547756693121</v>
      </c>
      <c r="U6" s="7">
        <v>0.499099688298</v>
      </c>
      <c r="V6" s="7">
        <v>0.38481104647866426</v>
      </c>
      <c r="W6" s="7">
        <v>0.2886242890692397</v>
      </c>
      <c r="X6" s="7">
        <v>0.46749943523335036</v>
      </c>
      <c r="Y6" s="7">
        <v>0.58390574696832676</v>
      </c>
      <c r="Z6" s="7">
        <v>0.39615620778630817</v>
      </c>
      <c r="AA6" s="7">
        <v>0.49062845913931452</v>
      </c>
      <c r="AB6" s="7">
        <v>0.43332800654767745</v>
      </c>
      <c r="AC6" s="7">
        <v>0.58030035325718621</v>
      </c>
      <c r="AD6" s="7">
        <v>0.46169394194640473</v>
      </c>
      <c r="AF6" s="7">
        <v>0.22557016133623031</v>
      </c>
      <c r="AG6" s="7">
        <v>0.45003660475376395</v>
      </c>
    </row>
    <row r="7" spans="1:33" x14ac:dyDescent="0.25">
      <c r="B7" s="10">
        <v>20</v>
      </c>
      <c r="C7" s="7">
        <v>0.16715436792860305</v>
      </c>
      <c r="D7" s="7">
        <v>9.0296087788815399E-2</v>
      </c>
      <c r="E7" s="7">
        <v>0.15635596666301335</v>
      </c>
      <c r="F7" s="7">
        <v>0.15979524620706345</v>
      </c>
      <c r="G7" s="7">
        <v>8.9057005549165819E-2</v>
      </c>
      <c r="H7" s="7">
        <v>0.32505825204956007</v>
      </c>
      <c r="I7" s="7">
        <v>0.35874780345482354</v>
      </c>
      <c r="J7" s="7">
        <v>0.18727707636662433</v>
      </c>
      <c r="K7" s="7">
        <v>0.2497404820571128</v>
      </c>
      <c r="L7" s="7">
        <v>0.19445886131688034</v>
      </c>
      <c r="M7" s="7">
        <v>8.6030609692589965E-2</v>
      </c>
      <c r="N7" s="7">
        <v>0.20424729458479607</v>
      </c>
      <c r="O7" s="7">
        <v>0.21855439251591252</v>
      </c>
      <c r="P7" s="7">
        <v>0.22376089042540284</v>
      </c>
      <c r="Q7" s="7">
        <v>0.25503748577824975</v>
      </c>
      <c r="R7" s="7">
        <v>0.2200863371904673</v>
      </c>
      <c r="S7" s="7"/>
      <c r="T7" s="7">
        <v>0.3489533238126033</v>
      </c>
      <c r="U7" s="7">
        <v>0.36170890514853032</v>
      </c>
      <c r="V7" s="7"/>
      <c r="W7" s="7">
        <v>0.51434634013725722</v>
      </c>
      <c r="X7" s="7">
        <v>0.42877538330014064</v>
      </c>
      <c r="Y7" s="7">
        <v>0.44080769640856743</v>
      </c>
      <c r="Z7" s="7">
        <v>0.39468586887222501</v>
      </c>
      <c r="AA7" s="7">
        <v>0.46318375676528317</v>
      </c>
      <c r="AB7" s="7">
        <v>0.38960417541562398</v>
      </c>
      <c r="AC7" s="7">
        <v>0.50125854233252476</v>
      </c>
      <c r="AD7" s="7">
        <v>0.41117104132265303</v>
      </c>
      <c r="AF7" s="7">
        <v>0.19910363497306752</v>
      </c>
      <c r="AG7" s="7">
        <v>0.42544950335154086</v>
      </c>
    </row>
    <row r="8" spans="1:33" x14ac:dyDescent="0.25">
      <c r="B8" s="10">
        <v>25</v>
      </c>
      <c r="C8" s="7">
        <v>0.16152265204599259</v>
      </c>
      <c r="D8" s="7">
        <v>0.10385039742657853</v>
      </c>
      <c r="E8" s="7">
        <v>0.13978373021808899</v>
      </c>
      <c r="F8" s="7">
        <v>0.13029535812199927</v>
      </c>
      <c r="G8" s="7">
        <v>0.14628499774289788</v>
      </c>
      <c r="H8" s="7">
        <v>0.26421269408273368</v>
      </c>
      <c r="I8" s="7">
        <v>0.29674904816881631</v>
      </c>
      <c r="J8" s="7">
        <v>0.25898631307617931</v>
      </c>
      <c r="K8" s="7">
        <v>0.20805003372480332</v>
      </c>
      <c r="L8" s="7">
        <v>0.24670788659759124</v>
      </c>
      <c r="M8" s="7">
        <v>0.10585272648422228</v>
      </c>
      <c r="N8" s="7">
        <v>0.17536627963983448</v>
      </c>
      <c r="O8" s="7">
        <v>0.16441062689817015</v>
      </c>
      <c r="P8" s="7">
        <v>0.20227944074874254</v>
      </c>
      <c r="Q8" s="7">
        <v>0.23196987585675588</v>
      </c>
      <c r="R8" s="7">
        <v>0.2182835634276955</v>
      </c>
      <c r="S8" s="7"/>
      <c r="T8" s="7">
        <v>0.39719231448941683</v>
      </c>
      <c r="U8" s="7">
        <v>0.37235739089391057</v>
      </c>
      <c r="V8" s="7"/>
      <c r="W8" s="7">
        <v>0.44705316690833452</v>
      </c>
      <c r="X8" s="7">
        <v>0.47247834559868079</v>
      </c>
      <c r="Y8" s="7">
        <v>0.40813405123781843</v>
      </c>
      <c r="Z8" s="7">
        <v>0.39291400861080505</v>
      </c>
      <c r="AA8" s="7">
        <v>0.37071761504614681</v>
      </c>
      <c r="AB8" s="7">
        <v>0.37561492602124014</v>
      </c>
      <c r="AC8" s="7">
        <v>0.45327403511217151</v>
      </c>
      <c r="AD8" s="7">
        <v>0.38350641967938853</v>
      </c>
      <c r="AF8" s="7">
        <v>0.19091285151631887</v>
      </c>
      <c r="AG8" s="7">
        <v>0.40732422735979129</v>
      </c>
    </row>
    <row r="9" spans="1:33" x14ac:dyDescent="0.25">
      <c r="B9" s="10">
        <v>30</v>
      </c>
      <c r="C9" s="7">
        <v>0.25148155337089778</v>
      </c>
      <c r="D9" s="7">
        <v>8.1407078732738641E-2</v>
      </c>
      <c r="E9" s="7">
        <v>0.10551377575808399</v>
      </c>
      <c r="F9" s="7">
        <v>0.17390629581138084</v>
      </c>
      <c r="G9" s="7">
        <v>0.10703697390154084</v>
      </c>
      <c r="H9" s="7">
        <v>0.16490191924575218</v>
      </c>
      <c r="I9" s="7">
        <v>0.17583671205971474</v>
      </c>
      <c r="J9" s="7">
        <v>0.13896164412758438</v>
      </c>
      <c r="K9" s="7">
        <v>0.1597374394713269</v>
      </c>
      <c r="L9" s="7">
        <v>0.20204257533451878</v>
      </c>
      <c r="M9" s="7">
        <v>0.10973190346324439</v>
      </c>
      <c r="N9" s="7">
        <v>0.23607841682628475</v>
      </c>
      <c r="O9" s="7">
        <v>0.18215271659120819</v>
      </c>
      <c r="P9" s="7">
        <v>0.17669417340144961</v>
      </c>
      <c r="Q9" s="7">
        <v>0.21484118661164711</v>
      </c>
      <c r="R9" s="7">
        <v>0.15074938720226644</v>
      </c>
      <c r="S9" s="7"/>
      <c r="T9" s="7">
        <v>0.24024792870670467</v>
      </c>
      <c r="U9" s="7">
        <v>0.32909878303336115</v>
      </c>
      <c r="V9" s="7"/>
      <c r="W9" s="7">
        <v>0.44264622078894833</v>
      </c>
      <c r="X9" s="7">
        <v>0.47606697789315927</v>
      </c>
      <c r="Y9" s="7">
        <v>0.37173993304309744</v>
      </c>
      <c r="Z9" s="7">
        <v>0.29338964524777822</v>
      </c>
      <c r="AA9" s="7">
        <v>0.36659728325792967</v>
      </c>
      <c r="AB9" s="7">
        <v>0.37596411002108493</v>
      </c>
      <c r="AC9" s="7">
        <v>0.41196838471832287</v>
      </c>
      <c r="AD9" s="7">
        <v>0.38060268423485993</v>
      </c>
      <c r="AF9" s="7">
        <v>0.16444210949435248</v>
      </c>
      <c r="AG9" s="7">
        <v>0.36883219509452464</v>
      </c>
    </row>
    <row r="10" spans="1:33" x14ac:dyDescent="0.25">
      <c r="B10" s="10"/>
      <c r="AF10" s="7"/>
      <c r="AG10" s="7"/>
    </row>
    <row r="11" spans="1:33" x14ac:dyDescent="0.25">
      <c r="A11" s="8" t="s">
        <v>11</v>
      </c>
      <c r="B11" s="10">
        <v>40</v>
      </c>
      <c r="C11" s="7">
        <v>0.16470270454715702</v>
      </c>
      <c r="D11" s="7">
        <v>9.6825213035562019E-2</v>
      </c>
      <c r="E11" s="7">
        <v>0.16486831524265744</v>
      </c>
      <c r="F11" s="7">
        <v>3.229331430236114E-2</v>
      </c>
      <c r="G11" s="7">
        <v>0.17371295424528627</v>
      </c>
      <c r="H11" s="7">
        <v>0.24891582656379818</v>
      </c>
      <c r="I11" s="7">
        <v>0.16896265862347254</v>
      </c>
      <c r="J11" s="7">
        <v>0.19004646938874026</v>
      </c>
      <c r="K11" s="7">
        <v>0.13093673091861685</v>
      </c>
      <c r="L11" s="7">
        <v>0.15583908004461725</v>
      </c>
      <c r="M11" s="7">
        <v>8.9753773912648577E-2</v>
      </c>
      <c r="N11" s="7">
        <v>0.20911544531999043</v>
      </c>
      <c r="O11" s="7">
        <v>0.17952251099269143</v>
      </c>
      <c r="P11" s="7">
        <v>0.23470365705533672</v>
      </c>
      <c r="Q11" s="7">
        <v>0.15237093152178524</v>
      </c>
      <c r="R11" s="7">
        <v>0.1979381110803109</v>
      </c>
      <c r="S11" s="7"/>
      <c r="T11" s="7">
        <v>0.34030666931384729</v>
      </c>
      <c r="U11" s="7">
        <v>0.4190895087719374</v>
      </c>
      <c r="V11" s="7">
        <v>0.51409411163067986</v>
      </c>
      <c r="W11" s="7">
        <v>0.4666327291390307</v>
      </c>
      <c r="X11" s="7">
        <v>0.58791134551403601</v>
      </c>
      <c r="Y11" s="7">
        <v>0.49562941918389125</v>
      </c>
      <c r="Z11" s="7">
        <v>0.48329296323478976</v>
      </c>
      <c r="AA11" s="7">
        <v>0.52927998623704553</v>
      </c>
      <c r="AB11" s="7">
        <v>0.47452430203390211</v>
      </c>
      <c r="AC11" s="7">
        <v>0.56786203863051854</v>
      </c>
      <c r="AD11" s="7">
        <v>0.46795035172556521</v>
      </c>
      <c r="AF11" s="7">
        <v>0.16190673104968953</v>
      </c>
      <c r="AG11" s="7">
        <v>0.48605212958320398</v>
      </c>
    </row>
    <row r="12" spans="1:33" x14ac:dyDescent="0.25">
      <c r="A12" s="8" t="s">
        <v>32</v>
      </c>
      <c r="B12" s="10">
        <v>45</v>
      </c>
      <c r="C12" s="7">
        <v>6.4119245465571253E-2</v>
      </c>
      <c r="D12" s="7">
        <v>3.5403837799748747E-2</v>
      </c>
      <c r="E12" s="7">
        <v>5.1905442656854379E-2</v>
      </c>
      <c r="F12" s="7">
        <v>-3.0903044577569962E-2</v>
      </c>
      <c r="G12" s="7">
        <v>5.393714226205E-2</v>
      </c>
      <c r="H12" s="7">
        <v>0.13905744693873903</v>
      </c>
      <c r="I12" s="7">
        <v>0.12612071924587887</v>
      </c>
      <c r="J12" s="7">
        <v>0.1331094576531871</v>
      </c>
      <c r="K12" s="7">
        <v>5.2567596187662609E-2</v>
      </c>
      <c r="L12" s="7">
        <v>8.9038750437595862E-2</v>
      </c>
      <c r="M12" s="7">
        <v>4.3689267800259189E-2</v>
      </c>
      <c r="N12" s="7">
        <v>6.9583391086899538E-2</v>
      </c>
      <c r="O12" s="7">
        <v>-2.2379610549571132E-3</v>
      </c>
      <c r="P12" s="7">
        <v>4.6113929587680964E-2</v>
      </c>
      <c r="Q12" s="7">
        <v>6.0839827115724858E-3</v>
      </c>
      <c r="R12" s="7">
        <v>4.944828660757189E-2</v>
      </c>
      <c r="S12" s="7"/>
      <c r="T12" s="7">
        <v>9.6938177802969719E-2</v>
      </c>
      <c r="U12" s="7">
        <v>0.28005739696719822</v>
      </c>
      <c r="V12" s="7">
        <v>0.39592236872855607</v>
      </c>
      <c r="W12" s="7">
        <v>0.2822712411393466</v>
      </c>
      <c r="X12" s="7">
        <v>0.58035742594085138</v>
      </c>
      <c r="Y12" s="7">
        <v>0.29665966656929482</v>
      </c>
      <c r="Z12" s="7">
        <v>0.31468817017583561</v>
      </c>
      <c r="AA12" s="7">
        <v>0.3199621823184936</v>
      </c>
      <c r="AB12" s="7">
        <v>0.33106613498712995</v>
      </c>
      <c r="AC12" s="7">
        <v>0.46608376762515286</v>
      </c>
      <c r="AD12" s="7">
        <v>0.26604012906250835</v>
      </c>
      <c r="AF12" s="7">
        <v>5.7939843175546568E-2</v>
      </c>
      <c r="AG12" s="7">
        <v>0.3300042419379397</v>
      </c>
    </row>
    <row r="13" spans="1:33" x14ac:dyDescent="0.25">
      <c r="B13" s="10">
        <v>50</v>
      </c>
      <c r="C13" s="7">
        <v>1.8821875878305291E-2</v>
      </c>
      <c r="D13" s="7">
        <v>-9.3929119816551152E-3</v>
      </c>
      <c r="E13" s="7">
        <v>3.2603448457956284E-2</v>
      </c>
      <c r="F13" s="7">
        <v>-8.7554071258349436E-2</v>
      </c>
      <c r="G13" s="7">
        <v>2.0162363462000607E-2</v>
      </c>
      <c r="H13" s="7">
        <v>0.11144804265843107</v>
      </c>
      <c r="I13" s="7">
        <v>3.2851204367544261E-2</v>
      </c>
      <c r="J13" s="7">
        <v>8.3376742191848485E-2</v>
      </c>
      <c r="K13" s="7">
        <v>3.4526798471646296E-2</v>
      </c>
      <c r="L13" s="7">
        <v>0.19465225756018437</v>
      </c>
      <c r="M13" s="7">
        <v>-6.1094064759632617E-2</v>
      </c>
      <c r="N13" s="7">
        <v>4.072116974250279E-2</v>
      </c>
      <c r="O13" s="7">
        <v>-1.5593118175545078E-2</v>
      </c>
      <c r="P13" s="7">
        <v>3.1693590361577817E-2</v>
      </c>
      <c r="Q13" s="7">
        <v>-4.4707573472291526E-2</v>
      </c>
      <c r="R13" s="7">
        <v>-5.2058977274756821E-2</v>
      </c>
      <c r="S13" s="7"/>
      <c r="T13" s="7">
        <v>0.214289630839996</v>
      </c>
      <c r="U13" s="7">
        <v>0.27058434861226005</v>
      </c>
      <c r="V13" s="7">
        <v>0.37538734464825896</v>
      </c>
      <c r="W13" s="7">
        <v>0.20868814678680775</v>
      </c>
      <c r="X13" s="7">
        <v>0.50309248208688562</v>
      </c>
      <c r="Y13" s="7">
        <v>0.24792542899265652</v>
      </c>
      <c r="Z13" s="7">
        <v>0.29593075749419684</v>
      </c>
      <c r="AA13" s="7">
        <v>0.28194891655312043</v>
      </c>
      <c r="AB13" s="7">
        <v>0.33426316568039266</v>
      </c>
      <c r="AC13" s="7">
        <v>0.31159688861040186</v>
      </c>
      <c r="AD13" s="7">
        <v>0.27462753269221019</v>
      </c>
      <c r="AF13" s="7">
        <v>2.0653548514360413E-2</v>
      </c>
      <c r="AG13" s="7">
        <v>0.301666785727017</v>
      </c>
    </row>
    <row r="14" spans="1:33" x14ac:dyDescent="0.25">
      <c r="B14" s="10">
        <v>55</v>
      </c>
      <c r="C14" s="7">
        <v>3.2178857433565714E-3</v>
      </c>
      <c r="D14" s="7">
        <v>-7.1888336440048481E-2</v>
      </c>
      <c r="E14" s="7">
        <v>-1.0338756990594776E-2</v>
      </c>
      <c r="F14" s="7">
        <v>-8.4388822589372817E-2</v>
      </c>
      <c r="G14" s="7">
        <v>-1.5105696066137042E-2</v>
      </c>
      <c r="H14" s="7">
        <v>2.6753511795893248E-2</v>
      </c>
      <c r="I14" s="7">
        <v>8.5965126080504911E-2</v>
      </c>
      <c r="J14" s="7">
        <v>-7.6400508210225744E-3</v>
      </c>
      <c r="K14" s="7">
        <v>2.0353869567191457E-2</v>
      </c>
      <c r="L14" s="7">
        <v>3.0038698599546516E-2</v>
      </c>
      <c r="M14" s="7">
        <v>-7.6784899579569396E-2</v>
      </c>
      <c r="N14" s="7">
        <v>1.6038492516688183E-2</v>
      </c>
      <c r="O14" s="7">
        <v>-5.4296360563745413E-2</v>
      </c>
      <c r="P14" s="7">
        <v>1.8178813564194288E-3</v>
      </c>
      <c r="Q14" s="7">
        <v>-1.4437481270807309E-2</v>
      </c>
      <c r="R14" s="7">
        <v>-8.1791896571297013E-2</v>
      </c>
      <c r="S14" s="7"/>
      <c r="T14" s="7">
        <v>0.17814762974991752</v>
      </c>
      <c r="U14" s="7">
        <v>0.29350360497323003</v>
      </c>
      <c r="V14" s="7">
        <v>0.4490136194178086</v>
      </c>
      <c r="W14" s="7">
        <v>0.17204838204840603</v>
      </c>
      <c r="X14" s="7">
        <v>0.43473642286505487</v>
      </c>
      <c r="Y14" s="7">
        <v>0.19439371034908942</v>
      </c>
      <c r="Z14" s="7">
        <v>0.34419313080954339</v>
      </c>
      <c r="AA14" s="7">
        <v>0.32868224446366145</v>
      </c>
      <c r="AB14" s="7">
        <v>0.27735156223363611</v>
      </c>
      <c r="AC14" s="7">
        <v>0.30576125300120993</v>
      </c>
      <c r="AD14" s="7">
        <v>0.23260138153016999</v>
      </c>
      <c r="AF14" s="7">
        <v>-1.4530427202062159E-2</v>
      </c>
      <c r="AG14" s="7">
        <v>0.29185754013106613</v>
      </c>
    </row>
    <row r="15" spans="1:33" x14ac:dyDescent="0.25">
      <c r="B15" s="10">
        <v>60</v>
      </c>
      <c r="C15" s="7">
        <v>-1.8574567681793944E-2</v>
      </c>
      <c r="D15" s="7">
        <v>-9.4621838069805356E-2</v>
      </c>
      <c r="E15" s="7">
        <v>-2.6665448717577835E-2</v>
      </c>
      <c r="F15" s="7">
        <v>-0.16191478799150474</v>
      </c>
      <c r="G15" s="7">
        <v>-4.6461054707626966E-2</v>
      </c>
      <c r="H15" s="7">
        <v>-9.3396924853170176E-3</v>
      </c>
      <c r="I15" s="7">
        <v>2.3215845088262056E-2</v>
      </c>
      <c r="J15" s="7">
        <v>-3.199732710229216E-2</v>
      </c>
      <c r="K15" s="7">
        <v>6.4182183728197117E-2</v>
      </c>
      <c r="L15" s="7">
        <v>2.8225306330029148E-2</v>
      </c>
      <c r="M15" s="7">
        <v>-0.1326003998600708</v>
      </c>
      <c r="N15" s="7">
        <v>-1.9092097823197329E-3</v>
      </c>
      <c r="O15" s="7">
        <v>-7.4766126610364636E-2</v>
      </c>
      <c r="P15" s="7">
        <v>-1.0844560223839719E-2</v>
      </c>
      <c r="Q15" s="7">
        <v>-8.1257881105325752E-2</v>
      </c>
      <c r="R15" s="7">
        <v>-7.6277360178535439E-2</v>
      </c>
      <c r="S15" s="7"/>
      <c r="T15" s="7">
        <v>0.12521075875001839</v>
      </c>
      <c r="U15" s="7">
        <v>0.31366781059226084</v>
      </c>
      <c r="V15" s="7">
        <v>0.30079949923093785</v>
      </c>
      <c r="W15" s="7">
        <v>0.14848589389185513</v>
      </c>
      <c r="X15" s="7">
        <v>0.36176404108161198</v>
      </c>
      <c r="Y15" s="7">
        <v>0.16250485981742399</v>
      </c>
      <c r="Z15" s="7">
        <v>0.21960347098171853</v>
      </c>
      <c r="AA15" s="7">
        <v>0.28059339589286275</v>
      </c>
      <c r="AB15" s="7">
        <v>0.20987897879568007</v>
      </c>
      <c r="AC15" s="7">
        <v>0.32636307983277796</v>
      </c>
      <c r="AD15" s="7">
        <v>0.28410915645394053</v>
      </c>
      <c r="AF15" s="7">
        <v>-4.0725432460617862E-2</v>
      </c>
      <c r="AG15" s="7">
        <v>0.24845281321100796</v>
      </c>
    </row>
    <row r="16" spans="1:33" x14ac:dyDescent="0.25">
      <c r="B16" s="10">
        <v>65</v>
      </c>
      <c r="C16" s="7">
        <v>-5.6764811267699632E-2</v>
      </c>
      <c r="D16" s="7">
        <v>-0.12095958780077649</v>
      </c>
      <c r="E16" s="7">
        <v>-9.1217920131576036E-2</v>
      </c>
      <c r="F16" s="7">
        <v>-0.21888708126893272</v>
      </c>
      <c r="G16" s="7">
        <v>-0.1002100200057567</v>
      </c>
      <c r="H16" s="7">
        <v>-1.3958302024449634E-2</v>
      </c>
      <c r="I16" s="7">
        <v>7.5741358316939886E-2</v>
      </c>
      <c r="J16" s="7">
        <v>2.3477694710978811E-2</v>
      </c>
      <c r="K16" s="7">
        <v>2.0971791472462361E-2</v>
      </c>
      <c r="L16" s="7">
        <v>9.3141876672191481E-2</v>
      </c>
      <c r="M16" s="7">
        <v>-8.2361204295211973E-2</v>
      </c>
      <c r="N16" s="7">
        <v>-3.6648666165668267E-2</v>
      </c>
      <c r="O16" s="7">
        <v>-0.10159753394376549</v>
      </c>
      <c r="P16" s="7">
        <v>-2.7977446582469444E-2</v>
      </c>
      <c r="Q16" s="7">
        <v>-0.10520836240710674</v>
      </c>
      <c r="R16" s="7">
        <v>-0.15400934163944918</v>
      </c>
      <c r="S16" s="7"/>
      <c r="T16" s="7">
        <v>0.10994910655695042</v>
      </c>
      <c r="U16" s="7">
        <v>0.15419427543671435</v>
      </c>
      <c r="V16" s="7">
        <v>0.28007140731373176</v>
      </c>
      <c r="W16" s="7">
        <v>0.13322009949000746</v>
      </c>
      <c r="X16" s="7">
        <v>0.29911490355486836</v>
      </c>
      <c r="Y16" s="7">
        <v>0.18156128369752381</v>
      </c>
      <c r="Z16" s="7">
        <v>0.26682180404426181</v>
      </c>
      <c r="AA16" s="7">
        <v>0.23270879289646684</v>
      </c>
      <c r="AB16" s="7">
        <v>0.21924218159189574</v>
      </c>
      <c r="AC16" s="7">
        <v>0.23695723946111583</v>
      </c>
      <c r="AD16" s="7">
        <v>0.13336004471024351</v>
      </c>
      <c r="AF16" s="7">
        <v>-5.6029222272518123E-2</v>
      </c>
      <c r="AG16" s="7">
        <v>0.20429101261398</v>
      </c>
    </row>
    <row r="17" spans="1:33" x14ac:dyDescent="0.25">
      <c r="B17" s="10">
        <v>70</v>
      </c>
      <c r="C17" s="7">
        <v>-9.2984742859331018E-2</v>
      </c>
      <c r="D17" s="7">
        <v>-0.14675692470175677</v>
      </c>
      <c r="E17" s="7">
        <v>-0.13559683237873241</v>
      </c>
      <c r="F17" s="7">
        <v>-0.17289951794239178</v>
      </c>
      <c r="G17" s="7">
        <v>-6.7433463279077982E-2</v>
      </c>
      <c r="H17" s="7">
        <v>-5.3158100271243893E-3</v>
      </c>
      <c r="I17" s="7">
        <v>5.7415111255811085E-2</v>
      </c>
      <c r="J17" s="7">
        <v>-8.0529518918783918E-2</v>
      </c>
      <c r="K17" s="7">
        <v>1.1369863622943639E-2</v>
      </c>
      <c r="L17" s="7">
        <v>1.0230379928117646E-2</v>
      </c>
      <c r="M17" s="7">
        <v>-8.538271307371563E-2</v>
      </c>
      <c r="N17" s="7"/>
      <c r="O17" s="7">
        <v>-0.16092086712983847</v>
      </c>
      <c r="P17" s="7">
        <v>-3.967753759167033E-2</v>
      </c>
      <c r="Q17" s="7">
        <v>-9.4684249021386654E-2</v>
      </c>
      <c r="R17" s="7">
        <v>-0.19816430410973593</v>
      </c>
      <c r="S17" s="7"/>
      <c r="T17" s="7"/>
      <c r="U17" s="7">
        <v>0.17406724236862461</v>
      </c>
      <c r="V17" s="7">
        <v>0.22532159331967544</v>
      </c>
      <c r="W17" s="7">
        <v>0.17542411541196107</v>
      </c>
      <c r="X17" s="7">
        <v>0.27041880525359818</v>
      </c>
      <c r="Y17" s="7">
        <v>0.14700772698871353</v>
      </c>
      <c r="Z17" s="7">
        <v>0.1763375288576268</v>
      </c>
      <c r="AA17" s="7">
        <v>0.18998326769162227</v>
      </c>
      <c r="AB17" s="7">
        <v>0.2120830682597</v>
      </c>
      <c r="AC17" s="7">
        <v>0.17985666138960116</v>
      </c>
      <c r="AD17" s="7">
        <v>0.18178843036439388</v>
      </c>
      <c r="AF17" s="7">
        <v>-8.0088741748444839E-2</v>
      </c>
      <c r="AG17" s="7">
        <v>0.19322884399055168</v>
      </c>
    </row>
    <row r="18" spans="1:33" x14ac:dyDescent="0.25">
      <c r="B18" s="10"/>
      <c r="AF18" s="7"/>
      <c r="AG18" s="7"/>
    </row>
    <row r="19" spans="1:33" x14ac:dyDescent="0.25">
      <c r="A19" s="8" t="s">
        <v>12</v>
      </c>
      <c r="B19" s="10">
        <v>80</v>
      </c>
      <c r="C19" s="7">
        <v>-2.0112772131549619E-2</v>
      </c>
      <c r="D19" s="7">
        <v>-0.10186990665562137</v>
      </c>
      <c r="E19" s="7">
        <v>-1.7466165505768412E-2</v>
      </c>
      <c r="F19" s="7">
        <v>-7.9799611174471097E-2</v>
      </c>
      <c r="G19" s="7">
        <v>2.4420988229508157E-2</v>
      </c>
      <c r="H19" s="7">
        <v>3.6047004689870356E-2</v>
      </c>
      <c r="I19" s="7">
        <v>2.1352406363463194E-2</v>
      </c>
      <c r="J19" s="7">
        <v>-1.7536876145720706E-2</v>
      </c>
      <c r="K19" s="7">
        <v>-1.3116621518418466E-2</v>
      </c>
      <c r="L19" s="7">
        <v>5.1786800025785309E-4</v>
      </c>
      <c r="M19" s="7">
        <v>-3.1150333839421576E-2</v>
      </c>
      <c r="N19" s="7">
        <v>4.2954036445306418E-2</v>
      </c>
      <c r="O19" s="7">
        <v>-1.7268199613435703E-2</v>
      </c>
      <c r="P19" s="7">
        <v>-1.2824150787471159E-2</v>
      </c>
      <c r="Q19" s="7">
        <v>-6.1732233102413936E-3</v>
      </c>
      <c r="R19" s="7">
        <v>-1.6277863473799781E-2</v>
      </c>
      <c r="S19" s="7"/>
      <c r="T19" s="7">
        <v>0.29170876206701468</v>
      </c>
      <c r="U19" s="7">
        <v>0.24364983194530829</v>
      </c>
      <c r="V19" s="7">
        <v>0.37825548247148061</v>
      </c>
      <c r="W19" s="7">
        <v>0.26332586825644749</v>
      </c>
      <c r="X19" s="7">
        <v>0.385537890473168</v>
      </c>
      <c r="Y19" s="7">
        <v>0.26583715545504133</v>
      </c>
      <c r="Z19" s="7">
        <v>0.38247121656352828</v>
      </c>
      <c r="AA19" s="7">
        <v>0.378725840449119</v>
      </c>
      <c r="AB19" s="7">
        <v>0.3353091287426927</v>
      </c>
      <c r="AC19" s="7">
        <v>0.3432583919708706</v>
      </c>
      <c r="AD19" s="7">
        <v>0.26942626138608256</v>
      </c>
      <c r="AF19" s="7">
        <v>-1.3018963776719582E-2</v>
      </c>
      <c r="AG19" s="7">
        <v>0.32159143907097759</v>
      </c>
    </row>
    <row r="20" spans="1:33" x14ac:dyDescent="0.25">
      <c r="A20" s="8" t="s">
        <v>33</v>
      </c>
      <c r="B20" s="10">
        <v>85</v>
      </c>
      <c r="C20" s="7">
        <v>-7.0036778759646062E-2</v>
      </c>
      <c r="D20" s="7">
        <v>-0.27425432241189673</v>
      </c>
      <c r="E20" s="7">
        <v>-6.1834096574134835E-2</v>
      </c>
      <c r="F20" s="7">
        <v>-5.8211713655338476E-2</v>
      </c>
      <c r="G20" s="7">
        <v>-0.11658015335823202</v>
      </c>
      <c r="H20" s="7">
        <v>-6.9672295610299903E-2</v>
      </c>
      <c r="I20" s="7">
        <v>-6.5914515862932456E-3</v>
      </c>
      <c r="J20" s="7">
        <v>-3.8662687542159561E-2</v>
      </c>
      <c r="K20" s="7">
        <v>-5.3982529006455872E-2</v>
      </c>
      <c r="L20" s="7">
        <v>-3.7656148859227211E-2</v>
      </c>
      <c r="M20" s="7">
        <v>-0.1561390274481029</v>
      </c>
      <c r="N20" s="7">
        <v>-7.8435995942014142E-2</v>
      </c>
      <c r="O20" s="7">
        <v>-0.15871681088167403</v>
      </c>
      <c r="P20" s="7">
        <v>-8.0891856076047527E-2</v>
      </c>
      <c r="Q20" s="7">
        <v>-9.5472483445460263E-2</v>
      </c>
      <c r="R20" s="7">
        <v>-0.1172833261136136</v>
      </c>
      <c r="S20" s="7"/>
      <c r="T20" s="7">
        <v>8.8660411946742484E-2</v>
      </c>
      <c r="U20" s="7">
        <v>0.14778332642975234</v>
      </c>
      <c r="V20" s="7">
        <v>0.34444082246082219</v>
      </c>
      <c r="W20" s="7">
        <v>7.081332099545691E-2</v>
      </c>
      <c r="X20" s="7">
        <v>0.21178417457212528</v>
      </c>
      <c r="Y20" s="7">
        <v>0.17363615519464876</v>
      </c>
      <c r="Z20" s="7">
        <v>0.22410959908705297</v>
      </c>
      <c r="AA20" s="7">
        <v>0.15603027966547578</v>
      </c>
      <c r="AB20" s="7">
        <v>0.22232779275046619</v>
      </c>
      <c r="AC20" s="7">
        <v>0.19888984012704605</v>
      </c>
      <c r="AD20" s="7">
        <v>9.3285076807978817E-2</v>
      </c>
      <c r="AF20" s="7">
        <v>-9.215135482941228E-2</v>
      </c>
      <c r="AG20" s="7">
        <v>0.17561461818523341</v>
      </c>
    </row>
    <row r="21" spans="1:33" x14ac:dyDescent="0.25">
      <c r="B21" s="10">
        <v>90</v>
      </c>
      <c r="C21" s="7">
        <v>-0.12330412681535804</v>
      </c>
      <c r="D21" s="7">
        <v>-0.26731132374032185</v>
      </c>
      <c r="E21" s="7">
        <v>-0.10168502372894402</v>
      </c>
      <c r="F21" s="7">
        <v>-0.19544224780587074</v>
      </c>
      <c r="G21" s="7">
        <v>-0.1321811327365677</v>
      </c>
      <c r="H21" s="7">
        <v>-9.6740488469753277E-2</v>
      </c>
      <c r="I21" s="7">
        <v>-0.1037971658849732</v>
      </c>
      <c r="J21" s="7">
        <v>-7.1889034863642232E-2</v>
      </c>
      <c r="K21" s="7">
        <v>-0.11752857790069182</v>
      </c>
      <c r="L21" s="7">
        <v>-7.4830508400787324E-2</v>
      </c>
      <c r="M21" s="7">
        <v>-0.17729914966337118</v>
      </c>
      <c r="N21" s="7">
        <v>-7.2061670413131468E-2</v>
      </c>
      <c r="O21" s="7">
        <v>-0.18954854565863966</v>
      </c>
      <c r="P21" s="7">
        <v>-0.10256624527062506</v>
      </c>
      <c r="Q21" s="7">
        <v>-0.12199604429442354</v>
      </c>
      <c r="R21" s="7">
        <v>-0.16673923843075855</v>
      </c>
      <c r="S21" s="7"/>
      <c r="T21" s="7">
        <v>5.4369876682849476E-2</v>
      </c>
      <c r="U21" s="7">
        <v>0.1348921949114846</v>
      </c>
      <c r="V21" s="7">
        <v>0.24288232507116997</v>
      </c>
      <c r="W21" s="7">
        <v>6.8275535556903993E-2</v>
      </c>
      <c r="X21" s="7">
        <v>0.12388026227326721</v>
      </c>
      <c r="Y21" s="7">
        <v>5.0467795419721094E-2</v>
      </c>
      <c r="Z21" s="7">
        <v>0.17485571869132996</v>
      </c>
      <c r="AA21" s="7">
        <v>7.1339470564162816E-2</v>
      </c>
      <c r="AB21" s="7">
        <v>0.20720305145823326</v>
      </c>
      <c r="AC21" s="7">
        <v>0.20055762706539687</v>
      </c>
      <c r="AD21" s="7">
        <v>9.1038434281649566E-2</v>
      </c>
      <c r="AF21" s="7">
        <v>-0.13218253275486622</v>
      </c>
      <c r="AG21" s="7">
        <v>0.12906929927056079</v>
      </c>
    </row>
    <row r="22" spans="1:33" x14ac:dyDescent="0.25">
      <c r="B22" s="10">
        <v>95</v>
      </c>
      <c r="C22" s="7">
        <v>-0.14368023892099274</v>
      </c>
      <c r="D22" s="7">
        <v>-0.23328045501326872</v>
      </c>
      <c r="E22" s="7">
        <v>-8.9004041274039339E-2</v>
      </c>
      <c r="F22" s="7">
        <v>-0.22462260214936788</v>
      </c>
      <c r="G22" s="7">
        <v>-0.17079723783129297</v>
      </c>
      <c r="H22" s="7">
        <v>-0.11629465397973721</v>
      </c>
      <c r="I22" s="7">
        <v>-9.257018483568262E-2</v>
      </c>
      <c r="J22" s="7">
        <v>-9.4090722611168659E-2</v>
      </c>
      <c r="K22" s="7">
        <v>-3.9087014356847596E-2</v>
      </c>
      <c r="L22" s="7">
        <v>-7.556471577164027E-2</v>
      </c>
      <c r="M22" s="7">
        <v>-0.21178976012577308</v>
      </c>
      <c r="N22" s="7">
        <v>-0.16666074897706795</v>
      </c>
      <c r="O22" s="7">
        <v>-0.22906863663878668</v>
      </c>
      <c r="P22" s="7">
        <v>-0.20479647751501703</v>
      </c>
      <c r="Q22" s="7">
        <v>-0.14526228343855274</v>
      </c>
      <c r="R22" s="7">
        <v>-0.15753515182312811</v>
      </c>
      <c r="S22" s="7"/>
      <c r="T22" s="7">
        <v>-0.10074660966623131</v>
      </c>
      <c r="U22" s="7">
        <v>0.11989904651005184</v>
      </c>
      <c r="V22" s="7">
        <v>0.29778827684184256</v>
      </c>
      <c r="W22" s="7">
        <v>8.5427422530295491E-2</v>
      </c>
      <c r="X22" s="7">
        <v>0.13399819050370593</v>
      </c>
      <c r="Y22" s="7">
        <v>3.3422620482935857E-4</v>
      </c>
      <c r="Z22" s="7">
        <v>0.22710052897115687</v>
      </c>
      <c r="AA22" s="7">
        <v>4.012444944959654E-2</v>
      </c>
      <c r="AB22" s="7">
        <v>0.2078994362324168</v>
      </c>
      <c r="AC22" s="7">
        <v>0.181687995437918</v>
      </c>
      <c r="AD22" s="7">
        <v>6.3538088868618475E-2</v>
      </c>
      <c r="AF22" s="7">
        <v>-0.14963155782889773</v>
      </c>
      <c r="AG22" s="7">
        <v>0.11427736835310914</v>
      </c>
    </row>
    <row r="23" spans="1:33" x14ac:dyDescent="0.25">
      <c r="B23" s="10">
        <v>100</v>
      </c>
      <c r="C23" s="7">
        <v>-6.3677465085909407E-2</v>
      </c>
      <c r="D23" s="7">
        <v>-0.3605720351409874</v>
      </c>
      <c r="E23" s="7">
        <v>-0.16143888961557312</v>
      </c>
      <c r="F23" s="7">
        <v>-0.25282106358212075</v>
      </c>
      <c r="G23" s="7">
        <v>-0.15865123294616842</v>
      </c>
      <c r="H23" s="7">
        <v>-0.1642901421615322</v>
      </c>
      <c r="I23" s="7">
        <v>-9.4660176056608855E-2</v>
      </c>
      <c r="J23" s="7">
        <v>-0.14837462696852896</v>
      </c>
      <c r="K23" s="7">
        <v>-0.20975374462287869</v>
      </c>
      <c r="L23" s="7">
        <v>-6.0540788814684117E-2</v>
      </c>
      <c r="M23" s="7">
        <v>-0.27685408683851398</v>
      </c>
      <c r="N23" s="7">
        <v>-9.7535138795288079E-2</v>
      </c>
      <c r="O23" s="7">
        <v>-0.25179752448969522</v>
      </c>
      <c r="P23" s="7">
        <v>-0.14050211118368158</v>
      </c>
      <c r="Q23" s="7">
        <v>-0.14730106160795925</v>
      </c>
      <c r="R23" s="7">
        <v>-0.14829762162038085</v>
      </c>
      <c r="S23" s="7"/>
      <c r="T23" s="7">
        <v>-0.10173882978905231</v>
      </c>
      <c r="U23" s="7">
        <v>0.10139658968024115</v>
      </c>
      <c r="V23" s="7">
        <v>0.11982154251183146</v>
      </c>
      <c r="W23" s="7">
        <v>4.2628610324359668E-2</v>
      </c>
      <c r="X23" s="7">
        <v>0.16514545660181806</v>
      </c>
      <c r="Y23" s="7">
        <v>6.2173306251571428E-2</v>
      </c>
      <c r="Z23" s="7">
        <v>0.17777444169883741</v>
      </c>
      <c r="AA23" s="7">
        <v>0.14313637485716724</v>
      </c>
      <c r="AB23" s="7">
        <v>0.13119983466708765</v>
      </c>
      <c r="AC23" s="7">
        <v>0.13052605779576615</v>
      </c>
      <c r="AD23" s="7">
        <v>2.8712349250970808E-2</v>
      </c>
      <c r="AF23" s="7">
        <v>-0.17106673184565693</v>
      </c>
      <c r="AG23" s="7">
        <v>9.0979612168236246E-2</v>
      </c>
    </row>
    <row r="24" spans="1:33" x14ac:dyDescent="0.25">
      <c r="B24" s="10">
        <v>105</v>
      </c>
      <c r="C24" s="7">
        <v>-0.14306909221224559</v>
      </c>
      <c r="D24" s="7">
        <v>-0.35813479599283238</v>
      </c>
      <c r="E24" s="7">
        <v>-0.34476046750525075</v>
      </c>
      <c r="F24" s="7">
        <v>-0.29630126890355701</v>
      </c>
      <c r="G24" s="7">
        <v>-8.0970409009370872E-2</v>
      </c>
      <c r="H24" s="7">
        <v>-0.19233573272834523</v>
      </c>
      <c r="I24" s="7">
        <v>-9.3225809597234907E-2</v>
      </c>
      <c r="J24" s="7">
        <v>-0.16921882070264452</v>
      </c>
      <c r="K24" s="7">
        <v>-0.16090627005721667</v>
      </c>
      <c r="L24" s="7">
        <v>-4.4738571009190597E-2</v>
      </c>
      <c r="M24" s="7">
        <v>-0.33626640129230317</v>
      </c>
      <c r="N24" s="7">
        <v>-0.20045948643629941</v>
      </c>
      <c r="O24" s="7">
        <v>-0.24256798006878036</v>
      </c>
      <c r="P24" s="7">
        <v>-0.13221947559719696</v>
      </c>
      <c r="Q24" s="7">
        <v>-0.16904251657394243</v>
      </c>
      <c r="R24" s="7">
        <v>-0.1927863872666733</v>
      </c>
      <c r="S24" s="7"/>
      <c r="T24" s="7">
        <v>-1.3181276279661182E-2</v>
      </c>
      <c r="U24" s="7">
        <v>5.6886309874103905E-3</v>
      </c>
      <c r="V24" s="7">
        <v>0.14398942574068666</v>
      </c>
      <c r="W24" s="7">
        <v>2.2218223796003902E-3</v>
      </c>
      <c r="X24" s="7">
        <v>0.12692312364986164</v>
      </c>
      <c r="Y24" s="7">
        <v>5.0847531067266007E-2</v>
      </c>
      <c r="Z24" s="7">
        <v>0.19406344262930444</v>
      </c>
      <c r="AA24" s="7">
        <v>0.19964897547327121</v>
      </c>
      <c r="AB24" s="7">
        <v>0.29402178591247979</v>
      </c>
      <c r="AC24" s="7">
        <v>0.12479008538577874</v>
      </c>
      <c r="AD24" s="7">
        <v>5.4370918778413269E-2</v>
      </c>
      <c r="AF24" s="7">
        <v>-0.19731271780956777</v>
      </c>
      <c r="AG24" s="7">
        <v>0.10758040597494647</v>
      </c>
    </row>
    <row r="25" spans="1:33" x14ac:dyDescent="0.25">
      <c r="B25" s="10">
        <v>110</v>
      </c>
      <c r="C25" s="7">
        <v>-0.15360094821207795</v>
      </c>
      <c r="D25" s="7">
        <v>-0.35519421010881014</v>
      </c>
      <c r="E25" s="7">
        <v>-0.27161675751634462</v>
      </c>
      <c r="F25" s="7">
        <v>-0.20648435403899124</v>
      </c>
      <c r="G25" s="7">
        <v>-0.22300574418448488</v>
      </c>
      <c r="H25" s="7">
        <v>-0.22791708501220453</v>
      </c>
      <c r="I25" s="7">
        <v>-0.11664448484541254</v>
      </c>
      <c r="J25" s="7">
        <v>-6.4961117829668902E-2</v>
      </c>
      <c r="K25" s="7">
        <v>-0.11163751717795001</v>
      </c>
      <c r="L25" s="7">
        <v>-0.11902731675965414</v>
      </c>
      <c r="M25" s="7">
        <v>-0.23201931862073949</v>
      </c>
      <c r="N25" s="7">
        <v>-0.23463012431915087</v>
      </c>
      <c r="O25" s="7">
        <v>-0.28937907339489116</v>
      </c>
      <c r="P25" s="7">
        <v>-0.15446342541327066</v>
      </c>
      <c r="Q25" s="7">
        <v>-0.18451861123845534</v>
      </c>
      <c r="R25" s="7">
        <v>-0.19276978491612318</v>
      </c>
      <c r="S25" s="7"/>
      <c r="T25" s="7">
        <v>5.3452232202967055E-2</v>
      </c>
      <c r="U25" s="7">
        <v>-4.3232068172172372E-2</v>
      </c>
      <c r="V25" s="7">
        <v>0.16872134028522451</v>
      </c>
      <c r="W25" s="7">
        <v>-2.7358339566672302E-2</v>
      </c>
      <c r="X25" s="7">
        <v>0.14975714188309042</v>
      </c>
      <c r="Y25" s="7">
        <v>4.7432470074611682E-2</v>
      </c>
      <c r="Z25" s="7">
        <v>8.6836413617605496E-2</v>
      </c>
      <c r="AA25" s="7">
        <v>8.7339958995638817E-2</v>
      </c>
      <c r="AB25" s="7">
        <v>0.14075103306564418</v>
      </c>
      <c r="AC25" s="7">
        <v>0.11016889263973219</v>
      </c>
      <c r="AD25" s="7">
        <v>-2.0364429841417016E-2</v>
      </c>
      <c r="AF25" s="7">
        <v>-0.19611686709926435</v>
      </c>
      <c r="AG25" s="7">
        <v>6.8500422289477517E-2</v>
      </c>
    </row>
    <row r="26" spans="1:33" x14ac:dyDescent="0.25">
      <c r="B26" s="10"/>
      <c r="AF26" s="7"/>
      <c r="AG26" s="7"/>
    </row>
    <row r="27" spans="1:33" x14ac:dyDescent="0.25">
      <c r="A27" s="8" t="s">
        <v>13</v>
      </c>
      <c r="B27" s="10">
        <v>120</v>
      </c>
      <c r="C27" s="7">
        <v>-0.10620339499853396</v>
      </c>
      <c r="D27" s="7">
        <v>-0.22847986465772055</v>
      </c>
      <c r="E27" s="7">
        <v>-0.13447883200062019</v>
      </c>
      <c r="F27" s="7">
        <v>-0.19317840006020118</v>
      </c>
      <c r="G27" s="7">
        <v>-0.11882113244612785</v>
      </c>
      <c r="H27" s="7">
        <v>-0.13151942495210162</v>
      </c>
      <c r="I27" s="7">
        <v>-6.8401284399540713E-2</v>
      </c>
      <c r="J27" s="7">
        <v>-0.19797702845493156</v>
      </c>
      <c r="K27" s="7">
        <v>-0.1265394652393379</v>
      </c>
      <c r="L27" s="7">
        <v>-0.13814968265478797</v>
      </c>
      <c r="M27" s="7">
        <v>-0.21476189421848638</v>
      </c>
      <c r="N27" s="7">
        <v>-0.15156920482550698</v>
      </c>
      <c r="O27" s="7">
        <v>-0.20348772638465687</v>
      </c>
      <c r="P27" s="7">
        <v>-8.6954863201751609E-2</v>
      </c>
      <c r="Q27" s="7">
        <v>-0.12433339180584876</v>
      </c>
      <c r="R27" s="7">
        <v>-0.13052540200648347</v>
      </c>
      <c r="S27" s="7"/>
      <c r="T27" s="7">
        <v>-0.14288863748215916</v>
      </c>
      <c r="U27" s="7">
        <v>5.0324219432715173E-2</v>
      </c>
      <c r="V27" s="7">
        <v>0.27858914832161441</v>
      </c>
      <c r="W27" s="7">
        <v>0.13380615233370735</v>
      </c>
      <c r="X27" s="7">
        <v>0.196739323380275</v>
      </c>
      <c r="Y27" s="7">
        <v>0.12702918932401699</v>
      </c>
      <c r="Z27" s="7">
        <v>0.24407921204604444</v>
      </c>
      <c r="AA27" s="7">
        <v>0.16361076960390228</v>
      </c>
      <c r="AB27" s="7">
        <v>0.31112279043909025</v>
      </c>
      <c r="AC27" s="7">
        <v>0.21254136967609455</v>
      </c>
      <c r="AD27" s="7">
        <v>6.3464805636962857E-2</v>
      </c>
      <c r="AF27" s="7">
        <v>-0.14721131201916485</v>
      </c>
      <c r="AG27" s="7">
        <v>0.14894712206475128</v>
      </c>
    </row>
    <row r="28" spans="1:33" x14ac:dyDescent="0.25">
      <c r="A28" s="8" t="s">
        <v>34</v>
      </c>
      <c r="B28" s="10">
        <v>125</v>
      </c>
      <c r="C28" s="7">
        <v>-0.16568476374302946</v>
      </c>
      <c r="D28" s="7">
        <v>-0.30561369171685226</v>
      </c>
      <c r="E28" s="7">
        <v>-0.23807327857752547</v>
      </c>
      <c r="F28" s="7">
        <v>-0.30011246011431775</v>
      </c>
      <c r="G28" s="7">
        <v>-0.1911086516692522</v>
      </c>
      <c r="H28" s="7">
        <v>-0.17342069759835552</v>
      </c>
      <c r="I28" s="7">
        <v>-9.7873855693149145E-2</v>
      </c>
      <c r="J28" s="7">
        <v>-0.10951274424165873</v>
      </c>
      <c r="K28" s="7">
        <v>-0.13082691147170813</v>
      </c>
      <c r="L28" s="7">
        <v>-0.13112171904830464</v>
      </c>
      <c r="M28" s="7">
        <v>-0.32282701006262832</v>
      </c>
      <c r="N28" s="7">
        <v>-0.1359056933779296</v>
      </c>
      <c r="O28" s="7">
        <v>-0.19967571015110203</v>
      </c>
      <c r="P28" s="7">
        <v>-0.1268824951120244</v>
      </c>
      <c r="Q28" s="7">
        <v>-0.16717132766015561</v>
      </c>
      <c r="R28" s="7">
        <v>-0.18508726361294223</v>
      </c>
      <c r="S28" s="7"/>
      <c r="T28" s="7">
        <v>-0.13115695170159303</v>
      </c>
      <c r="U28" s="7">
        <v>-8.5921296962823118E-3</v>
      </c>
      <c r="V28" s="7">
        <v>8.012155727050102E-2</v>
      </c>
      <c r="W28" s="7">
        <v>-0.11430691977615171</v>
      </c>
      <c r="X28" s="7">
        <v>7.1954640300357905E-2</v>
      </c>
      <c r="Y28" s="7">
        <v>-8.4689117652113441E-2</v>
      </c>
      <c r="Z28" s="7">
        <v>0.10487874202773716</v>
      </c>
      <c r="AA28" s="7">
        <v>-3.3939717340977379E-2</v>
      </c>
      <c r="AB28" s="7">
        <v>0.17379233311473327</v>
      </c>
      <c r="AC28" s="7">
        <v>7.4307018051283799E-2</v>
      </c>
      <c r="AD28" s="7">
        <v>-7.0257762298325394E-2</v>
      </c>
      <c r="AF28" s="7">
        <v>-0.18630614211568347</v>
      </c>
      <c r="AG28" s="7">
        <v>5.6465174817427162E-3</v>
      </c>
    </row>
    <row r="29" spans="1:33" x14ac:dyDescent="0.25">
      <c r="B29" s="10">
        <v>130</v>
      </c>
      <c r="C29" s="7">
        <v>-0.18732638276088201</v>
      </c>
      <c r="D29" s="7">
        <v>-0.29766332884464064</v>
      </c>
      <c r="E29" s="7">
        <v>-0.18744124473362636</v>
      </c>
      <c r="F29" s="7">
        <v>-0.14844507656228217</v>
      </c>
      <c r="G29" s="7">
        <v>-0.23557406362246081</v>
      </c>
      <c r="H29" s="7">
        <v>-0.14121521699624187</v>
      </c>
      <c r="I29" s="7">
        <v>-0.11084463809401197</v>
      </c>
      <c r="J29" s="7">
        <v>-0.14272313297010028</v>
      </c>
      <c r="K29" s="7">
        <v>-0.25799946602064261</v>
      </c>
      <c r="L29" s="7">
        <v>-0.1372450300108457</v>
      </c>
      <c r="M29" s="7">
        <v>-0.31088053739306215</v>
      </c>
      <c r="N29" s="7">
        <v>-0.18463560566195808</v>
      </c>
      <c r="O29" s="7">
        <v>-0.27268988507817493</v>
      </c>
      <c r="P29" s="7">
        <v>-0.14317419808174961</v>
      </c>
      <c r="Q29" s="7">
        <v>-0.20118157248030211</v>
      </c>
      <c r="R29" s="7">
        <v>-0.20904177924834724</v>
      </c>
      <c r="S29" s="7"/>
      <c r="T29" s="7">
        <v>-0.19791816565176637</v>
      </c>
      <c r="U29" s="7">
        <v>-2.8425431518039963E-2</v>
      </c>
      <c r="V29" s="7">
        <v>0.18913353386083639</v>
      </c>
      <c r="W29" s="7">
        <v>-0.13126443619510383</v>
      </c>
      <c r="X29" s="7">
        <v>8.5041078821516444E-2</v>
      </c>
      <c r="Y29" s="7">
        <v>-0.11393666489814198</v>
      </c>
      <c r="Z29" s="7">
        <v>9.8286349100267886E-2</v>
      </c>
      <c r="AA29" s="7">
        <v>-6.0313122888632428E-2</v>
      </c>
      <c r="AB29" s="7">
        <v>0.12372958824991259</v>
      </c>
      <c r="AC29" s="7">
        <v>8.074287905011629E-2</v>
      </c>
      <c r="AD29" s="7">
        <v>7.9355481779016541E-3</v>
      </c>
      <c r="AF29" s="7">
        <v>-0.19800507240995804</v>
      </c>
      <c r="AG29" s="7">
        <v>4.8191960098969699E-3</v>
      </c>
    </row>
    <row r="30" spans="1:33" x14ac:dyDescent="0.25">
      <c r="B30" s="10">
        <v>135</v>
      </c>
      <c r="C30" s="7">
        <v>-0.14864240042329138</v>
      </c>
      <c r="D30" s="7">
        <v>-0.2859440421932295</v>
      </c>
      <c r="E30" s="7">
        <v>-0.25320706864511761</v>
      </c>
      <c r="F30" s="7">
        <v>-0.21637764500528298</v>
      </c>
      <c r="G30" s="7">
        <v>-0.23000538404805307</v>
      </c>
      <c r="H30" s="7">
        <v>-0.24404061123138548</v>
      </c>
      <c r="I30" s="7">
        <v>-0.14854646154802714</v>
      </c>
      <c r="J30" s="7">
        <v>-0.17456294195974711</v>
      </c>
      <c r="K30" s="7">
        <v>-0.25518467304106707</v>
      </c>
      <c r="L30" s="7">
        <v>-4.0596314632439026E-2</v>
      </c>
      <c r="M30" s="7">
        <v>-0.31058850387419418</v>
      </c>
      <c r="N30" s="7">
        <v>-0.17374059462889069</v>
      </c>
      <c r="O30" s="7">
        <v>-0.18557674485001338</v>
      </c>
      <c r="P30" s="7">
        <v>-0.12314951457593827</v>
      </c>
      <c r="Q30" s="7">
        <v>-0.13408756995688489</v>
      </c>
      <c r="R30" s="7">
        <v>-0.14183817020654677</v>
      </c>
      <c r="S30" s="7"/>
      <c r="T30" s="7">
        <v>-0.12712980484513425</v>
      </c>
      <c r="U30" s="7">
        <v>-4.8299035731577337E-2</v>
      </c>
      <c r="V30" s="7">
        <v>0.12291342724148036</v>
      </c>
      <c r="W30" s="7">
        <v>-0.18583495269263395</v>
      </c>
      <c r="X30" s="7">
        <v>1.7332443612707006E-2</v>
      </c>
      <c r="Y30" s="7">
        <v>-0.15379781319571403</v>
      </c>
      <c r="Z30" s="7">
        <v>7.5987116270695834E-2</v>
      </c>
      <c r="AA30" s="7">
        <v>-0.17422948251932793</v>
      </c>
      <c r="AB30" s="7">
        <v>0.13733122898882522</v>
      </c>
      <c r="AC30" s="7">
        <v>7.5375006061580221E-3</v>
      </c>
      <c r="AD30" s="7">
        <v>-4.5549603671202456E-2</v>
      </c>
      <c r="AF30" s="7">
        <v>-0.19163054005125679</v>
      </c>
      <c r="AG30" s="7">
        <v>-3.3976270539611234E-2</v>
      </c>
    </row>
    <row r="31" spans="1:33" x14ac:dyDescent="0.25">
      <c r="B31" s="10">
        <v>140</v>
      </c>
      <c r="C31" s="7">
        <v>-0.15722277164841492</v>
      </c>
      <c r="D31" s="7">
        <v>-0.32184262219907411</v>
      </c>
      <c r="E31" s="7">
        <v>-0.28878333247002624</v>
      </c>
      <c r="F31" s="7">
        <v>-0.21651667805829425</v>
      </c>
      <c r="G31" s="7">
        <v>-0.22850378298989549</v>
      </c>
      <c r="H31" s="7">
        <v>-0.2737010286227673</v>
      </c>
      <c r="I31" s="7">
        <v>-6.7230694875205166E-2</v>
      </c>
      <c r="J31" s="7">
        <v>-0.15794555893079892</v>
      </c>
      <c r="K31" s="7">
        <v>-8.7265064549639809E-2</v>
      </c>
      <c r="L31" s="7">
        <v>-0.10013293221240911</v>
      </c>
      <c r="M31" s="7">
        <v>-0.30795625252958586</v>
      </c>
      <c r="N31" s="7">
        <v>-0.23368752702223511</v>
      </c>
      <c r="O31" s="7">
        <v>-0.40897195221588006</v>
      </c>
      <c r="P31" s="7">
        <v>-0.14163603826238533</v>
      </c>
      <c r="Q31" s="7">
        <v>-0.19794614450865994</v>
      </c>
      <c r="R31" s="7">
        <v>-0.19783759051267397</v>
      </c>
      <c r="S31" s="7"/>
      <c r="T31" s="7">
        <v>-0.18073182535482071</v>
      </c>
      <c r="U31" s="7">
        <v>-0.1379101099858103</v>
      </c>
      <c r="V31" s="7">
        <v>9.1294500298716948E-5</v>
      </c>
      <c r="W31" s="7">
        <v>-0.14221775427247099</v>
      </c>
      <c r="X31" s="7">
        <v>-0.12621523399231091</v>
      </c>
      <c r="Y31" s="7">
        <v>-0.15644183882031334</v>
      </c>
      <c r="Z31" s="7">
        <v>0.10085933442552798</v>
      </c>
      <c r="AA31" s="7">
        <v>-3.352669895809629E-2</v>
      </c>
      <c r="AB31" s="7">
        <v>7.0253933748142441E-2</v>
      </c>
      <c r="AC31" s="7">
        <v>4.0048051980473821E-2</v>
      </c>
      <c r="AD31" s="7">
        <v>-2.3291975043207853E-2</v>
      </c>
      <c r="AF31" s="7">
        <v>-0.21169874822549664</v>
      </c>
      <c r="AG31" s="7">
        <v>-5.3552983797507968E-2</v>
      </c>
    </row>
    <row r="32" spans="1:33" x14ac:dyDescent="0.25">
      <c r="B32" s="10">
        <v>145</v>
      </c>
      <c r="C32" s="7">
        <v>-0.19196357504759035</v>
      </c>
      <c r="D32" s="7">
        <v>-0.50039371089620521</v>
      </c>
      <c r="E32" s="7">
        <v>-0.27125209513032861</v>
      </c>
      <c r="F32" s="7">
        <v>-0.22372323426719304</v>
      </c>
      <c r="G32" s="7">
        <v>-0.14584771457636189</v>
      </c>
      <c r="H32" s="7">
        <v>-0.33853544607975222</v>
      </c>
      <c r="I32" s="7">
        <v>-0.12744246833358142</v>
      </c>
      <c r="J32" s="7">
        <v>-0.15826769747214572</v>
      </c>
      <c r="K32" s="7">
        <v>-0.19941753244400642</v>
      </c>
      <c r="L32" s="7">
        <v>-0.26134408541440834</v>
      </c>
      <c r="M32" s="7">
        <v>-0.36694383784177886</v>
      </c>
      <c r="N32" s="7">
        <v>-0.26933002923535732</v>
      </c>
      <c r="O32" s="7">
        <v>-0.22482571555539788</v>
      </c>
      <c r="P32" s="7">
        <v>-0.15532592899513351</v>
      </c>
      <c r="Q32" s="7">
        <v>-0.31907018650685587</v>
      </c>
      <c r="R32" s="7">
        <v>-0.14967523847086825</v>
      </c>
      <c r="S32" s="7"/>
      <c r="T32" s="7">
        <v>-0.32747930804728531</v>
      </c>
      <c r="U32" s="7">
        <v>-5.7742617077404225E-2</v>
      </c>
      <c r="V32" s="7">
        <v>3.6126674336904842E-2</v>
      </c>
      <c r="W32" s="7">
        <v>-0.1621807307146409</v>
      </c>
      <c r="X32" s="7">
        <v>-1.9224731423341995E-2</v>
      </c>
      <c r="Y32" s="7">
        <v>-0.1724181450907333</v>
      </c>
      <c r="Z32" s="7">
        <v>0.18495033360915278</v>
      </c>
      <c r="AA32" s="7">
        <v>-5.283808150696117E-2</v>
      </c>
      <c r="AB32" s="7">
        <v>0.15986891376178311</v>
      </c>
      <c r="AC32" s="7">
        <v>-1.261512517281556E-2</v>
      </c>
      <c r="AD32" s="7">
        <v>-0.19594770905223044</v>
      </c>
      <c r="AF32" s="7">
        <v>-0.24395990601668535</v>
      </c>
      <c r="AG32" s="7">
        <v>-5.6318229670688363E-2</v>
      </c>
    </row>
    <row r="33" spans="1:33" x14ac:dyDescent="0.25">
      <c r="B33" s="10">
        <v>150</v>
      </c>
      <c r="C33" s="7">
        <v>-0.22994962043533362</v>
      </c>
      <c r="D33" s="7">
        <v>-0.40675801814022722</v>
      </c>
      <c r="E33" s="7">
        <v>-0.32879017480587636</v>
      </c>
      <c r="F33" s="7">
        <v>-0.29924375193271485</v>
      </c>
      <c r="G33" s="7">
        <v>-0.17929974186309902</v>
      </c>
      <c r="H33" s="7">
        <v>-0.36424149322798693</v>
      </c>
      <c r="I33" s="7">
        <v>-0.16500293018574835</v>
      </c>
      <c r="J33" s="7">
        <v>-0.2212265747903529</v>
      </c>
      <c r="K33" s="7">
        <v>-0.28830642112575305</v>
      </c>
      <c r="L33" s="7">
        <v>-0.1500600041510321</v>
      </c>
      <c r="M33" s="7">
        <v>-0.35614677315123577</v>
      </c>
      <c r="N33" s="7">
        <v>-0.2551084066218946</v>
      </c>
      <c r="O33" s="7">
        <v>-0.19793213508346694</v>
      </c>
      <c r="P33" s="7">
        <v>-0.15927073192153376</v>
      </c>
      <c r="Q33" s="7">
        <v>-0.18560719073473148</v>
      </c>
      <c r="R33" s="7">
        <v>-0.1766762648869582</v>
      </c>
      <c r="S33" s="7"/>
      <c r="T33" s="7">
        <v>-0.25406139384185972</v>
      </c>
      <c r="U33" s="7">
        <v>-0.15003676508400204</v>
      </c>
      <c r="V33" s="7">
        <v>4.8882227855632593E-2</v>
      </c>
      <c r="W33" s="7">
        <v>-0.30776813575977552</v>
      </c>
      <c r="X33" s="7">
        <v>-1.9479295718856506E-2</v>
      </c>
      <c r="Y33" s="7">
        <v>-0.1867237614148696</v>
      </c>
      <c r="Z33" s="7">
        <v>9.5362432599973582E-2</v>
      </c>
      <c r="AA33" s="7">
        <v>-0.16818417277782585</v>
      </c>
      <c r="AB33" s="7">
        <v>0.10175913746368738</v>
      </c>
      <c r="AC33" s="7">
        <v>-1.9721141861256879E-2</v>
      </c>
      <c r="AD33" s="7">
        <v>-0.17919543649565584</v>
      </c>
      <c r="AF33" s="7">
        <v>-0.2477262645661216</v>
      </c>
      <c r="AG33" s="7">
        <v>-9.446966409407348E-2</v>
      </c>
    </row>
    <row r="34" spans="1:33" x14ac:dyDescent="0.25">
      <c r="B34" s="10"/>
      <c r="AF34" s="7"/>
      <c r="AG34" s="7"/>
    </row>
    <row r="35" spans="1:33" x14ac:dyDescent="0.25">
      <c r="A35" s="8" t="s">
        <v>14</v>
      </c>
      <c r="B35" s="10">
        <v>160</v>
      </c>
      <c r="C35" s="7"/>
      <c r="D35" s="7">
        <v>-0.26441346807190924</v>
      </c>
      <c r="E35" s="7">
        <v>-0.20669992335788584</v>
      </c>
      <c r="F35" s="7"/>
      <c r="G35" s="7">
        <v>-0.20454603990498724</v>
      </c>
      <c r="H35" s="7">
        <v>-0.17086206797337491</v>
      </c>
      <c r="I35" s="7">
        <v>-0.11315969641646499</v>
      </c>
      <c r="J35" s="7">
        <v>-0.19207047863199647</v>
      </c>
      <c r="K35" s="7">
        <v>-0.14713920096044186</v>
      </c>
      <c r="L35" s="7">
        <v>-0.21850075322710247</v>
      </c>
      <c r="M35" s="7">
        <v>-0.23333554978963134</v>
      </c>
      <c r="N35" s="7">
        <v>-0.19701750508284077</v>
      </c>
      <c r="O35" s="7">
        <v>-0.23150883423037599</v>
      </c>
      <c r="P35" s="7">
        <v>-0.18446340927354865</v>
      </c>
      <c r="Q35" s="7">
        <v>-0.25563710181547983</v>
      </c>
      <c r="R35" s="7">
        <v>-0.1328518786444754</v>
      </c>
      <c r="S35" s="7"/>
      <c r="T35" s="7">
        <v>-0.14527500909824906</v>
      </c>
      <c r="U35" s="7">
        <v>-8.6773442536005704E-2</v>
      </c>
      <c r="V35" s="7">
        <v>0.16320263995104892</v>
      </c>
      <c r="W35" s="7">
        <v>-2.1733633986331529E-2</v>
      </c>
      <c r="X35" s="7">
        <v>7.6278803713749316E-2</v>
      </c>
      <c r="Y35" s="7">
        <v>-4.3507484291815113E-2</v>
      </c>
      <c r="Z35" s="7">
        <v>0.22948853592977261</v>
      </c>
      <c r="AA35" s="7">
        <v>-3.1040520851691192E-2</v>
      </c>
      <c r="AB35" s="7">
        <v>0.1867752918529951</v>
      </c>
      <c r="AC35" s="7">
        <v>7.7448627376213233E-2</v>
      </c>
      <c r="AD35" s="7">
        <v>-2.2416237067850987E-2</v>
      </c>
      <c r="AF35" s="7">
        <v>-0.19658613624146537</v>
      </c>
      <c r="AG35" s="7">
        <v>3.4767960999257781E-2</v>
      </c>
    </row>
    <row r="36" spans="1:33" x14ac:dyDescent="0.25">
      <c r="A36" s="8" t="s">
        <v>35</v>
      </c>
      <c r="B36" s="10">
        <v>165</v>
      </c>
      <c r="C36" s="7"/>
      <c r="D36" s="7">
        <v>-0.26902883951862883</v>
      </c>
      <c r="E36" s="7">
        <v>-0.30455457213768888</v>
      </c>
      <c r="F36" s="7"/>
      <c r="G36" s="7">
        <v>-0.22982057920477333</v>
      </c>
      <c r="H36" s="7">
        <v>-0.20940043376632173</v>
      </c>
      <c r="I36" s="7">
        <v>-0.10459798667505027</v>
      </c>
      <c r="J36" s="7">
        <v>-0.17360227947920109</v>
      </c>
      <c r="K36" s="7">
        <v>-0.22434697174609056</v>
      </c>
      <c r="L36" s="7">
        <v>-0.1794754861810027</v>
      </c>
      <c r="M36" s="7">
        <v>-0.28614705832629728</v>
      </c>
      <c r="N36" s="7">
        <v>-0.16383238803124808</v>
      </c>
      <c r="O36" s="7">
        <v>-0.27905251251523894</v>
      </c>
      <c r="P36" s="7">
        <v>-0.22945130546412748</v>
      </c>
      <c r="Q36" s="7">
        <v>-0.23335778408456326</v>
      </c>
      <c r="R36" s="7">
        <v>-0.15555819213642863</v>
      </c>
      <c r="S36" s="7"/>
      <c r="T36" s="7">
        <v>-0.1782370180415333</v>
      </c>
      <c r="U36" s="7">
        <v>-0.19343562444965512</v>
      </c>
      <c r="V36" s="7">
        <v>5.9276500569353539E-2</v>
      </c>
      <c r="W36" s="7">
        <v>-0.13684396847727451</v>
      </c>
      <c r="X36" s="7">
        <v>-7.3095716243999465E-2</v>
      </c>
      <c r="Y36" s="7">
        <v>-0.26275227085379799</v>
      </c>
      <c r="Z36" s="7">
        <v>4.1609162138715967E-2</v>
      </c>
      <c r="AA36" s="7">
        <v>-0.20223289334133865</v>
      </c>
      <c r="AB36" s="7">
        <v>0.17223923429716456</v>
      </c>
      <c r="AC36" s="7">
        <v>-4.9151392462551041E-2</v>
      </c>
      <c r="AD36" s="7">
        <v>-0.20298921589268321</v>
      </c>
      <c r="AF36" s="7">
        <v>-0.21730188494761865</v>
      </c>
      <c r="AG36" s="7">
        <v>-9.3237563887054453E-2</v>
      </c>
    </row>
    <row r="37" spans="1:33" x14ac:dyDescent="0.25">
      <c r="B37" s="10">
        <v>170</v>
      </c>
      <c r="C37" s="7"/>
      <c r="D37" s="7">
        <v>-0.28989449851846683</v>
      </c>
      <c r="E37" s="7">
        <v>-0.2710374002968014</v>
      </c>
      <c r="F37" s="7"/>
      <c r="G37" s="7">
        <v>-0.23315283349235696</v>
      </c>
      <c r="H37" s="7">
        <v>-0.24733796274819744</v>
      </c>
      <c r="I37" s="7">
        <v>-0.16072720945523974</v>
      </c>
      <c r="J37" s="7">
        <v>-0.20463453093599687</v>
      </c>
      <c r="K37" s="7">
        <v>-0.16557880583697604</v>
      </c>
      <c r="L37" s="7">
        <v>-0.16807133160476478</v>
      </c>
      <c r="M37" s="7">
        <v>-0.40357583139974496</v>
      </c>
      <c r="N37" s="7">
        <v>-0.22646674016496521</v>
      </c>
      <c r="O37" s="7">
        <v>-0.32874825320772855</v>
      </c>
      <c r="P37" s="7">
        <v>-0.25516988853879902</v>
      </c>
      <c r="Q37" s="7">
        <v>-0.17796159312789375</v>
      </c>
      <c r="R37" s="7">
        <v>-0.12005405031765169</v>
      </c>
      <c r="S37" s="7"/>
      <c r="T37" s="7">
        <v>-0.28691330613065102</v>
      </c>
      <c r="U37" s="7">
        <v>-0.20332120952453486</v>
      </c>
      <c r="V37" s="7">
        <v>0.22385292904102089</v>
      </c>
      <c r="W37" s="7">
        <v>-0.21691207189887415</v>
      </c>
      <c r="X37" s="7">
        <v>-0.13225103424796586</v>
      </c>
      <c r="Y37" s="7">
        <v>-0.23001170564685247</v>
      </c>
      <c r="Z37" s="7">
        <v>8.5083533579207952E-3</v>
      </c>
      <c r="AA37" s="7">
        <v>-0.24463612642174512</v>
      </c>
      <c r="AB37" s="7">
        <v>0.10496235109661678</v>
      </c>
      <c r="AC37" s="7">
        <v>-6.9863249011981071E-2</v>
      </c>
      <c r="AD37" s="7">
        <v>-0.18754637018583714</v>
      </c>
      <c r="AF37" s="7">
        <v>-0.23231506640325592</v>
      </c>
      <c r="AG37" s="7">
        <v>-0.11219376723389848</v>
      </c>
    </row>
    <row r="38" spans="1:33" x14ac:dyDescent="0.25">
      <c r="B38" s="10">
        <v>175</v>
      </c>
      <c r="C38" s="7"/>
      <c r="D38" s="7">
        <v>-0.25341081580636066</v>
      </c>
      <c r="E38" s="7">
        <v>-0.31219512822674678</v>
      </c>
      <c r="F38" s="7"/>
      <c r="G38" s="7">
        <v>-0.23082233563851351</v>
      </c>
      <c r="H38" s="7">
        <v>-0.22728003062018001</v>
      </c>
      <c r="I38" s="7">
        <v>-0.13109369085306477</v>
      </c>
      <c r="J38" s="7">
        <v>-0.21308970999656379</v>
      </c>
      <c r="K38" s="7">
        <v>-0.22792087201042388</v>
      </c>
      <c r="L38" s="7">
        <v>-0.15658207347483852</v>
      </c>
      <c r="M38" s="7">
        <v>-0.40137662271949293</v>
      </c>
      <c r="N38" s="7">
        <v>-0.44568444982151045</v>
      </c>
      <c r="O38" s="7">
        <v>-0.27185156380106335</v>
      </c>
      <c r="P38" s="7">
        <v>-0.18933244837927132</v>
      </c>
      <c r="Q38" s="7">
        <v>-0.17777151214345574</v>
      </c>
      <c r="R38" s="7">
        <v>-0.14530601520654493</v>
      </c>
      <c r="S38" s="7"/>
      <c r="T38" s="7">
        <v>-0.25332703301356579</v>
      </c>
      <c r="U38" s="7">
        <v>-0.1983344955038257</v>
      </c>
      <c r="V38" s="7">
        <v>-3.3610132145965471E-3</v>
      </c>
      <c r="W38" s="7">
        <v>-8.2812284138479533E-2</v>
      </c>
      <c r="X38" s="7">
        <v>-0.13210026333861674</v>
      </c>
      <c r="Y38" s="7">
        <v>-0.24444105922918677</v>
      </c>
      <c r="Z38" s="7">
        <v>-4.5800375093169995E-3</v>
      </c>
      <c r="AA38" s="7">
        <v>-0.14984919468271993</v>
      </c>
      <c r="AB38" s="7">
        <v>6.9445444147345631E-2</v>
      </c>
      <c r="AC38" s="7">
        <v>3.049823706283078E-2</v>
      </c>
      <c r="AD38" s="7">
        <v>-0.25380030845505641</v>
      </c>
      <c r="AF38" s="7">
        <v>-0.24169409062128788</v>
      </c>
      <c r="AG38" s="7">
        <v>-0.11115109162501709</v>
      </c>
    </row>
    <row r="39" spans="1:33" x14ac:dyDescent="0.25">
      <c r="B39" s="10">
        <v>180</v>
      </c>
      <c r="C39" s="7"/>
      <c r="D39" s="7">
        <v>-0.3046307295626744</v>
      </c>
      <c r="E39" s="7">
        <v>-0.28492952108585295</v>
      </c>
      <c r="F39" s="7"/>
      <c r="G39" s="7">
        <v>-0.19717206479248733</v>
      </c>
      <c r="H39" s="7">
        <v>-0.24120947719977634</v>
      </c>
      <c r="I39" s="7">
        <v>-9.9548391084902779E-2</v>
      </c>
      <c r="J39" s="7">
        <v>-0.15830342871562525</v>
      </c>
      <c r="K39" s="7">
        <v>-0.25515534523025046</v>
      </c>
      <c r="L39" s="7">
        <v>-0.18290788218147652</v>
      </c>
      <c r="M39" s="7">
        <v>-0.32937152176481627</v>
      </c>
      <c r="N39" s="7">
        <v>-0.29324132230581823</v>
      </c>
      <c r="O39" s="7">
        <v>-0.34812481719741761</v>
      </c>
      <c r="P39" s="7">
        <v>-0.18104490687614855</v>
      </c>
      <c r="Q39" s="7">
        <v>-0.20498845468598975</v>
      </c>
      <c r="R39" s="7">
        <v>-0.14830780416908795</v>
      </c>
      <c r="S39" s="7"/>
      <c r="T39" s="7">
        <v>-0.28214761982362768</v>
      </c>
      <c r="U39" s="7">
        <v>-0.34280132614534986</v>
      </c>
      <c r="V39" s="7">
        <v>-3.6666861986341719E-2</v>
      </c>
      <c r="W39" s="7">
        <v>-0.31438970037478098</v>
      </c>
      <c r="X39" s="7">
        <v>-2.0509482957282821E-2</v>
      </c>
      <c r="Y39" s="7">
        <v>-0.24980693966605561</v>
      </c>
      <c r="Z39" s="7">
        <v>1.0816807903860092E-2</v>
      </c>
      <c r="AA39" s="7">
        <v>-0.17907449359222968</v>
      </c>
      <c r="AB39" s="7">
        <v>9.9149325447440942E-2</v>
      </c>
      <c r="AC39" s="7">
        <v>-6.231643158003565E-2</v>
      </c>
      <c r="AD39" s="7">
        <v>-0.13294636088176481</v>
      </c>
      <c r="AF39" s="7">
        <v>-0.23063826191802317</v>
      </c>
      <c r="AG39" s="7">
        <v>-0.13733573487783346</v>
      </c>
    </row>
    <row r="40" spans="1:33" x14ac:dyDescent="0.25">
      <c r="B40" s="10">
        <v>185</v>
      </c>
      <c r="C40" s="7"/>
      <c r="D40" s="7">
        <v>-0.282038213056505</v>
      </c>
      <c r="E40" s="7">
        <v>-0.31475540939938468</v>
      </c>
      <c r="F40" s="7"/>
      <c r="G40" s="7">
        <v>-0.17965833374913132</v>
      </c>
      <c r="H40" s="7">
        <v>-0.27851114905322299</v>
      </c>
      <c r="I40" s="7">
        <v>-0.20460672818209383</v>
      </c>
      <c r="J40" s="7">
        <v>-0.22275784539775248</v>
      </c>
      <c r="K40" s="7">
        <v>-0.17664438979407462</v>
      </c>
      <c r="L40" s="7">
        <v>-0.11344898150410476</v>
      </c>
      <c r="M40" s="7">
        <v>-0.46279913280728513</v>
      </c>
      <c r="N40" s="7">
        <v>-0.21581789038938237</v>
      </c>
      <c r="O40" s="7">
        <v>-0.39556599217964272</v>
      </c>
      <c r="P40" s="7">
        <v>-0.35221744827404888</v>
      </c>
      <c r="Q40" s="7">
        <v>-0.17230948496870799</v>
      </c>
      <c r="R40" s="7">
        <v>-0.13305710722874145</v>
      </c>
      <c r="S40" s="7"/>
      <c r="T40" s="7">
        <v>-0.41475035784597641</v>
      </c>
      <c r="U40" s="7">
        <v>-0.10025615769129226</v>
      </c>
      <c r="V40" s="7">
        <v>-6.5134687763543891E-2</v>
      </c>
      <c r="W40" s="7">
        <v>-0.28747407182380202</v>
      </c>
      <c r="X40" s="7">
        <v>-0.15558277403052428</v>
      </c>
      <c r="Y40" s="7">
        <v>-0.29428250158949582</v>
      </c>
      <c r="Z40" s="7">
        <v>-1.1087889722934636E-2</v>
      </c>
      <c r="AA40" s="7">
        <v>-0.17743695274684945</v>
      </c>
      <c r="AB40" s="7">
        <v>6.9531014582505574E-2</v>
      </c>
      <c r="AC40" s="7">
        <v>7.7645409659021877E-2</v>
      </c>
      <c r="AD40" s="7">
        <v>-0.12942131463348983</v>
      </c>
      <c r="AF40" s="7">
        <v>-0.25029915042743422</v>
      </c>
      <c r="AG40" s="7">
        <v>-0.13529548032785285</v>
      </c>
    </row>
    <row r="41" spans="1:33" x14ac:dyDescent="0.25">
      <c r="B41" s="10">
        <v>190</v>
      </c>
      <c r="C41" s="7"/>
      <c r="D41" s="7">
        <v>-0.2542180323116634</v>
      </c>
      <c r="E41" s="7">
        <v>-0.34487687650033721</v>
      </c>
      <c r="F41" s="7"/>
      <c r="G41" s="7">
        <v>-0.19153768749348604</v>
      </c>
      <c r="H41" s="7">
        <v>-0.25480920463710588</v>
      </c>
      <c r="I41" s="7">
        <v>-8.7640458731046741E-2</v>
      </c>
      <c r="J41" s="7">
        <v>-0.12877045418629984</v>
      </c>
      <c r="K41" s="7">
        <v>-0.19905658383636068</v>
      </c>
      <c r="L41" s="7">
        <v>-0.10878782816380986</v>
      </c>
      <c r="M41" s="7">
        <v>-0.41347935897392757</v>
      </c>
      <c r="N41" s="7">
        <v>-0.24078004811731354</v>
      </c>
      <c r="O41" s="7">
        <v>-0.38388995287638</v>
      </c>
      <c r="P41" s="7">
        <v>-0.26074938955908855</v>
      </c>
      <c r="Q41" s="7">
        <v>-0.22645700256875168</v>
      </c>
      <c r="R41" s="7">
        <v>-9.3088750466766096E-2</v>
      </c>
      <c r="S41" s="7"/>
      <c r="T41" s="7">
        <v>-0.35039776352438284</v>
      </c>
      <c r="U41" s="7">
        <v>-0.25914524915155762</v>
      </c>
      <c r="V41" s="7">
        <v>-5.5481979913429423E-2</v>
      </c>
      <c r="W41" s="7">
        <v>-0.29802199733398133</v>
      </c>
      <c r="X41" s="7">
        <v>-0.11901046882538818</v>
      </c>
      <c r="Y41" s="7">
        <v>-0.2764556097631356</v>
      </c>
      <c r="Z41" s="7">
        <v>8.363049839954767E-2</v>
      </c>
      <c r="AA41" s="7">
        <v>-7.3129540876236021E-2</v>
      </c>
      <c r="AB41" s="7">
        <v>1.8686645384548714E-2</v>
      </c>
      <c r="AC41" s="7">
        <v>-1.4272074018020263E-2</v>
      </c>
      <c r="AD41" s="7">
        <v>-5.0923170948673824E-2</v>
      </c>
      <c r="AF41" s="7">
        <v>-0.22772440203016694</v>
      </c>
      <c r="AG41" s="7">
        <v>-0.12677461005188259</v>
      </c>
    </row>
    <row r="43" spans="1:33" ht="26.25" x14ac:dyDescent="0.4">
      <c r="A43" s="14" t="s">
        <v>26</v>
      </c>
      <c r="B43" s="10"/>
      <c r="AE43" s="14" t="s">
        <v>26</v>
      </c>
    </row>
    <row r="44" spans="1:33" ht="15" customHeight="1" x14ac:dyDescent="0.4">
      <c r="A44" s="14"/>
      <c r="B44" s="10"/>
      <c r="C44" s="10" t="s">
        <v>36</v>
      </c>
      <c r="D44" s="10" t="s">
        <v>37</v>
      </c>
      <c r="E44" s="10" t="s">
        <v>18</v>
      </c>
      <c r="F44" s="10" t="s">
        <v>17</v>
      </c>
      <c r="G44" s="10" t="s">
        <v>19</v>
      </c>
      <c r="H44" s="10" t="s">
        <v>20</v>
      </c>
      <c r="I44" s="10" t="s">
        <v>38</v>
      </c>
      <c r="J44" s="10" t="s">
        <v>39</v>
      </c>
      <c r="K44" s="10" t="s">
        <v>40</v>
      </c>
      <c r="L44" s="10" t="s">
        <v>41</v>
      </c>
      <c r="M44" s="10" t="s">
        <v>2</v>
      </c>
      <c r="N44" s="10" t="s">
        <v>3</v>
      </c>
      <c r="O44" s="10" t="s">
        <v>4</v>
      </c>
      <c r="P44" s="10" t="s">
        <v>5</v>
      </c>
      <c r="Q44" s="10" t="s">
        <v>6</v>
      </c>
      <c r="R44" s="10" t="s">
        <v>7</v>
      </c>
      <c r="S44" s="10"/>
      <c r="T44" s="12" t="s">
        <v>15</v>
      </c>
      <c r="U44" s="12" t="s">
        <v>16</v>
      </c>
      <c r="V44" s="12" t="s">
        <v>42</v>
      </c>
      <c r="W44" s="12" t="s">
        <v>43</v>
      </c>
      <c r="X44" s="12" t="s">
        <v>44</v>
      </c>
      <c r="Y44" s="12" t="s">
        <v>45</v>
      </c>
      <c r="Z44" s="12" t="s">
        <v>46</v>
      </c>
      <c r="AA44" s="12" t="s">
        <v>47</v>
      </c>
      <c r="AB44" s="12" t="s">
        <v>48</v>
      </c>
      <c r="AC44" s="12" t="s">
        <v>8</v>
      </c>
      <c r="AD44" s="12" t="s">
        <v>9</v>
      </c>
      <c r="AE44" s="14"/>
    </row>
    <row r="45" spans="1:33" x14ac:dyDescent="0.25">
      <c r="A45" s="8" t="s">
        <v>10</v>
      </c>
      <c r="B45" s="10">
        <v>0</v>
      </c>
      <c r="C45" s="7">
        <v>0.18067163702693653</v>
      </c>
      <c r="D45" s="7">
        <v>0.1851324624555635</v>
      </c>
      <c r="E45" s="7">
        <v>0.2053110591843984</v>
      </c>
      <c r="F45" s="7">
        <v>0.17132731759547618</v>
      </c>
      <c r="G45" s="7">
        <v>0.1580992538369371</v>
      </c>
      <c r="H45" s="7">
        <v>0.16901414098914086</v>
      </c>
      <c r="I45" s="7">
        <v>0.1355534683918431</v>
      </c>
      <c r="J45" s="7">
        <v>0.17995282361321527</v>
      </c>
      <c r="K45" s="7">
        <v>0.12507474196433285</v>
      </c>
      <c r="L45" s="7">
        <v>0.15668455280456889</v>
      </c>
      <c r="M45" s="7">
        <v>0.16740716065370451</v>
      </c>
      <c r="N45" s="7">
        <v>0.22387126699651638</v>
      </c>
      <c r="O45" s="7">
        <v>0.21037665197988234</v>
      </c>
      <c r="P45" s="7">
        <v>0.22693554996022872</v>
      </c>
      <c r="Q45" s="7">
        <v>0.20147835059252561</v>
      </c>
      <c r="R45" s="7">
        <v>0.17858371871121417</v>
      </c>
      <c r="S45" s="7"/>
      <c r="T45" s="7"/>
      <c r="U45" s="7">
        <v>0.14392712916770201</v>
      </c>
      <c r="V45" s="7">
        <v>0.16939766763093361</v>
      </c>
      <c r="W45" s="7">
        <v>0.15777762266865897</v>
      </c>
      <c r="X45" s="7">
        <v>0.18435144336122342</v>
      </c>
      <c r="Y45" s="7">
        <v>0.21388156395032282</v>
      </c>
      <c r="Z45" s="7">
        <v>0.1874410226823913</v>
      </c>
      <c r="AA45" s="7">
        <v>0.20973333683910239</v>
      </c>
      <c r="AB45" s="7">
        <v>0.2130491619065297</v>
      </c>
      <c r="AC45" s="7">
        <v>0.20814779630685751</v>
      </c>
      <c r="AD45" s="7">
        <v>0.18809553164067352</v>
      </c>
      <c r="AF45" s="7">
        <v>0.17971713479728024</v>
      </c>
      <c r="AG45" s="7">
        <v>0.17052747965039958</v>
      </c>
    </row>
    <row r="46" spans="1:33" x14ac:dyDescent="0.25">
      <c r="A46" s="8" t="s">
        <v>31</v>
      </c>
      <c r="B46" s="10">
        <v>5</v>
      </c>
      <c r="C46" s="7">
        <v>0.13244576416528769</v>
      </c>
      <c r="D46" s="7">
        <v>0.1431169634781353</v>
      </c>
      <c r="E46" s="7">
        <v>0.11385532805207901</v>
      </c>
      <c r="F46" s="7">
        <v>0.12321470948731224</v>
      </c>
      <c r="G46" s="7">
        <v>0.10069782077736154</v>
      </c>
      <c r="H46" s="7">
        <v>0.10339131010187164</v>
      </c>
      <c r="I46" s="7">
        <v>0.12893597179495084</v>
      </c>
      <c r="J46" s="7">
        <v>0.17502381296490827</v>
      </c>
      <c r="K46" s="7">
        <v>0.11061931968196144</v>
      </c>
      <c r="L46" s="7">
        <v>0.15793380785656516</v>
      </c>
      <c r="M46" s="7">
        <v>0.14428347713171633</v>
      </c>
      <c r="N46" s="7">
        <v>0.14777263316933087</v>
      </c>
      <c r="O46" s="7">
        <v>0.14827173127779852</v>
      </c>
      <c r="P46" s="7">
        <v>0.11641406384453529</v>
      </c>
      <c r="Q46" s="7">
        <v>0.11038974145747595</v>
      </c>
      <c r="R46" s="7">
        <v>0.14021650074586092</v>
      </c>
      <c r="S46" s="7"/>
      <c r="T46" s="7">
        <v>0.13558490015252819</v>
      </c>
      <c r="U46" s="7">
        <v>9.15139654404237E-2</v>
      </c>
      <c r="V46" s="7">
        <v>0.16322972241707989</v>
      </c>
      <c r="W46" s="7">
        <v>0.16853443624783623</v>
      </c>
      <c r="X46" s="7">
        <v>0.18598560518779084</v>
      </c>
      <c r="Y46" s="7">
        <v>0.15493913728234748</v>
      </c>
      <c r="Z46" s="7">
        <v>0.14363732237371427</v>
      </c>
      <c r="AA46" s="7">
        <v>0.11973455049622969</v>
      </c>
      <c r="AB46" s="7">
        <v>0.1826070695644211</v>
      </c>
      <c r="AC46" s="7">
        <v>0.16362634932608483</v>
      </c>
      <c r="AD46" s="7">
        <v>0.17950415889493046</v>
      </c>
      <c r="AF46" s="7">
        <v>0.13103643474919693</v>
      </c>
      <c r="AG46" s="7">
        <v>0.15353611067121695</v>
      </c>
    </row>
    <row r="47" spans="1:33" x14ac:dyDescent="0.25">
      <c r="B47" s="10">
        <v>10</v>
      </c>
      <c r="C47" s="7">
        <v>0.17987544138285655</v>
      </c>
      <c r="D47" s="7">
        <v>0.10962830455016971</v>
      </c>
      <c r="E47" s="7">
        <v>9.5540365824677675E-2</v>
      </c>
      <c r="F47" s="7">
        <v>0.12016197852561925</v>
      </c>
      <c r="G47" s="7">
        <v>8.6342187524291139E-2</v>
      </c>
      <c r="H47" s="7">
        <v>0.12621954318479897</v>
      </c>
      <c r="I47" s="7">
        <v>0.1244544305177917</v>
      </c>
      <c r="J47" s="7">
        <v>0.15113885317322887</v>
      </c>
      <c r="K47" s="7">
        <v>0.11387637119067738</v>
      </c>
      <c r="L47" s="7">
        <v>0.14282562758628956</v>
      </c>
      <c r="M47" s="7">
        <v>0.11664754998657348</v>
      </c>
      <c r="N47" s="7">
        <v>0.13993797948578002</v>
      </c>
      <c r="O47" s="7">
        <v>0.11389696126903695</v>
      </c>
      <c r="P47" s="7">
        <v>0.11266685183766478</v>
      </c>
      <c r="Q47" s="7">
        <v>8.09879628345202E-2</v>
      </c>
      <c r="R47" s="7">
        <v>0.10254264400767374</v>
      </c>
      <c r="S47" s="7"/>
      <c r="T47" s="7">
        <v>0.11529963406531611</v>
      </c>
      <c r="U47" s="7">
        <v>0.10296658622946719</v>
      </c>
      <c r="V47" s="7">
        <v>0.1608326970227105</v>
      </c>
      <c r="W47" s="7">
        <v>0.14699253137194168</v>
      </c>
      <c r="X47" s="7">
        <v>0.18515688366841743</v>
      </c>
      <c r="Y47" s="7">
        <v>0.12043470505960098</v>
      </c>
      <c r="Z47" s="7">
        <v>0.15492217974459216</v>
      </c>
      <c r="AA47" s="7">
        <v>0.17513027233564704</v>
      </c>
      <c r="AB47" s="7">
        <v>0.1823371582493688</v>
      </c>
      <c r="AC47" s="7">
        <v>0.20203729188548217</v>
      </c>
      <c r="AD47" s="7">
        <v>0.16102151831306072</v>
      </c>
      <c r="AF47" s="7">
        <v>0.11979644080510314</v>
      </c>
      <c r="AG47" s="7">
        <v>0.15519376890414591</v>
      </c>
    </row>
    <row r="48" spans="1:33" x14ac:dyDescent="0.25">
      <c r="B48" s="10">
        <v>15</v>
      </c>
      <c r="C48" s="7">
        <v>0.12435733948740051</v>
      </c>
      <c r="D48" s="7">
        <v>0.1104191356376848</v>
      </c>
      <c r="E48" s="7">
        <v>7.8127080773674598E-2</v>
      </c>
      <c r="F48" s="7">
        <v>0.11908517017612127</v>
      </c>
      <c r="G48" s="7">
        <v>9.2420733102497779E-2</v>
      </c>
      <c r="H48" s="7">
        <v>0.1712061316162943</v>
      </c>
      <c r="I48" s="7">
        <v>0.10265726825418617</v>
      </c>
      <c r="J48" s="7">
        <v>8.105855478553084E-2</v>
      </c>
      <c r="K48" s="7">
        <v>0.11418926657785596</v>
      </c>
      <c r="L48" s="7">
        <v>9.7760229392287193E-2</v>
      </c>
      <c r="M48" s="7">
        <v>7.2748703270719278E-2</v>
      </c>
      <c r="N48" s="7">
        <v>0.12795315520433109</v>
      </c>
      <c r="O48" s="7">
        <v>5.7672363117970832E-2</v>
      </c>
      <c r="P48" s="7">
        <v>8.3872949753837384E-2</v>
      </c>
      <c r="Q48" s="7">
        <v>9.0641098214119226E-2</v>
      </c>
      <c r="R48" s="7">
        <v>8.820432233704309E-2</v>
      </c>
      <c r="S48" s="7"/>
      <c r="T48" s="7">
        <v>8.9883277158009325E-2</v>
      </c>
      <c r="U48" s="7">
        <v>0.10971289377104793</v>
      </c>
      <c r="V48" s="7">
        <v>0.12007563959088585</v>
      </c>
      <c r="W48" s="7">
        <v>0.18179975252771316</v>
      </c>
      <c r="X48" s="7">
        <v>0.20526225251465802</v>
      </c>
      <c r="Y48" s="7">
        <v>0.14018192726747863</v>
      </c>
      <c r="Z48" s="7">
        <v>0.17026027686394618</v>
      </c>
      <c r="AA48" s="7">
        <v>0.1705433558091837</v>
      </c>
      <c r="AB48" s="7">
        <v>0.16916832223360034</v>
      </c>
      <c r="AC48" s="7">
        <v>0.21530155477204582</v>
      </c>
      <c r="AD48" s="7">
        <v>0.21690982896087882</v>
      </c>
      <c r="AF48" s="7">
        <v>0.10077334385634713</v>
      </c>
      <c r="AG48" s="7">
        <v>0.16264537104267707</v>
      </c>
    </row>
    <row r="49" spans="1:33" x14ac:dyDescent="0.25">
      <c r="B49" s="10">
        <v>20</v>
      </c>
      <c r="C49" s="7">
        <v>0.11019056753191575</v>
      </c>
      <c r="D49" s="7">
        <v>9.2885692219532592E-2</v>
      </c>
      <c r="E49" s="7">
        <v>9.4692058241313687E-2</v>
      </c>
      <c r="F49" s="7">
        <v>9.8796562634593382E-2</v>
      </c>
      <c r="G49" s="7">
        <v>5.2826994558130211E-2</v>
      </c>
      <c r="H49" s="7">
        <v>0.13108404857280562</v>
      </c>
      <c r="I49" s="7">
        <v>7.7638920922209878E-2</v>
      </c>
      <c r="J49" s="7">
        <v>0.10243510989512965</v>
      </c>
      <c r="K49" s="7">
        <v>0.16699134702372778</v>
      </c>
      <c r="L49" s="7">
        <v>8.4347651433721568E-2</v>
      </c>
      <c r="M49" s="7">
        <v>5.5946986936540349E-2</v>
      </c>
      <c r="N49" s="7">
        <v>0.12144977996658558</v>
      </c>
      <c r="O49" s="7">
        <v>5.2491308248873943E-2</v>
      </c>
      <c r="P49" s="7">
        <v>8.4995013218394783E-2</v>
      </c>
      <c r="Q49" s="7">
        <v>0.10938080012437885</v>
      </c>
      <c r="R49" s="7">
        <v>0.10574913609879479</v>
      </c>
      <c r="S49" s="7"/>
      <c r="T49" s="7">
        <v>0.12629543011730729</v>
      </c>
      <c r="U49" s="7">
        <v>0.11028375954146888</v>
      </c>
      <c r="V49" s="7"/>
      <c r="W49" s="7">
        <v>0.11699153004056133</v>
      </c>
      <c r="X49" s="7">
        <v>0.17134336832419722</v>
      </c>
      <c r="Y49" s="7">
        <v>0.15905858218912775</v>
      </c>
      <c r="Z49" s="7">
        <v>0.15029664499405779</v>
      </c>
      <c r="AA49" s="7">
        <v>0.18202652175646333</v>
      </c>
      <c r="AB49" s="7">
        <v>0.18015624371970557</v>
      </c>
      <c r="AC49" s="7">
        <v>0.19308583010873784</v>
      </c>
      <c r="AD49" s="7">
        <v>8.8979560267155547E-2</v>
      </c>
      <c r="AF49" s="7">
        <v>9.6368873601665531E-2</v>
      </c>
      <c r="AG49" s="7">
        <v>0.13441067918716204</v>
      </c>
    </row>
    <row r="50" spans="1:33" x14ac:dyDescent="0.25">
      <c r="B50" s="10">
        <v>25</v>
      </c>
      <c r="C50" s="7">
        <v>7.6137321716905945E-2</v>
      </c>
      <c r="D50" s="7">
        <v>5.7611739687782701E-2</v>
      </c>
      <c r="E50" s="7">
        <v>8.7044897889676176E-2</v>
      </c>
      <c r="F50" s="7">
        <v>7.0468347805011947E-2</v>
      </c>
      <c r="G50" s="7">
        <v>5.0664509169866555E-2</v>
      </c>
      <c r="H50" s="7">
        <v>9.8099023282326017E-2</v>
      </c>
      <c r="I50" s="7">
        <v>0.1083751387827096</v>
      </c>
      <c r="J50" s="7">
        <v>0.13175626724425937</v>
      </c>
      <c r="K50" s="7">
        <v>8.7674685028978433E-2</v>
      </c>
      <c r="L50" s="7">
        <v>0.12276803572923092</v>
      </c>
      <c r="M50" s="7">
        <v>5.8036192671701466E-2</v>
      </c>
      <c r="N50" s="7">
        <v>0.10143801906549525</v>
      </c>
      <c r="O50" s="7">
        <v>0.10689131174883153</v>
      </c>
      <c r="P50" s="7">
        <v>8.7377807166574256E-2</v>
      </c>
      <c r="Q50" s="7">
        <v>0.10681707628241154</v>
      </c>
      <c r="R50" s="7">
        <v>7.7446899904985433E-2</v>
      </c>
      <c r="S50" s="7"/>
      <c r="T50" s="7">
        <v>0.11305379841425621</v>
      </c>
      <c r="U50" s="7">
        <v>0.11287876628288057</v>
      </c>
      <c r="V50" s="7"/>
      <c r="W50" s="7">
        <v>0.13915990316405738</v>
      </c>
      <c r="X50" s="7">
        <v>0.18676961732503986</v>
      </c>
      <c r="Y50" s="7">
        <v>0.1478475580700267</v>
      </c>
      <c r="Z50" s="7">
        <v>0.14586814552239083</v>
      </c>
      <c r="AA50" s="7">
        <v>0.1663908127171902</v>
      </c>
      <c r="AB50" s="7">
        <v>0.18660790059710389</v>
      </c>
      <c r="AC50" s="7">
        <v>0.20125183664827137</v>
      </c>
      <c r="AD50" s="7">
        <v>0.16820868337766268</v>
      </c>
      <c r="AF50" s="7">
        <v>8.9287954573546685E-2</v>
      </c>
      <c r="AG50" s="7">
        <v>0.14254882019262544</v>
      </c>
    </row>
    <row r="51" spans="1:33" x14ac:dyDescent="0.25">
      <c r="B51" s="10">
        <v>30</v>
      </c>
      <c r="C51" s="7">
        <v>0.10678798718370672</v>
      </c>
      <c r="D51" s="7">
        <v>8.0805128260190859E-2</v>
      </c>
      <c r="E51" s="7">
        <v>6.4560430732218524E-2</v>
      </c>
      <c r="F51" s="7">
        <v>9.2908664403870578E-2</v>
      </c>
      <c r="G51" s="7">
        <v>6.7013677124739213E-2</v>
      </c>
      <c r="H51" s="7">
        <v>7.060622517589786E-2</v>
      </c>
      <c r="I51" s="7">
        <v>0.11905475612623757</v>
      </c>
      <c r="J51" s="7">
        <v>8.6653618131783003E-2</v>
      </c>
      <c r="K51" s="7">
        <v>9.3114937111252807E-2</v>
      </c>
      <c r="L51" s="7">
        <v>0.10402993306539828</v>
      </c>
      <c r="M51" s="7">
        <v>5.5739233002779262E-2</v>
      </c>
      <c r="N51" s="7">
        <v>0.11749076649141019</v>
      </c>
      <c r="O51" s="7">
        <v>7.6300011774337623E-2</v>
      </c>
      <c r="P51" s="7">
        <v>0.10374954537079893</v>
      </c>
      <c r="Q51" s="7">
        <v>8.1791799462130665E-2</v>
      </c>
      <c r="R51" s="7">
        <v>5.8330928076293323E-2</v>
      </c>
      <c r="S51" s="7"/>
      <c r="T51" s="7">
        <v>0.1231007130544345</v>
      </c>
      <c r="U51" s="7">
        <v>7.0785868335581467E-2</v>
      </c>
      <c r="V51" s="7"/>
      <c r="W51" s="7">
        <v>0.1646716568097133</v>
      </c>
      <c r="X51" s="7">
        <v>0.18222517565228022</v>
      </c>
      <c r="Y51" s="7">
        <v>0.15565344168318343</v>
      </c>
      <c r="Z51" s="7">
        <v>0.13386260618670515</v>
      </c>
      <c r="AA51" s="7">
        <v>0.18476526871153032</v>
      </c>
      <c r="AB51" s="7">
        <v>0.18701449497924055</v>
      </c>
      <c r="AC51" s="7">
        <v>0.17241472482233136</v>
      </c>
      <c r="AD51" s="7">
        <v>0.18734741220362736</v>
      </c>
      <c r="AF51" s="7">
        <v>8.6183602593315325E-2</v>
      </c>
      <c r="AG51" s="7">
        <v>0.14198557840351159</v>
      </c>
    </row>
    <row r="52" spans="1:33" x14ac:dyDescent="0.25">
      <c r="B52" s="10"/>
      <c r="AF52" s="7"/>
      <c r="AG52" s="7"/>
    </row>
    <row r="53" spans="1:33" x14ac:dyDescent="0.25">
      <c r="A53" s="8" t="s">
        <v>11</v>
      </c>
      <c r="B53" s="10">
        <v>40</v>
      </c>
      <c r="C53" s="7">
        <v>8.6689258767392502E-2</v>
      </c>
      <c r="D53" s="7">
        <v>8.8677145610678673E-2</v>
      </c>
      <c r="E53" s="7">
        <v>0.12061554413801553</v>
      </c>
      <c r="F53" s="7">
        <v>3.244934073970298E-2</v>
      </c>
      <c r="G53" s="7">
        <v>9.7896254458009979E-2</v>
      </c>
      <c r="H53" s="7">
        <v>0.12582261274311082</v>
      </c>
      <c r="I53" s="7">
        <v>7.606637933388008E-2</v>
      </c>
      <c r="J53" s="7">
        <v>0.13484275089336609</v>
      </c>
      <c r="K53" s="7">
        <v>0.1231700148145192</v>
      </c>
      <c r="L53" s="7">
        <v>0.11301916000219922</v>
      </c>
      <c r="M53" s="7">
        <v>8.5071519673197538E-2</v>
      </c>
      <c r="N53" s="7">
        <v>0.15576235173021116</v>
      </c>
      <c r="O53" s="7">
        <v>9.67812378712265E-2</v>
      </c>
      <c r="P53" s="7">
        <v>0.11424776970081975</v>
      </c>
      <c r="Q53" s="7">
        <v>8.752367735793333E-2</v>
      </c>
      <c r="R53" s="7">
        <v>0.11882445014293994</v>
      </c>
      <c r="S53" s="7"/>
      <c r="T53" s="7">
        <v>0.19896063723272123</v>
      </c>
      <c r="U53" s="7">
        <v>0.11483235173258734</v>
      </c>
      <c r="V53" s="7">
        <v>0.1530697782574609</v>
      </c>
      <c r="W53" s="7">
        <v>0.14526486995709326</v>
      </c>
      <c r="X53" s="7">
        <v>0.15154127177964383</v>
      </c>
      <c r="Y53" s="7">
        <v>0.12060242046333938</v>
      </c>
      <c r="Z53" s="7">
        <v>0.14922994445642246</v>
      </c>
      <c r="AA53" s="7">
        <v>0.19740045811856657</v>
      </c>
      <c r="AB53" s="7">
        <v>0.19052317084830844</v>
      </c>
      <c r="AC53" s="7">
        <v>0.18958832771630962</v>
      </c>
      <c r="AD53" s="7">
        <v>0.16662349999972789</v>
      </c>
      <c r="AF53" s="7">
        <v>0.10359121674857519</v>
      </c>
      <c r="AG53" s="7">
        <v>0.16160333914201644</v>
      </c>
    </row>
    <row r="54" spans="1:33" x14ac:dyDescent="0.25">
      <c r="A54" s="8" t="s">
        <v>32</v>
      </c>
      <c r="B54" s="10">
        <v>45</v>
      </c>
      <c r="C54" s="7">
        <v>6.7471486108499915E-2</v>
      </c>
      <c r="D54" s="7">
        <v>6.2725273149074057E-2</v>
      </c>
      <c r="E54" s="7">
        <v>6.7533185424455439E-2</v>
      </c>
      <c r="F54" s="7">
        <v>3.6418325097778419E-2</v>
      </c>
      <c r="G54" s="7">
        <v>4.1772106321698199E-2</v>
      </c>
      <c r="H54" s="7">
        <v>0.10555233138506077</v>
      </c>
      <c r="I54" s="7">
        <v>7.3696100010755355E-2</v>
      </c>
      <c r="J54" s="7">
        <v>0.12147777296822307</v>
      </c>
      <c r="K54" s="7">
        <v>0.1132861980664352</v>
      </c>
      <c r="L54" s="7">
        <v>5.5986144377819194E-2</v>
      </c>
      <c r="M54" s="7">
        <v>6.8080049187553088E-2</v>
      </c>
      <c r="N54" s="7">
        <v>9.6438666200962211E-2</v>
      </c>
      <c r="O54" s="7">
        <v>8.7018348362593492E-2</v>
      </c>
      <c r="P54" s="7">
        <v>4.3365158125568862E-2</v>
      </c>
      <c r="Q54" s="7">
        <v>4.1481444151246313E-2</v>
      </c>
      <c r="R54" s="7">
        <v>7.6240812761879537E-2</v>
      </c>
      <c r="S54" s="7"/>
      <c r="T54" s="7">
        <v>6.4017888121250865E-2</v>
      </c>
      <c r="U54" s="7">
        <v>8.1752501612000011E-2</v>
      </c>
      <c r="V54" s="7">
        <v>0.11456523939489147</v>
      </c>
      <c r="W54" s="7">
        <v>0.12506647374496857</v>
      </c>
      <c r="X54" s="7">
        <v>0.18107950987043384</v>
      </c>
      <c r="Y54" s="7">
        <v>0.1247022305721697</v>
      </c>
      <c r="Z54" s="7">
        <v>0.1385997208059086</v>
      </c>
      <c r="AA54" s="7">
        <v>0.1445997476494304</v>
      </c>
      <c r="AB54" s="7">
        <v>0.15722141589430844</v>
      </c>
      <c r="AC54" s="7">
        <v>0.18776076048964524</v>
      </c>
      <c r="AD54" s="7">
        <v>0.17282345318862991</v>
      </c>
      <c r="AF54" s="7">
        <v>7.2408962606225188E-2</v>
      </c>
      <c r="AG54" s="7">
        <v>0.13565354012214884</v>
      </c>
    </row>
    <row r="55" spans="1:33" x14ac:dyDescent="0.25">
      <c r="B55" s="10">
        <v>50</v>
      </c>
      <c r="C55" s="7">
        <v>7.3578727291761722E-2</v>
      </c>
      <c r="D55" s="7">
        <v>6.0251653801908923E-2</v>
      </c>
      <c r="E55" s="7">
        <v>0.10462875267144243</v>
      </c>
      <c r="F55" s="7">
        <v>1.258191752307954E-2</v>
      </c>
      <c r="G55" s="7">
        <v>4.3233757258366548E-2</v>
      </c>
      <c r="H55" s="7">
        <v>0.10253986614066646</v>
      </c>
      <c r="I55" s="7">
        <v>7.2532322222692153E-2</v>
      </c>
      <c r="J55" s="7">
        <v>9.3489090890240892E-2</v>
      </c>
      <c r="K55" s="7">
        <v>9.8128437662544254E-2</v>
      </c>
      <c r="L55" s="7">
        <v>7.2699750058492135E-2</v>
      </c>
      <c r="M55" s="7">
        <v>5.2936742010217114E-2</v>
      </c>
      <c r="N55" s="7">
        <v>7.8422855885404819E-2</v>
      </c>
      <c r="O55" s="7">
        <v>9.420226557976831E-2</v>
      </c>
      <c r="P55" s="7">
        <v>3.5506324563315005E-2</v>
      </c>
      <c r="Q55" s="7">
        <v>3.2586490223183704E-3</v>
      </c>
      <c r="R55" s="7">
        <v>4.8916608516211824E-2</v>
      </c>
      <c r="S55" s="7"/>
      <c r="T55" s="7">
        <v>0.15184562211610975</v>
      </c>
      <c r="U55" s="7">
        <v>0.11060267940598983</v>
      </c>
      <c r="V55" s="7">
        <v>0.13923051706009004</v>
      </c>
      <c r="W55" s="7">
        <v>0.13548268129374097</v>
      </c>
      <c r="X55" s="7">
        <v>0.22590476101364879</v>
      </c>
      <c r="Y55" s="7">
        <v>8.8204167231102526E-2</v>
      </c>
      <c r="Z55" s="7">
        <v>0.15983062129558742</v>
      </c>
      <c r="AA55" s="7">
        <v>0.16400157332857276</v>
      </c>
      <c r="AB55" s="7">
        <v>0.12987617081694156</v>
      </c>
      <c r="AC55" s="7">
        <v>0.17497431264709112</v>
      </c>
      <c r="AD55" s="7">
        <v>0.20455211411767935</v>
      </c>
      <c r="AF55" s="7">
        <v>6.5431732568651924E-2</v>
      </c>
      <c r="AG55" s="7">
        <v>0.15313683821150492</v>
      </c>
    </row>
    <row r="56" spans="1:33" x14ac:dyDescent="0.25">
      <c r="B56" s="10">
        <v>55</v>
      </c>
      <c r="C56" s="7">
        <v>7.49301468700245E-2</v>
      </c>
      <c r="D56" s="7">
        <v>4.4825920106552994E-2</v>
      </c>
      <c r="E56" s="7">
        <v>4.4128528518766565E-2</v>
      </c>
      <c r="F56" s="7">
        <v>8.4373066541544861E-3</v>
      </c>
      <c r="G56" s="7">
        <v>4.8483348634023093E-2</v>
      </c>
      <c r="H56" s="7">
        <v>0.10967746164004022</v>
      </c>
      <c r="I56" s="7">
        <v>7.1079634090175731E-2</v>
      </c>
      <c r="J56" s="7">
        <v>8.7752089326339669E-2</v>
      </c>
      <c r="K56" s="7">
        <v>8.4898842291581275E-2</v>
      </c>
      <c r="L56" s="7">
        <v>2.1715760303447865E-2</v>
      </c>
      <c r="M56" s="7">
        <v>3.2088063297918856E-2</v>
      </c>
      <c r="N56" s="7">
        <v>7.0830520725994078E-2</v>
      </c>
      <c r="O56" s="7">
        <v>7.0018866514013317E-2</v>
      </c>
      <c r="P56" s="7">
        <v>5.9940313638311461E-2</v>
      </c>
      <c r="Q56" s="7">
        <v>5.2282462147221959E-2</v>
      </c>
      <c r="R56" s="7">
        <v>6.1118239073103639E-2</v>
      </c>
      <c r="S56" s="7"/>
      <c r="T56" s="7">
        <v>0.12073165120522471</v>
      </c>
      <c r="U56" s="7">
        <v>0.11027766638523846</v>
      </c>
      <c r="V56" s="7">
        <v>0.13536196725897826</v>
      </c>
      <c r="W56" s="7">
        <v>0.15030583420346233</v>
      </c>
      <c r="X56" s="7">
        <v>0.24520285646120532</v>
      </c>
      <c r="Y56" s="7">
        <v>0.17064862979928266</v>
      </c>
      <c r="Z56" s="7">
        <v>0.14288139042575737</v>
      </c>
      <c r="AA56" s="7">
        <v>0.16118753939939365</v>
      </c>
      <c r="AB56" s="7">
        <v>0.13603482597349434</v>
      </c>
      <c r="AC56" s="7">
        <v>0.18332094806002536</v>
      </c>
      <c r="AD56" s="7">
        <v>0.16000954586218227</v>
      </c>
      <c r="AF56" s="7">
        <v>5.8887968989479351E-2</v>
      </c>
      <c r="AG56" s="7">
        <v>0.15599662318493132</v>
      </c>
    </row>
    <row r="57" spans="1:33" x14ac:dyDescent="0.25">
      <c r="B57" s="10">
        <v>60</v>
      </c>
      <c r="C57" s="7">
        <v>7.0117350354260907E-2</v>
      </c>
      <c r="D57" s="7">
        <v>4.527748974511215E-2</v>
      </c>
      <c r="E57" s="7">
        <v>4.3555504420771031E-2</v>
      </c>
      <c r="F57" s="7">
        <v>2.3864342391852714E-2</v>
      </c>
      <c r="G57" s="7">
        <v>2.7244705267885229E-2</v>
      </c>
      <c r="H57" s="7">
        <v>6.6282780330388993E-2</v>
      </c>
      <c r="I57" s="7">
        <v>4.5390676183733783E-2</v>
      </c>
      <c r="J57" s="7">
        <v>5.6008315192451238E-2</v>
      </c>
      <c r="K57" s="7">
        <v>5.9745569667264339E-2</v>
      </c>
      <c r="L57" s="7">
        <v>5.9685935903124945E-2</v>
      </c>
      <c r="M57" s="7">
        <v>-6.8180387450027784E-3</v>
      </c>
      <c r="N57" s="7">
        <v>5.6850355521840458E-2</v>
      </c>
      <c r="O57" s="7">
        <v>3.2999210512712172E-2</v>
      </c>
      <c r="P57" s="7">
        <v>6.0405773992202545E-2</v>
      </c>
      <c r="Q57" s="7">
        <v>2.9203193557443802E-2</v>
      </c>
      <c r="R57" s="7">
        <v>4.8852936133462532E-2</v>
      </c>
      <c r="S57" s="7"/>
      <c r="T57" s="7">
        <v>0.10876436206087033</v>
      </c>
      <c r="U57" s="7">
        <v>8.5961083926864093E-2</v>
      </c>
      <c r="V57" s="7">
        <v>0.17333463666130863</v>
      </c>
      <c r="W57" s="7">
        <v>0.13709921935732708</v>
      </c>
      <c r="X57" s="7">
        <v>0.17946257383509959</v>
      </c>
      <c r="Y57" s="7">
        <v>0.11938371906682653</v>
      </c>
      <c r="Z57" s="7">
        <v>0.15655095517165812</v>
      </c>
      <c r="AA57" s="7">
        <v>0.16555398105539634</v>
      </c>
      <c r="AB57" s="7">
        <v>0.16721502977564981</v>
      </c>
      <c r="AC57" s="7">
        <v>0.18370255680574246</v>
      </c>
      <c r="AD57" s="7">
        <v>0.18268484873002294</v>
      </c>
      <c r="AF57" s="7">
        <v>4.4916631276844012E-2</v>
      </c>
      <c r="AG57" s="7">
        <v>0.150882996949706</v>
      </c>
    </row>
    <row r="58" spans="1:33" x14ac:dyDescent="0.25">
      <c r="B58" s="10">
        <v>65</v>
      </c>
      <c r="C58" s="7">
        <v>3.1859777623782976E-2</v>
      </c>
      <c r="D58" s="7">
        <v>3.8156392660632234E-2</v>
      </c>
      <c r="E58" s="7">
        <v>4.7253563368343222E-2</v>
      </c>
      <c r="F58" s="7">
        <v>-1.5822584684852432E-2</v>
      </c>
      <c r="G58" s="7">
        <v>3.6657438012262955E-2</v>
      </c>
      <c r="H58" s="7">
        <v>7.2728466897556299E-2</v>
      </c>
      <c r="I58" s="7">
        <v>7.3398665061225193E-2</v>
      </c>
      <c r="J58" s="7">
        <v>6.6011163577040094E-2</v>
      </c>
      <c r="K58" s="7">
        <v>6.0024624895224678E-2</v>
      </c>
      <c r="L58" s="7">
        <v>0.11252953855765936</v>
      </c>
      <c r="M58" s="7">
        <v>3.7019952655642251E-2</v>
      </c>
      <c r="N58" s="7">
        <v>6.4868297326048707E-2</v>
      </c>
      <c r="O58" s="7">
        <v>2.7000726372409179E-2</v>
      </c>
      <c r="P58" s="7">
        <v>4.9934808412516747E-2</v>
      </c>
      <c r="Q58" s="7">
        <v>3.6855134000892834E-3</v>
      </c>
      <c r="R58" s="7">
        <v>2.8065250503628318E-3</v>
      </c>
      <c r="S58" s="7"/>
      <c r="T58" s="7">
        <v>0.10727460439351053</v>
      </c>
      <c r="U58" s="7">
        <v>0.10536062292425</v>
      </c>
      <c r="V58" s="7">
        <v>0.17802111058163886</v>
      </c>
      <c r="W58" s="7">
        <v>0.17789160089177852</v>
      </c>
      <c r="X58" s="7">
        <v>0.16814307137782067</v>
      </c>
      <c r="Y58" s="7">
        <v>0.15973168146361111</v>
      </c>
      <c r="Z58" s="7">
        <v>0.14683560018137773</v>
      </c>
      <c r="AA58" s="7">
        <v>0.16612698235629555</v>
      </c>
      <c r="AB58" s="7">
        <v>0.14603033982678326</v>
      </c>
      <c r="AC58" s="7">
        <v>0.15134308050028777</v>
      </c>
      <c r="AD58" s="7">
        <v>0.16508448617738597</v>
      </c>
      <c r="AF58" s="7">
        <v>4.4257054324121477E-2</v>
      </c>
      <c r="AG58" s="7">
        <v>0.15198574369770365</v>
      </c>
    </row>
    <row r="59" spans="1:33" x14ac:dyDescent="0.25">
      <c r="B59" s="10">
        <v>70</v>
      </c>
      <c r="C59" s="7">
        <v>4.3091937870340762E-2</v>
      </c>
      <c r="D59" s="7">
        <v>2.441103354518908E-2</v>
      </c>
      <c r="E59" s="7">
        <v>4.9974878440170439E-3</v>
      </c>
      <c r="F59" s="7">
        <v>9.8098796298292106E-4</v>
      </c>
      <c r="G59" s="7">
        <v>1.1198069616029651E-2</v>
      </c>
      <c r="H59" s="7">
        <v>8.8628033497267458E-2</v>
      </c>
      <c r="I59" s="7">
        <v>6.269307363264473E-2</v>
      </c>
      <c r="J59" s="7">
        <v>3.9488443157227902E-2</v>
      </c>
      <c r="K59" s="7">
        <v>0.10478910935804941</v>
      </c>
      <c r="L59" s="7">
        <v>6.3084106191339542E-2</v>
      </c>
      <c r="M59" s="7">
        <v>2.1693237158241915E-3</v>
      </c>
      <c r="N59" s="7"/>
      <c r="O59" s="7">
        <v>3.6086674748716537E-4</v>
      </c>
      <c r="P59" s="7">
        <v>3.5296502435262625E-2</v>
      </c>
      <c r="Q59" s="7">
        <v>1.8176853505020921E-2</v>
      </c>
      <c r="R59" s="7">
        <v>2.1906745711828421E-2</v>
      </c>
      <c r="S59" s="7"/>
      <c r="T59" s="7"/>
      <c r="U59" s="7">
        <v>0.11848680052923451</v>
      </c>
      <c r="V59" s="7">
        <v>0.15684509935488222</v>
      </c>
      <c r="W59" s="7">
        <v>0.16450600027246456</v>
      </c>
      <c r="X59" s="7">
        <v>0.19082756206977899</v>
      </c>
      <c r="Y59" s="7">
        <v>0.11217084780957749</v>
      </c>
      <c r="Z59" s="7">
        <v>0.16181115939780175</v>
      </c>
      <c r="AA59" s="7">
        <v>0.14982586156044775</v>
      </c>
      <c r="AB59" s="7">
        <v>0.16813650242567407</v>
      </c>
      <c r="AC59" s="7">
        <v>0.12648635553559576</v>
      </c>
      <c r="AD59" s="7">
        <v>0.16527173373710408</v>
      </c>
      <c r="AF59" s="7">
        <v>3.2579535924406981E-2</v>
      </c>
      <c r="AG59" s="7">
        <v>0.1376698111538692</v>
      </c>
    </row>
    <row r="60" spans="1:33" x14ac:dyDescent="0.25">
      <c r="B60" s="10"/>
      <c r="AF60" s="7"/>
      <c r="AG60" s="7"/>
    </row>
    <row r="61" spans="1:33" x14ac:dyDescent="0.25">
      <c r="A61" s="8" t="s">
        <v>12</v>
      </c>
      <c r="B61" s="10">
        <v>80</v>
      </c>
      <c r="C61" s="7">
        <v>6.7089483983719653E-2</v>
      </c>
      <c r="D61" s="7">
        <v>6.8292294767519995E-2</v>
      </c>
      <c r="E61" s="7">
        <v>6.0661401418634797E-2</v>
      </c>
      <c r="F61" s="7">
        <v>5.3480776771267308E-2</v>
      </c>
      <c r="G61" s="7">
        <v>8.5596717280678303E-2</v>
      </c>
      <c r="H61" s="7">
        <v>7.5271590420730852E-2</v>
      </c>
      <c r="I61" s="7">
        <v>3.2462850860105683E-2</v>
      </c>
      <c r="J61" s="7">
        <v>8.1379866120316516E-2</v>
      </c>
      <c r="K61" s="7">
        <v>5.0864298955875097E-2</v>
      </c>
      <c r="L61" s="7">
        <v>5.8616621386117562E-2</v>
      </c>
      <c r="M61" s="7">
        <v>1.6058888832748346E-2</v>
      </c>
      <c r="N61" s="7">
        <v>7.2194603454269438E-2</v>
      </c>
      <c r="O61" s="7">
        <v>7.8573452974547764E-2</v>
      </c>
      <c r="P61" s="7">
        <v>4.3312783714490571E-2</v>
      </c>
      <c r="Q61" s="7">
        <v>7.1487712424528949E-2</v>
      </c>
      <c r="R61" s="7">
        <v>6.7903026694119351E-2</v>
      </c>
      <c r="S61" s="7"/>
      <c r="T61" s="7">
        <v>0.16935446570041596</v>
      </c>
      <c r="U61" s="7">
        <v>0.10424285639389758</v>
      </c>
      <c r="V61" s="7">
        <v>0.1186191008355459</v>
      </c>
      <c r="W61" s="7">
        <v>0.15557235440182376</v>
      </c>
      <c r="X61" s="7">
        <v>0.21200973852851954</v>
      </c>
      <c r="Y61" s="7">
        <v>0.13785664428120795</v>
      </c>
      <c r="Z61" s="7">
        <v>0.16726675622211348</v>
      </c>
      <c r="AA61" s="7">
        <v>0.13609625632607658</v>
      </c>
      <c r="AB61" s="7">
        <v>0.15394413881000379</v>
      </c>
      <c r="AC61" s="7">
        <v>0.17820251749193974</v>
      </c>
      <c r="AD61" s="7">
        <v>0.15838669915519205</v>
      </c>
      <c r="AF61" s="7">
        <v>6.145289812872938E-2</v>
      </c>
      <c r="AG61" s="7">
        <v>0.15377741164970329</v>
      </c>
    </row>
    <row r="62" spans="1:33" x14ac:dyDescent="0.25">
      <c r="A62" s="8" t="s">
        <v>33</v>
      </c>
      <c r="B62" s="10">
        <v>85</v>
      </c>
      <c r="C62" s="7">
        <v>2.1127107260634874E-2</v>
      </c>
      <c r="D62" s="7">
        <v>6.096975885673127E-3</v>
      </c>
      <c r="E62" s="7">
        <v>7.0233738221261541E-2</v>
      </c>
      <c r="F62" s="7">
        <v>5.9313999463204529E-2</v>
      </c>
      <c r="G62" s="7">
        <v>1.8261914655164864E-2</v>
      </c>
      <c r="H62" s="7">
        <v>5.8358987559735891E-2</v>
      </c>
      <c r="I62" s="7">
        <v>4.6758782698901914E-2</v>
      </c>
      <c r="J62" s="7">
        <v>4.8782631966948056E-2</v>
      </c>
      <c r="K62" s="7">
        <v>5.4387181510704243E-2</v>
      </c>
      <c r="L62" s="7">
        <v>4.7227792911613428E-2</v>
      </c>
      <c r="M62" s="7">
        <v>1.0539797292412103E-2</v>
      </c>
      <c r="N62" s="7">
        <v>6.0196801630636967E-2</v>
      </c>
      <c r="O62" s="7">
        <v>1.6979807215436054E-2</v>
      </c>
      <c r="P62" s="7">
        <v>-8.8544414400876896E-3</v>
      </c>
      <c r="Q62" s="7">
        <v>-2.7390158524299613E-3</v>
      </c>
      <c r="R62" s="7">
        <v>4.838010918746783E-2</v>
      </c>
      <c r="S62" s="7"/>
      <c r="T62" s="7">
        <v>0.14176680717683526</v>
      </c>
      <c r="U62" s="7">
        <v>7.5781004993963313E-2</v>
      </c>
      <c r="V62" s="7">
        <v>0.14767380608331093</v>
      </c>
      <c r="W62" s="7">
        <v>0.15960316982228173</v>
      </c>
      <c r="X62" s="7">
        <v>0.12971129247584035</v>
      </c>
      <c r="Y62" s="7">
        <v>7.9752396483001115E-2</v>
      </c>
      <c r="Z62" s="7">
        <v>0.11734018751678736</v>
      </c>
      <c r="AA62" s="7">
        <v>9.9723345207434769E-2</v>
      </c>
      <c r="AB62" s="7">
        <v>0.13977114668969878</v>
      </c>
      <c r="AC62" s="7">
        <v>0.17091390091186656</v>
      </c>
      <c r="AD62" s="7">
        <v>0.18110264401088402</v>
      </c>
      <c r="AF62" s="7">
        <v>3.4690760635454856E-2</v>
      </c>
      <c r="AG62" s="7">
        <v>0.13119451830653672</v>
      </c>
    </row>
    <row r="63" spans="1:33" x14ac:dyDescent="0.25">
      <c r="B63" s="10">
        <v>90</v>
      </c>
      <c r="C63" s="7">
        <v>2.1812117698021515E-2</v>
      </c>
      <c r="D63" s="7">
        <v>2.4584897419165634E-2</v>
      </c>
      <c r="E63" s="7">
        <v>1.9344318872029979E-2</v>
      </c>
      <c r="F63" s="7">
        <v>2.4823202448942504E-3</v>
      </c>
      <c r="G63" s="7">
        <v>-1.4547835957051015E-2</v>
      </c>
      <c r="H63" s="7">
        <v>1.7466321230598884E-2</v>
      </c>
      <c r="I63" s="7">
        <v>2.1893229168509408E-2</v>
      </c>
      <c r="J63" s="7">
        <v>3.397790434048583E-2</v>
      </c>
      <c r="K63" s="7">
        <v>7.8357243210034969E-3</v>
      </c>
      <c r="L63" s="7">
        <v>3.2551485597160326E-2</v>
      </c>
      <c r="M63" s="7">
        <v>9.0933658477714719E-3</v>
      </c>
      <c r="N63" s="7">
        <v>2.6588586472673766E-2</v>
      </c>
      <c r="O63" s="7">
        <v>4.2059913189511697E-4</v>
      </c>
      <c r="P63" s="7">
        <v>2.818527851920042E-2</v>
      </c>
      <c r="Q63" s="7">
        <v>-2.1976219021393302E-2</v>
      </c>
      <c r="R63" s="7">
        <v>1.4000101421256898E-2</v>
      </c>
      <c r="S63" s="7"/>
      <c r="T63" s="7">
        <v>0.13953888540986115</v>
      </c>
      <c r="U63" s="7">
        <v>9.5307694686429398E-2</v>
      </c>
      <c r="V63" s="7">
        <v>0.18069804850531682</v>
      </c>
      <c r="W63" s="7">
        <v>0.15435592346350085</v>
      </c>
      <c r="X63" s="7">
        <v>0.13627090528421584</v>
      </c>
      <c r="Y63" s="7">
        <v>7.9878780897547838E-2</v>
      </c>
      <c r="Z63" s="7">
        <v>0.10890415985387321</v>
      </c>
      <c r="AA63" s="7">
        <v>0.12804505589876802</v>
      </c>
      <c r="AB63" s="7">
        <v>0.12249463660066483</v>
      </c>
      <c r="AC63" s="7">
        <v>0.19587107379340413</v>
      </c>
      <c r="AD63" s="7">
        <v>0.16705206438763537</v>
      </c>
      <c r="AF63" s="7">
        <v>1.3982012206638918E-2</v>
      </c>
      <c r="AG63" s="7">
        <v>0.13712883898011066</v>
      </c>
    </row>
    <row r="64" spans="1:33" x14ac:dyDescent="0.25">
      <c r="B64" s="10">
        <v>95</v>
      </c>
      <c r="C64" s="7">
        <v>1.9821782679315638E-2</v>
      </c>
      <c r="D64" s="7">
        <v>8.1317220301535195E-3</v>
      </c>
      <c r="E64" s="7">
        <v>2.5206336026911857E-2</v>
      </c>
      <c r="F64" s="7">
        <v>1.1990508194965388E-2</v>
      </c>
      <c r="G64" s="7">
        <v>-3.3666234110640435E-3</v>
      </c>
      <c r="H64" s="7">
        <v>3.4920026160008354E-2</v>
      </c>
      <c r="I64" s="7">
        <v>1.8678744929659531E-2</v>
      </c>
      <c r="J64" s="7">
        <v>6.3034852998774552E-2</v>
      </c>
      <c r="K64" s="7">
        <v>6.0972499962115123E-2</v>
      </c>
      <c r="L64" s="7">
        <v>1.4686048717008959E-2</v>
      </c>
      <c r="M64" s="7">
        <v>9.4531684383355283E-2</v>
      </c>
      <c r="N64" s="7">
        <v>4.6315492199402099E-2</v>
      </c>
      <c r="O64" s="7">
        <v>-1.4338264299332312E-3</v>
      </c>
      <c r="P64" s="7">
        <v>-2.2839512591825095E-2</v>
      </c>
      <c r="Q64" s="7">
        <v>-1.0829958535377686E-2</v>
      </c>
      <c r="R64" s="7">
        <v>3.8515386173070157E-3</v>
      </c>
      <c r="S64" s="7"/>
      <c r="T64" s="7">
        <v>7.4172845353475167E-2</v>
      </c>
      <c r="U64" s="7">
        <v>9.9225784059929212E-2</v>
      </c>
      <c r="V64" s="7">
        <v>0.13815476019513842</v>
      </c>
      <c r="W64" s="7">
        <v>0.15111506675411557</v>
      </c>
      <c r="X64" s="7">
        <v>0.15833988228392371</v>
      </c>
      <c r="Y64" s="7">
        <v>7.4142446996276284E-2</v>
      </c>
      <c r="Z64" s="7">
        <v>0.10103906306796143</v>
      </c>
      <c r="AA64" s="7">
        <v>0.18828714170607502</v>
      </c>
      <c r="AB64" s="7">
        <v>0.1176661505592221</v>
      </c>
      <c r="AC64" s="7">
        <v>0.21882971728845507</v>
      </c>
      <c r="AD64" s="7">
        <v>0.1459939098318713</v>
      </c>
      <c r="AF64" s="7">
        <v>2.2729457245673584E-2</v>
      </c>
      <c r="AG64" s="7">
        <v>0.13336061528149482</v>
      </c>
    </row>
    <row r="65" spans="1:33" x14ac:dyDescent="0.25">
      <c r="B65" s="10">
        <v>100</v>
      </c>
      <c r="C65" s="7">
        <v>6.6759485154495174E-2</v>
      </c>
      <c r="D65" s="7">
        <v>-1.8998226967744142E-2</v>
      </c>
      <c r="E65" s="7">
        <v>1.618218612458585E-2</v>
      </c>
      <c r="F65" s="7">
        <v>-2.4213139888518982E-2</v>
      </c>
      <c r="G65" s="7">
        <v>8.7308428672907938E-3</v>
      </c>
      <c r="H65" s="7">
        <v>-1.2263065239575148E-2</v>
      </c>
      <c r="I65" s="7">
        <v>4.9375048296786676E-2</v>
      </c>
      <c r="J65" s="7">
        <v>3.4101137559220618E-2</v>
      </c>
      <c r="K65" s="7">
        <v>1.6572486074402596E-2</v>
      </c>
      <c r="L65" s="7">
        <v>2.549702007702782E-2</v>
      </c>
      <c r="M65" s="7">
        <v>6.4232326725745637E-2</v>
      </c>
      <c r="N65" s="7">
        <v>3.3587249129114725E-2</v>
      </c>
      <c r="O65" s="7">
        <v>6.3364977270438964E-3</v>
      </c>
      <c r="P65" s="7">
        <v>2.5066235608784578E-2</v>
      </c>
      <c r="Q65" s="7">
        <v>-4.3705907543074504E-3</v>
      </c>
      <c r="R65" s="7">
        <v>2.1845412419493213E-2</v>
      </c>
      <c r="S65" s="7"/>
      <c r="T65" s="7">
        <v>8.0104319897777637E-2</v>
      </c>
      <c r="U65" s="7">
        <v>6.5560812740302565E-2</v>
      </c>
      <c r="V65" s="7">
        <v>0.12013576825406347</v>
      </c>
      <c r="W65" s="7">
        <v>0.18466039695280162</v>
      </c>
      <c r="X65" s="7">
        <v>0.14230186082297347</v>
      </c>
      <c r="Y65" s="7">
        <v>0.1380347487462685</v>
      </c>
      <c r="Z65" s="7">
        <v>0.14786801893367046</v>
      </c>
      <c r="AA65" s="7">
        <v>0.13412102847334897</v>
      </c>
      <c r="AB65" s="7">
        <v>0.1316985283152716</v>
      </c>
      <c r="AC65" s="7">
        <v>0.18063486860221972</v>
      </c>
      <c r="AD65" s="7">
        <v>0.11005341098176401</v>
      </c>
      <c r="AF65" s="7">
        <v>1.9277556557115366E-2</v>
      </c>
      <c r="AG65" s="7">
        <v>0.13047034206549654</v>
      </c>
    </row>
    <row r="66" spans="1:33" x14ac:dyDescent="0.25">
      <c r="B66" s="10">
        <v>105</v>
      </c>
      <c r="C66" s="7">
        <v>1.6476366033392184E-2</v>
      </c>
      <c r="D66" s="7">
        <v>2.265341953199915E-3</v>
      </c>
      <c r="E66" s="7">
        <v>-2.2128853884068187E-2</v>
      </c>
      <c r="F66" s="7">
        <v>-2.2854818467491989E-2</v>
      </c>
      <c r="G66" s="7">
        <v>7.6192248182272524E-3</v>
      </c>
      <c r="H66" s="7">
        <v>-1.1759793006661744E-3</v>
      </c>
      <c r="I66" s="7">
        <v>2.5996916240209292E-2</v>
      </c>
      <c r="J66" s="7">
        <v>3.5313225105881252E-2</v>
      </c>
      <c r="K66" s="7">
        <v>6.1218429301291497E-3</v>
      </c>
      <c r="L66" s="7">
        <v>3.0954033336274143E-2</v>
      </c>
      <c r="M66" s="7">
        <v>1.2157050563300617E-2</v>
      </c>
      <c r="N66" s="7">
        <v>1.4000571125564309E-2</v>
      </c>
      <c r="O66" s="7">
        <v>-1.3547718495056258E-2</v>
      </c>
      <c r="P66" s="7">
        <v>2.8786444770035891E-2</v>
      </c>
      <c r="Q66" s="7">
        <v>-1.2087290557459175E-2</v>
      </c>
      <c r="R66" s="7">
        <v>-1.6853143163019071E-2</v>
      </c>
      <c r="S66" s="7"/>
      <c r="T66" s="7">
        <v>0.17280389195803672</v>
      </c>
      <c r="U66" s="7">
        <v>7.5324869048797177E-2</v>
      </c>
      <c r="V66" s="7">
        <v>0.14055288791761855</v>
      </c>
      <c r="W66" s="7">
        <v>0.15233659061478061</v>
      </c>
      <c r="X66" s="7">
        <v>0.17101143553176559</v>
      </c>
      <c r="Y66" s="7">
        <v>0.11162490733425937</v>
      </c>
      <c r="Z66" s="7">
        <v>0.12348976358486852</v>
      </c>
      <c r="AA66" s="7">
        <v>0.24247759306140546</v>
      </c>
      <c r="AB66" s="7">
        <v>0.1425066657285789</v>
      </c>
      <c r="AC66" s="7">
        <v>0.17406250618082575</v>
      </c>
      <c r="AD66" s="7">
        <v>0.10781136798597467</v>
      </c>
      <c r="AF66" s="7">
        <v>5.690200813028322E-3</v>
      </c>
      <c r="AG66" s="7">
        <v>0.14672749808608285</v>
      </c>
    </row>
    <row r="67" spans="1:33" x14ac:dyDescent="0.25">
      <c r="B67" s="10">
        <v>110</v>
      </c>
      <c r="C67" s="7">
        <v>4.1058678090168936E-2</v>
      </c>
      <c r="D67" s="7">
        <v>-2.6546304160723854E-2</v>
      </c>
      <c r="E67" s="7">
        <v>-2.8724024708497126E-2</v>
      </c>
      <c r="F67" s="7">
        <v>-1.9573632727062598E-2</v>
      </c>
      <c r="G67" s="7">
        <v>-2.3151173695541358E-2</v>
      </c>
      <c r="H67" s="7">
        <v>-2.7190005464022948E-2</v>
      </c>
      <c r="I67" s="7">
        <v>1.3479588714763594E-2</v>
      </c>
      <c r="J67" s="7">
        <v>5.6497963789040977E-2</v>
      </c>
      <c r="K67" s="7">
        <v>-3.1148115914523985E-4</v>
      </c>
      <c r="L67" s="7">
        <v>1.2929430681272856E-2</v>
      </c>
      <c r="M67" s="7">
        <v>9.139905144605923E-3</v>
      </c>
      <c r="N67" s="7">
        <v>-9.8191674118861634E-4</v>
      </c>
      <c r="O67" s="7">
        <v>-2.0093224819286354E-2</v>
      </c>
      <c r="P67" s="7">
        <v>1.2136073355058095E-2</v>
      </c>
      <c r="Q67" s="7">
        <v>9.5212870351982452E-3</v>
      </c>
      <c r="R67" s="7">
        <v>4.3069386020074756E-2</v>
      </c>
      <c r="S67" s="7"/>
      <c r="T67" s="7">
        <v>0.14789960167959926</v>
      </c>
      <c r="U67" s="7">
        <v>8.0356224572806945E-2</v>
      </c>
      <c r="V67" s="7">
        <v>0.16034056721098428</v>
      </c>
      <c r="W67" s="7">
        <v>0.13442273094230672</v>
      </c>
      <c r="X67" s="7">
        <v>0.17815306331799433</v>
      </c>
      <c r="Y67" s="7">
        <v>0.15105027673650206</v>
      </c>
      <c r="Z67" s="7">
        <v>0.15534536027474977</v>
      </c>
      <c r="AA67" s="7">
        <v>0.15455655027530782</v>
      </c>
      <c r="AB67" s="7">
        <v>0.13467196147518548</v>
      </c>
      <c r="AC67" s="7">
        <v>0.1110463744489246</v>
      </c>
      <c r="AD67" s="7">
        <v>0.1067604572924043</v>
      </c>
      <c r="AF67" s="7">
        <v>3.2037843346697059E-3</v>
      </c>
      <c r="AG67" s="7">
        <v>0.13769119711152414</v>
      </c>
    </row>
    <row r="68" spans="1:33" x14ac:dyDescent="0.25">
      <c r="B68" s="10"/>
      <c r="AF68" s="7"/>
      <c r="AG68" s="7"/>
    </row>
    <row r="69" spans="1:33" x14ac:dyDescent="0.25">
      <c r="A69" s="8" t="s">
        <v>13</v>
      </c>
      <c r="B69" s="10">
        <v>120</v>
      </c>
      <c r="C69" s="7">
        <v>6.2737885881489611E-2</v>
      </c>
      <c r="D69" s="7">
        <v>2.7752410548853301E-2</v>
      </c>
      <c r="E69" s="7">
        <v>3.8980317049146104E-2</v>
      </c>
      <c r="F69" s="7">
        <v>1.7864558177570083E-2</v>
      </c>
      <c r="G69" s="7">
        <v>5.2595177161536598E-3</v>
      </c>
      <c r="H69" s="7">
        <v>2.9219894552918263E-2</v>
      </c>
      <c r="I69" s="7">
        <v>5.1234870255340841E-2</v>
      </c>
      <c r="J69" s="7">
        <v>7.6433389414957031E-2</v>
      </c>
      <c r="K69" s="7">
        <v>3.4246999632280804E-2</v>
      </c>
      <c r="L69" s="7">
        <v>4.4295972972672272E-2</v>
      </c>
      <c r="M69" s="7">
        <v>4.0357616975789663E-2</v>
      </c>
      <c r="N69" s="7">
        <v>5.1813232158836875E-2</v>
      </c>
      <c r="O69" s="7">
        <v>1.5313172503586922E-2</v>
      </c>
      <c r="P69" s="7">
        <v>4.6186958780722619E-2</v>
      </c>
      <c r="Q69" s="7">
        <v>-8.6899486450007866E-3</v>
      </c>
      <c r="R69" s="7">
        <v>4.0651682812857803E-2</v>
      </c>
      <c r="S69" s="7"/>
      <c r="T69" s="7">
        <v>3.1862864662492045E-2</v>
      </c>
      <c r="U69" s="7">
        <v>0.12726890782477934</v>
      </c>
      <c r="V69" s="7">
        <v>0.20969923593726508</v>
      </c>
      <c r="W69" s="7">
        <v>0.19301326623984327</v>
      </c>
      <c r="X69" s="7">
        <v>0.20252134199590036</v>
      </c>
      <c r="Y69" s="7">
        <v>0.11040252089852548</v>
      </c>
      <c r="Z69" s="7">
        <v>0.16876431237317513</v>
      </c>
      <c r="AA69" s="7">
        <v>0.19183558139527801</v>
      </c>
      <c r="AB69" s="7">
        <v>0.15948605639273788</v>
      </c>
      <c r="AC69" s="7">
        <v>0.15761569509807852</v>
      </c>
      <c r="AD69" s="7">
        <v>0.16247125421855899</v>
      </c>
      <c r="AF69" s="7">
        <v>3.5853658174260936E-2</v>
      </c>
      <c r="AG69" s="7">
        <v>0.15590373063969395</v>
      </c>
    </row>
    <row r="70" spans="1:33" x14ac:dyDescent="0.25">
      <c r="A70" s="8" t="s">
        <v>34</v>
      </c>
      <c r="B70" s="10">
        <v>125</v>
      </c>
      <c r="C70" s="7">
        <v>6.3359324428753527E-2</v>
      </c>
      <c r="D70" s="7">
        <v>1.2726744569321879E-2</v>
      </c>
      <c r="E70" s="7">
        <v>1.5872457398834004E-2</v>
      </c>
      <c r="F70" s="7">
        <v>-1.3566546840873706E-2</v>
      </c>
      <c r="G70" s="7">
        <v>1.8929362954474354E-3</v>
      </c>
      <c r="H70" s="7">
        <v>-5.844719596940569E-4</v>
      </c>
      <c r="I70" s="7">
        <v>2.7382484083916345E-2</v>
      </c>
      <c r="J70" s="7">
        <v>5.3724463077582919E-2</v>
      </c>
      <c r="K70" s="7">
        <v>1.5298704285124143E-2</v>
      </c>
      <c r="L70" s="7">
        <v>1.1193940900174159E-2</v>
      </c>
      <c r="M70" s="7">
        <v>-3.4395857650380765E-2</v>
      </c>
      <c r="N70" s="7">
        <v>1.3177379770679998E-2</v>
      </c>
      <c r="O70" s="7">
        <v>7.0410543758505579E-3</v>
      </c>
      <c r="P70" s="7">
        <v>4.1681343724823967E-2</v>
      </c>
      <c r="Q70" s="7">
        <v>-6.5126114742615204E-2</v>
      </c>
      <c r="R70" s="7">
        <v>2.8485459975154042E-2</v>
      </c>
      <c r="S70" s="7"/>
      <c r="T70" s="7">
        <v>0.15419054866123577</v>
      </c>
      <c r="U70" s="7">
        <v>0.11692093830691171</v>
      </c>
      <c r="V70" s="7">
        <v>0.15087997056123362</v>
      </c>
      <c r="W70" s="7">
        <v>0.10328151921732276</v>
      </c>
      <c r="X70" s="7">
        <v>0.17316993560945249</v>
      </c>
      <c r="Y70" s="7">
        <v>5.6833437270706111E-2</v>
      </c>
      <c r="Z70" s="7">
        <v>0.11050398680525295</v>
      </c>
      <c r="AA70" s="7">
        <v>0.10232571562256121</v>
      </c>
      <c r="AB70" s="7">
        <v>9.2251050129152107E-2</v>
      </c>
      <c r="AC70" s="7">
        <v>0.13286144886835469</v>
      </c>
      <c r="AD70" s="7">
        <v>0.15639659210938744</v>
      </c>
      <c r="AF70" s="7">
        <v>1.1135206355756202E-2</v>
      </c>
      <c r="AG70" s="7">
        <v>0.12269228574196099</v>
      </c>
    </row>
    <row r="71" spans="1:33" x14ac:dyDescent="0.25">
      <c r="B71" s="10">
        <v>130</v>
      </c>
      <c r="C71" s="7">
        <v>5.1817527154401334E-2</v>
      </c>
      <c r="D71" s="7">
        <v>4.9817850087849933E-2</v>
      </c>
      <c r="E71" s="7">
        <v>3.408446493929581E-2</v>
      </c>
      <c r="F71" s="7">
        <v>1.0704922998820362E-2</v>
      </c>
      <c r="G71" s="7">
        <v>-3.2263187989009408E-2</v>
      </c>
      <c r="H71" s="7">
        <v>-2.4565755757342445E-3</v>
      </c>
      <c r="I71" s="7">
        <v>1.6525527031261034E-2</v>
      </c>
      <c r="J71" s="7">
        <v>7.1306720468195306E-2</v>
      </c>
      <c r="K71" s="7">
        <v>-4.5795535284663853E-3</v>
      </c>
      <c r="L71" s="7">
        <v>5.1809228700492815E-2</v>
      </c>
      <c r="M71" s="7">
        <v>1.8150982049780058E-2</v>
      </c>
      <c r="N71" s="7">
        <v>1.6051962749199733E-2</v>
      </c>
      <c r="O71" s="7">
        <v>-1.011803117577225E-3</v>
      </c>
      <c r="P71" s="7">
        <v>1.7195532729815395E-2</v>
      </c>
      <c r="Q71" s="7">
        <v>-2.6098855162440076E-2</v>
      </c>
      <c r="R71" s="7">
        <v>2.8656689751672928E-2</v>
      </c>
      <c r="S71" s="7"/>
      <c r="T71" s="7">
        <v>0.15136835335233556</v>
      </c>
      <c r="U71" s="7">
        <v>8.3574543887420305E-2</v>
      </c>
      <c r="V71" s="7">
        <v>0.15099275641336521</v>
      </c>
      <c r="W71" s="7">
        <v>0.16561459485464997</v>
      </c>
      <c r="X71" s="7">
        <v>0.22205813143428169</v>
      </c>
      <c r="Y71" s="7">
        <v>8.1186745033318325E-2</v>
      </c>
      <c r="Z71" s="7">
        <v>0.16678224476763481</v>
      </c>
      <c r="AA71" s="7">
        <v>8.8752726900710066E-2</v>
      </c>
      <c r="AB71" s="7">
        <v>0.11948204379690884</v>
      </c>
      <c r="AC71" s="7">
        <v>0.18755064411953942</v>
      </c>
      <c r="AD71" s="7">
        <v>0.18721162028035157</v>
      </c>
      <c r="AF71" s="7">
        <v>1.8731964580472334E-2</v>
      </c>
      <c r="AG71" s="7">
        <v>0.14587040044004687</v>
      </c>
    </row>
    <row r="72" spans="1:33" x14ac:dyDescent="0.25">
      <c r="B72" s="10">
        <v>135</v>
      </c>
      <c r="C72" s="7">
        <v>1.5974150897698134E-2</v>
      </c>
      <c r="D72" s="7">
        <v>1.2115872601238019E-3</v>
      </c>
      <c r="E72" s="7">
        <v>4.9977792006308121E-2</v>
      </c>
      <c r="F72" s="7">
        <v>-5.1717400600682743E-4</v>
      </c>
      <c r="G72" s="7">
        <v>-3.018700668810596E-2</v>
      </c>
      <c r="H72" s="7">
        <v>-5.475781492340891E-3</v>
      </c>
      <c r="I72" s="7">
        <v>3.4840869811140075E-2</v>
      </c>
      <c r="J72" s="7">
        <v>4.1418837912737885E-3</v>
      </c>
      <c r="K72" s="7">
        <v>-2.8171736828130163E-3</v>
      </c>
      <c r="L72" s="7">
        <v>8.2467288061841795E-2</v>
      </c>
      <c r="M72" s="7">
        <v>4.2622119427338685E-2</v>
      </c>
      <c r="N72" s="7">
        <v>-2.4456895393271401E-2</v>
      </c>
      <c r="O72" s="7">
        <v>-2.4437386808749358E-3</v>
      </c>
      <c r="P72" s="7">
        <v>2.3919470061881297E-2</v>
      </c>
      <c r="Q72" s="7">
        <v>-1.0223950130527964E-2</v>
      </c>
      <c r="R72" s="7">
        <v>3.4676866183788006E-2</v>
      </c>
      <c r="S72" s="7"/>
      <c r="T72" s="7">
        <v>0.15071911586370609</v>
      </c>
      <c r="U72" s="7">
        <v>0.22120198531519919</v>
      </c>
      <c r="V72" s="7">
        <v>0.17868157774682122</v>
      </c>
      <c r="W72" s="7">
        <v>0.12840670013704478</v>
      </c>
      <c r="X72" s="7">
        <v>0.22403541714683184</v>
      </c>
      <c r="Y72" s="7">
        <v>0.11261627614910712</v>
      </c>
      <c r="Z72" s="7">
        <v>0.14249603797419527</v>
      </c>
      <c r="AA72" s="7">
        <v>0.12247731634056648</v>
      </c>
      <c r="AB72" s="7">
        <v>0.1646465665765933</v>
      </c>
      <c r="AC72" s="7">
        <v>0.1754632635783534</v>
      </c>
      <c r="AD72" s="7">
        <v>0.12954457392514412</v>
      </c>
      <c r="AF72" s="7">
        <v>1.3356894214215794E-2</v>
      </c>
      <c r="AG72" s="7">
        <v>0.15911716643214208</v>
      </c>
    </row>
    <row r="73" spans="1:33" x14ac:dyDescent="0.25">
      <c r="B73" s="10">
        <v>140</v>
      </c>
      <c r="C73" s="7">
        <v>3.6664671159002023E-2</v>
      </c>
      <c r="D73" s="7">
        <v>-6.6074887046039315E-3</v>
      </c>
      <c r="E73" s="7">
        <v>5.3993227207443035E-3</v>
      </c>
      <c r="F73" s="7">
        <v>-5.9355483842527734E-3</v>
      </c>
      <c r="G73" s="7">
        <v>-2.2334502236265326E-2</v>
      </c>
      <c r="H73" s="7">
        <v>-8.7136640419775303E-3</v>
      </c>
      <c r="I73" s="7">
        <v>4.2670647586063842E-2</v>
      </c>
      <c r="J73" s="7">
        <v>6.3628077958817628E-2</v>
      </c>
      <c r="K73" s="7">
        <v>6.5231761397412075E-2</v>
      </c>
      <c r="L73" s="7">
        <v>5.9036726274492808E-2</v>
      </c>
      <c r="M73" s="7">
        <v>-8.6494339728318739E-3</v>
      </c>
      <c r="N73" s="7">
        <v>-1.9164525616233632E-2</v>
      </c>
      <c r="O73" s="7">
        <v>-4.2771013636742156E-2</v>
      </c>
      <c r="P73" s="7">
        <v>2.2260119906151822E-2</v>
      </c>
      <c r="Q73" s="7">
        <v>3.662966821014762E-3</v>
      </c>
      <c r="R73" s="7">
        <v>6.1614732893664467E-2</v>
      </c>
      <c r="S73" s="7"/>
      <c r="T73" s="7">
        <v>0.12388553143367685</v>
      </c>
      <c r="U73" s="7">
        <v>0.14185744990980551</v>
      </c>
      <c r="V73" s="7">
        <v>0.15124523627933315</v>
      </c>
      <c r="W73" s="7">
        <v>0.14705445938859138</v>
      </c>
      <c r="X73" s="7">
        <v>0.19070260687270502</v>
      </c>
      <c r="Y73" s="7">
        <v>5.0775606447004573E-2</v>
      </c>
      <c r="Z73" s="7">
        <v>0.13698903857760153</v>
      </c>
      <c r="AA73" s="7">
        <v>0.15046988264887265</v>
      </c>
      <c r="AB73" s="7">
        <v>0.16037069662106235</v>
      </c>
      <c r="AC73" s="7">
        <v>0.18327512607139568</v>
      </c>
      <c r="AD73" s="7">
        <v>4.6391793944573038E-2</v>
      </c>
      <c r="AF73" s="7">
        <v>1.537455313277853E-2</v>
      </c>
      <c r="AG73" s="7">
        <v>0.13481976619951105</v>
      </c>
    </row>
    <row r="74" spans="1:33" x14ac:dyDescent="0.25">
      <c r="B74" s="10">
        <v>145</v>
      </c>
      <c r="C74" s="7">
        <v>1.3197050540872259E-2</v>
      </c>
      <c r="D74" s="7">
        <v>-4.2261793614092033E-2</v>
      </c>
      <c r="E74" s="7">
        <v>3.1664709865695463E-3</v>
      </c>
      <c r="F74" s="7">
        <v>2.1786271655748302E-2</v>
      </c>
      <c r="G74" s="7">
        <v>-4.9413768178042557E-3</v>
      </c>
      <c r="H74" s="7">
        <v>-5.0677493125724976E-2</v>
      </c>
      <c r="I74" s="7">
        <v>7.8449555910383457E-3</v>
      </c>
      <c r="J74" s="7">
        <v>6.4863057181273415E-2</v>
      </c>
      <c r="K74" s="7">
        <v>5.3720397302262156E-2</v>
      </c>
      <c r="L74" s="7">
        <v>-1.6750225152930742E-2</v>
      </c>
      <c r="M74" s="7">
        <v>-2.1325394937919625E-2</v>
      </c>
      <c r="N74" s="7">
        <v>-3.2136262265704568E-2</v>
      </c>
      <c r="O74" s="7">
        <v>-2.5898366918885023E-2</v>
      </c>
      <c r="P74" s="7">
        <v>7.9875379514783781E-3</v>
      </c>
      <c r="Q74" s="7">
        <v>-6.642377475773599E-2</v>
      </c>
      <c r="R74" s="7">
        <v>3.8779953437167405E-2</v>
      </c>
      <c r="S74" s="7"/>
      <c r="T74" s="7">
        <v>0.17957678976163979</v>
      </c>
      <c r="U74" s="7">
        <v>0.10538589496956016</v>
      </c>
      <c r="V74" s="7">
        <v>0.12982658913803249</v>
      </c>
      <c r="W74" s="7">
        <v>0.24004501490201538</v>
      </c>
      <c r="X74" s="7">
        <v>0.24302660423066064</v>
      </c>
      <c r="Y74" s="7">
        <v>3.5158169336937599E-2</v>
      </c>
      <c r="Z74" s="7">
        <v>0.19831868647039017</v>
      </c>
      <c r="AA74" s="7">
        <v>0.18819308047420957</v>
      </c>
      <c r="AB74" s="7">
        <v>0.21296676564150446</v>
      </c>
      <c r="AC74" s="7">
        <v>0.13532043477265274</v>
      </c>
      <c r="AD74" s="7">
        <v>6.1713081720852575E-2</v>
      </c>
      <c r="AF74" s="7">
        <v>-3.0668120590242138E-3</v>
      </c>
      <c r="AG74" s="7">
        <v>0.15723010103804141</v>
      </c>
    </row>
    <row r="75" spans="1:33" x14ac:dyDescent="0.25">
      <c r="B75" s="10">
        <v>150</v>
      </c>
      <c r="C75" s="7">
        <v>2.3148906086027262E-2</v>
      </c>
      <c r="D75" s="7">
        <v>6.0183564079440578E-3</v>
      </c>
      <c r="E75" s="7">
        <v>-1.1332714064128793E-2</v>
      </c>
      <c r="F75" s="7">
        <v>-1.2699614911792393E-2</v>
      </c>
      <c r="G75" s="7">
        <v>9.1160862151223373E-3</v>
      </c>
      <c r="H75" s="7">
        <v>-2.019264293499418E-2</v>
      </c>
      <c r="I75" s="7">
        <v>1.4895370543730666E-2</v>
      </c>
      <c r="J75" s="7">
        <v>2.6914956746522788E-3</v>
      </c>
      <c r="K75" s="7">
        <v>6.2655383599589907E-3</v>
      </c>
      <c r="L75" s="7">
        <v>1.257684883099369E-2</v>
      </c>
      <c r="M75" s="7">
        <v>-2.6956354279987972E-2</v>
      </c>
      <c r="N75" s="7">
        <v>-3.8693631253746606E-2</v>
      </c>
      <c r="O75" s="7">
        <v>2.2667829758589983E-2</v>
      </c>
      <c r="P75" s="7">
        <v>3.7111288440816612E-2</v>
      </c>
      <c r="Q75" s="7">
        <v>1.2943295561027657E-2</v>
      </c>
      <c r="R75" s="7">
        <v>2.211684253264011E-2</v>
      </c>
      <c r="S75" s="7"/>
      <c r="T75" s="7">
        <v>9.8057002636867868E-2</v>
      </c>
      <c r="U75" s="7">
        <v>8.1097004402658546E-2</v>
      </c>
      <c r="V75" s="7">
        <v>0.13735905934514689</v>
      </c>
      <c r="W75" s="7">
        <v>0.12353785510868376</v>
      </c>
      <c r="X75" s="7">
        <v>0.1985894285113832</v>
      </c>
      <c r="Y75" s="7">
        <v>1.656272274389653E-2</v>
      </c>
      <c r="Z75" s="7">
        <v>0.15229317276437307</v>
      </c>
      <c r="AA75" s="7">
        <v>7.3503776675990146E-2</v>
      </c>
      <c r="AB75" s="7">
        <v>0.16336223750707987</v>
      </c>
      <c r="AC75" s="7">
        <v>9.3691143351455425E-2</v>
      </c>
      <c r="AD75" s="7">
        <v>6.821671996154513E-2</v>
      </c>
      <c r="AF75" s="7">
        <v>3.7298063104283562E-3</v>
      </c>
      <c r="AG75" s="7">
        <v>0.10966092027355277</v>
      </c>
    </row>
    <row r="76" spans="1:33" x14ac:dyDescent="0.25">
      <c r="B76" s="10"/>
      <c r="AF76" s="7"/>
      <c r="AG76" s="7"/>
    </row>
    <row r="77" spans="1:33" x14ac:dyDescent="0.25">
      <c r="A77" s="8" t="s">
        <v>14</v>
      </c>
      <c r="B77" s="10">
        <v>160</v>
      </c>
      <c r="C77" s="7"/>
      <c r="D77" s="7">
        <v>3.2885266163238711E-2</v>
      </c>
      <c r="E77" s="7">
        <v>1.6045339445988672E-2</v>
      </c>
      <c r="F77" s="7"/>
      <c r="G77" s="7">
        <v>2.1725582377654106E-2</v>
      </c>
      <c r="H77" s="7">
        <v>1.5500391564570476E-2</v>
      </c>
      <c r="I77" s="7">
        <v>2.3942747268356254E-2</v>
      </c>
      <c r="J77" s="7">
        <v>3.9397259000298508E-2</v>
      </c>
      <c r="K77" s="7">
        <v>1.6480818871458199E-2</v>
      </c>
      <c r="L77" s="7">
        <v>2.813445664750417E-2</v>
      </c>
      <c r="M77" s="7">
        <v>1.0484378750225645E-2</v>
      </c>
      <c r="N77" s="7">
        <v>4.3426458729373854E-2</v>
      </c>
      <c r="O77" s="7">
        <v>1.5220757021751135E-2</v>
      </c>
      <c r="P77" s="7">
        <v>-1.3952838072455417E-2</v>
      </c>
      <c r="Q77" s="7">
        <v>-3.752212563427821E-2</v>
      </c>
      <c r="R77" s="7">
        <v>4.2419473846120194E-2</v>
      </c>
      <c r="S77" s="7"/>
      <c r="T77" s="7">
        <v>0.17276334780269853</v>
      </c>
      <c r="U77" s="7">
        <v>8.6726577136205699E-2</v>
      </c>
      <c r="V77" s="7">
        <v>0.15908283523819186</v>
      </c>
      <c r="W77" s="7">
        <v>0.17978563437324352</v>
      </c>
      <c r="X77" s="7">
        <v>0.16556772708306233</v>
      </c>
      <c r="Y77" s="7">
        <v>0.14444056162906896</v>
      </c>
      <c r="Z77" s="7">
        <v>0.20430531404277671</v>
      </c>
      <c r="AA77" s="7">
        <v>0.21586178721560631</v>
      </c>
      <c r="AB77" s="7">
        <v>0.1913544796421992</v>
      </c>
      <c r="AC77" s="7">
        <v>0.19537932080419293</v>
      </c>
      <c r="AD77" s="7">
        <v>0.17832192191488916</v>
      </c>
      <c r="AF77" s="7">
        <v>1.8156283284271876E-2</v>
      </c>
      <c r="AG77" s="7">
        <v>0.17214450062564868</v>
      </c>
    </row>
    <row r="78" spans="1:33" x14ac:dyDescent="0.25">
      <c r="A78" s="8" t="s">
        <v>35</v>
      </c>
      <c r="B78" s="10">
        <v>165</v>
      </c>
      <c r="C78" s="7"/>
      <c r="D78" s="7">
        <v>-3.1181265841214723E-2</v>
      </c>
      <c r="E78" s="7">
        <v>2.4599236297323968E-2</v>
      </c>
      <c r="F78" s="7"/>
      <c r="G78" s="7">
        <v>3.0209419818473891E-2</v>
      </c>
      <c r="H78" s="7">
        <v>6.491763843566741E-3</v>
      </c>
      <c r="I78" s="7">
        <v>7.5290851618108152E-3</v>
      </c>
      <c r="J78" s="7">
        <v>5.7354497408253408E-2</v>
      </c>
      <c r="K78" s="7">
        <v>1.2705314675881485E-2</v>
      </c>
      <c r="L78" s="7">
        <v>1.7970844479575725E-3</v>
      </c>
      <c r="M78" s="7">
        <v>1.0706710119786944E-2</v>
      </c>
      <c r="N78" s="7">
        <v>-5.5775044249971126E-3</v>
      </c>
      <c r="O78" s="7">
        <v>-6.8349091729047011E-3</v>
      </c>
      <c r="P78" s="7">
        <v>-3.2382371044311241E-3</v>
      </c>
      <c r="Q78" s="7">
        <v>-9.8314237898991397E-3</v>
      </c>
      <c r="R78" s="7">
        <v>3.2725194700968852E-2</v>
      </c>
      <c r="S78" s="7"/>
      <c r="T78" s="7">
        <v>0.12473808487157353</v>
      </c>
      <c r="U78" s="7">
        <v>6.2857507749359859E-2</v>
      </c>
      <c r="V78" s="7">
        <v>0.14142688242652313</v>
      </c>
      <c r="W78" s="7">
        <v>8.9981483802699283E-2</v>
      </c>
      <c r="X78" s="7">
        <v>0.15067407077333994</v>
      </c>
      <c r="Y78" s="7">
        <v>2.6198650880031479E-2</v>
      </c>
      <c r="Z78" s="7">
        <v>0.1569967848493303</v>
      </c>
      <c r="AA78" s="7">
        <v>8.3880830883756349E-2</v>
      </c>
      <c r="AB78" s="7">
        <v>0.11230636939858453</v>
      </c>
      <c r="AC78" s="7">
        <v>0.21390964995311235</v>
      </c>
      <c r="AD78" s="7">
        <v>6.2967778605637112E-2</v>
      </c>
      <c r="AF78" s="7">
        <v>9.1039261528983485E-3</v>
      </c>
      <c r="AG78" s="7">
        <v>0.11144891765399524</v>
      </c>
    </row>
    <row r="79" spans="1:33" x14ac:dyDescent="0.25">
      <c r="B79" s="10">
        <v>170</v>
      </c>
      <c r="C79" s="7"/>
      <c r="D79" s="7">
        <v>-4.1729092396073093E-2</v>
      </c>
      <c r="E79" s="7">
        <v>-1.2875133173214332E-2</v>
      </c>
      <c r="F79" s="7"/>
      <c r="G79" s="7">
        <v>-8.6289830141747462E-3</v>
      </c>
      <c r="H79" s="7">
        <v>-7.047971463665044E-3</v>
      </c>
      <c r="I79" s="7">
        <v>4.5128500090069277E-3</v>
      </c>
      <c r="J79" s="7">
        <v>3.2805144360742874E-2</v>
      </c>
      <c r="K79" s="7">
        <v>9.7970509189183111E-3</v>
      </c>
      <c r="L79" s="7">
        <v>1.8832440868673275E-2</v>
      </c>
      <c r="M79" s="7">
        <v>2.9179643408021052E-3</v>
      </c>
      <c r="N79" s="7">
        <v>2.7120304187782947E-2</v>
      </c>
      <c r="O79" s="7">
        <v>1.5134288301820939E-2</v>
      </c>
      <c r="P79" s="7">
        <v>7.2942124969278405E-3</v>
      </c>
      <c r="Q79" s="7">
        <v>1.581756623327487E-2</v>
      </c>
      <c r="R79" s="7">
        <v>5.8380730307177532E-2</v>
      </c>
      <c r="S79" s="7"/>
      <c r="T79" s="7">
        <v>0.12030207578863993</v>
      </c>
      <c r="U79" s="7">
        <v>4.7076122753180599E-2</v>
      </c>
      <c r="V79" s="7">
        <v>0.15806145148904127</v>
      </c>
      <c r="W79" s="7">
        <v>8.1729747137859923E-2</v>
      </c>
      <c r="X79" s="7">
        <v>0.1562940071860735</v>
      </c>
      <c r="Y79" s="7">
        <v>5.8242377707445288E-2</v>
      </c>
      <c r="Z79" s="7">
        <v>0.16220341037399033</v>
      </c>
      <c r="AA79" s="7">
        <v>0.13039087726278306</v>
      </c>
      <c r="AB79" s="7">
        <v>0.11905591131748813</v>
      </c>
      <c r="AC79" s="7">
        <v>0.22609661642655518</v>
      </c>
      <c r="AD79" s="7">
        <v>3.962261876778516E-2</v>
      </c>
      <c r="AF79" s="7">
        <v>8.7379551412857422E-3</v>
      </c>
      <c r="AG79" s="7">
        <v>0.11809774692825839</v>
      </c>
    </row>
    <row r="80" spans="1:33" x14ac:dyDescent="0.25">
      <c r="B80" s="10">
        <v>175</v>
      </c>
      <c r="C80" s="7"/>
      <c r="D80" s="7">
        <v>-3.678427041216234E-2</v>
      </c>
      <c r="E80" s="7">
        <v>-1.9368424846434574E-2</v>
      </c>
      <c r="F80" s="7"/>
      <c r="G80" s="7">
        <v>-3.8552929515678811E-3</v>
      </c>
      <c r="H80" s="7">
        <v>9.6418874897686517E-4</v>
      </c>
      <c r="I80" s="7">
        <v>-9.9121794927350924E-3</v>
      </c>
      <c r="J80" s="7">
        <v>2.5139827907578845E-2</v>
      </c>
      <c r="K80" s="7">
        <v>5.4065179000467784E-4</v>
      </c>
      <c r="L80" s="7">
        <v>3.4352090338976113E-2</v>
      </c>
      <c r="M80" s="7">
        <v>-3.56203950343255E-2</v>
      </c>
      <c r="N80" s="7">
        <v>-2.6098736411439432E-2</v>
      </c>
      <c r="O80" s="7">
        <v>4.360549674674348E-2</v>
      </c>
      <c r="P80" s="7">
        <v>3.2876736697544331E-2</v>
      </c>
      <c r="Q80" s="7">
        <v>1.5191211935315389E-2</v>
      </c>
      <c r="R80" s="7">
        <v>3.6700656162339085E-2</v>
      </c>
      <c r="S80" s="7"/>
      <c r="T80" s="7">
        <v>0.12932864808114147</v>
      </c>
      <c r="U80" s="7">
        <v>6.7826644595125524E-2</v>
      </c>
      <c r="V80" s="7">
        <v>0.17445915298737136</v>
      </c>
      <c r="W80" s="7">
        <v>6.6359426323576345E-2</v>
      </c>
      <c r="X80" s="7">
        <v>9.5894019200946437E-2</v>
      </c>
      <c r="Y80" s="7">
        <v>1.2916163806112454E-3</v>
      </c>
      <c r="Z80" s="7">
        <v>0.15170272040158966</v>
      </c>
      <c r="AA80" s="7">
        <v>8.325667218650469E-2</v>
      </c>
      <c r="AB80" s="7">
        <v>0.11650713042513929</v>
      </c>
      <c r="AC80" s="7">
        <v>0.23705188737840063</v>
      </c>
      <c r="AD80" s="7">
        <v>0.10120597714657106</v>
      </c>
      <c r="AF80" s="7">
        <v>4.1236829413438545E-3</v>
      </c>
      <c r="AG80" s="7">
        <v>0.1113530813733616</v>
      </c>
    </row>
    <row r="81" spans="2:33" x14ac:dyDescent="0.25">
      <c r="B81" s="10">
        <v>180</v>
      </c>
      <c r="C81" s="7"/>
      <c r="D81" s="7">
        <v>-6.7180628608387956E-3</v>
      </c>
      <c r="E81" s="7">
        <v>1.1141917906521477E-2</v>
      </c>
      <c r="F81" s="7"/>
      <c r="G81" s="7">
        <v>6.0523098182277977E-3</v>
      </c>
      <c r="H81" s="7">
        <v>5.1290559525991848E-3</v>
      </c>
      <c r="I81" s="7">
        <v>2.2908697895823827E-2</v>
      </c>
      <c r="J81" s="7">
        <v>2.7877945672962191E-2</v>
      </c>
      <c r="K81" s="7">
        <v>-3.4962490994110346E-4</v>
      </c>
      <c r="L81" s="7">
        <v>1.4617081460476931E-2</v>
      </c>
      <c r="M81" s="7">
        <v>-1.562384025338621E-2</v>
      </c>
      <c r="N81" s="7">
        <v>3.9184349833223761E-2</v>
      </c>
      <c r="O81" s="7">
        <v>-2.5078613866745824E-2</v>
      </c>
      <c r="P81" s="7">
        <v>1.7728781021223623E-2</v>
      </c>
      <c r="Q81" s="7">
        <v>-1.2702028475097075E-2</v>
      </c>
      <c r="R81" s="7">
        <v>7.4218170062544039E-2</v>
      </c>
      <c r="S81" s="7"/>
      <c r="T81" s="7">
        <v>0.12337605401334345</v>
      </c>
      <c r="U81" s="7">
        <v>3.0933465364506293E-2</v>
      </c>
      <c r="V81" s="7">
        <v>0.14108521512632077</v>
      </c>
      <c r="W81" s="7">
        <v>7.3821032714776996E-2</v>
      </c>
      <c r="X81" s="7">
        <v>0.17647471400029127</v>
      </c>
      <c r="Y81" s="7">
        <v>4.8989097564102614E-2</v>
      </c>
      <c r="Z81" s="7">
        <v>0.18728740081768766</v>
      </c>
      <c r="AA81" s="7">
        <v>9.924300501143539E-2</v>
      </c>
      <c r="AB81" s="7">
        <v>0.13658561259203517</v>
      </c>
      <c r="AC81" s="7">
        <v>0.21391934381976652</v>
      </c>
      <c r="AD81" s="7">
        <v>5.1945387128772821E-2</v>
      </c>
      <c r="AF81" s="7">
        <v>1.1313295661256701E-2</v>
      </c>
      <c r="AG81" s="7">
        <v>0.11669639346845809</v>
      </c>
    </row>
    <row r="82" spans="2:33" x14ac:dyDescent="0.25">
      <c r="B82" s="10">
        <v>185</v>
      </c>
      <c r="C82" s="7"/>
      <c r="D82" s="7">
        <v>-3.5484054784736464E-2</v>
      </c>
      <c r="E82" s="7">
        <v>-1.1817441457551734E-2</v>
      </c>
      <c r="F82" s="7"/>
      <c r="G82" s="7">
        <v>4.7723725965598179E-2</v>
      </c>
      <c r="H82" s="7">
        <v>-3.6259230480689117E-2</v>
      </c>
      <c r="I82" s="7">
        <v>-3.2714770732541018E-2</v>
      </c>
      <c r="J82" s="7">
        <v>3.5028316888821055E-2</v>
      </c>
      <c r="K82" s="7">
        <v>2.490378168332575E-2</v>
      </c>
      <c r="L82" s="7">
        <v>3.4635570193674019E-2</v>
      </c>
      <c r="M82" s="7">
        <v>-9.9625783565337796E-3</v>
      </c>
      <c r="N82" s="7">
        <v>5.7941228881134748E-3</v>
      </c>
      <c r="O82" s="7">
        <v>-3.2813753921710667E-2</v>
      </c>
      <c r="P82" s="7">
        <v>-3.1871993896386737E-2</v>
      </c>
      <c r="Q82" s="7">
        <v>3.2726320788495605E-2</v>
      </c>
      <c r="R82" s="7">
        <v>5.9558398343137864E-2</v>
      </c>
      <c r="S82" s="7"/>
      <c r="T82" s="7">
        <v>8.5136236289481415E-2</v>
      </c>
      <c r="U82" s="7">
        <v>4.0493668064366474E-2</v>
      </c>
      <c r="V82" s="7">
        <v>0.11662189379575083</v>
      </c>
      <c r="W82" s="7">
        <v>5.0900450981248457E-2</v>
      </c>
      <c r="X82" s="7">
        <v>0.14335064545930792</v>
      </c>
      <c r="Y82" s="7">
        <v>1.3552290266945075E-2</v>
      </c>
      <c r="Z82" s="7">
        <v>0.16776378954239465</v>
      </c>
      <c r="AA82" s="7">
        <v>9.0518526004220071E-2</v>
      </c>
      <c r="AB82" s="7">
        <v>0.14535699716486117</v>
      </c>
      <c r="AC82" s="7">
        <v>0.22888522654105936</v>
      </c>
      <c r="AD82" s="7">
        <v>2.3798411320102863E-2</v>
      </c>
      <c r="AF82" s="7">
        <v>3.5318866515011735E-3</v>
      </c>
      <c r="AG82" s="7">
        <v>0.10057983049361256</v>
      </c>
    </row>
    <row r="83" spans="2:33" x14ac:dyDescent="0.25">
      <c r="B83" s="10">
        <v>190</v>
      </c>
      <c r="C83" s="7"/>
      <c r="D83" s="7">
        <v>2.6502367406055074E-2</v>
      </c>
      <c r="E83" s="7">
        <v>7.1377770528593468E-3</v>
      </c>
      <c r="F83" s="7"/>
      <c r="G83" s="7">
        <v>2.0921510043191455E-2</v>
      </c>
      <c r="H83" s="7">
        <v>1.210591839185444E-3</v>
      </c>
      <c r="I83" s="7">
        <v>1.3185773901122688E-2</v>
      </c>
      <c r="J83" s="7">
        <v>5.5105393043387248E-2</v>
      </c>
      <c r="K83" s="7">
        <v>1.2632885752687662E-2</v>
      </c>
      <c r="L83" s="7">
        <v>2.2327305420661112E-2</v>
      </c>
      <c r="M83" s="7">
        <v>-1.3451944546192836E-2</v>
      </c>
      <c r="N83" s="7">
        <v>1.1742938584091155E-2</v>
      </c>
      <c r="O83" s="7">
        <v>4.9029068949460654E-3</v>
      </c>
      <c r="P83" s="7">
        <v>9.9722212594459767E-3</v>
      </c>
      <c r="Q83" s="7">
        <v>-5.0023956094050982E-3</v>
      </c>
      <c r="R83" s="7">
        <v>5.5925015122464894E-2</v>
      </c>
      <c r="S83" s="7"/>
      <c r="T83" s="7">
        <v>7.2028213155870102E-2</v>
      </c>
      <c r="U83" s="7">
        <v>6.4506812171572725E-2</v>
      </c>
      <c r="V83" s="7">
        <v>0.15311612195751903</v>
      </c>
      <c r="W83" s="7">
        <v>7.770576570045061E-2</v>
      </c>
      <c r="X83" s="7">
        <v>0.17847323914179852</v>
      </c>
      <c r="Y83" s="7">
        <v>5.1129865104512798E-2</v>
      </c>
      <c r="Z83" s="7">
        <v>0.12512589432492552</v>
      </c>
      <c r="AA83" s="7">
        <v>0.10930757777762538</v>
      </c>
      <c r="AB83" s="7">
        <v>0.1322351204927868</v>
      </c>
      <c r="AC83" s="7">
        <v>0.20477977199656458</v>
      </c>
      <c r="AD83" s="7">
        <v>1.802414136644561E-2</v>
      </c>
      <c r="AF83" s="7">
        <v>1.5936596154607154E-2</v>
      </c>
      <c r="AG83" s="7">
        <v>0.10785750210818833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BA00-75E2-4DA0-9426-BC4F261F8756}">
  <dimension ref="A1:AI73"/>
  <sheetViews>
    <sheetView zoomScale="60" zoomScaleNormal="60" workbookViewId="0">
      <selection activeCell="N51" sqref="N51"/>
    </sheetView>
  </sheetViews>
  <sheetFormatPr defaultRowHeight="15" x14ac:dyDescent="0.25"/>
  <cols>
    <col min="1" max="35" width="8.7109375" customWidth="1"/>
    <col min="37" max="54" width="8.7109375" customWidth="1"/>
  </cols>
  <sheetData>
    <row r="1" spans="1:35" ht="26.25" x14ac:dyDescent="0.4">
      <c r="A1" s="15" t="s">
        <v>0</v>
      </c>
      <c r="AF1" s="11" t="s">
        <v>21</v>
      </c>
      <c r="AG1" s="11" t="s">
        <v>22</v>
      </c>
      <c r="AH1" s="11" t="s">
        <v>21</v>
      </c>
      <c r="AI1" s="11" t="s">
        <v>22</v>
      </c>
    </row>
    <row r="2" spans="1:35" x14ac:dyDescent="0.25">
      <c r="C2" s="1" t="s">
        <v>36</v>
      </c>
      <c r="D2" s="1" t="s">
        <v>37</v>
      </c>
      <c r="E2" s="1" t="s">
        <v>18</v>
      </c>
      <c r="F2" s="1" t="s">
        <v>17</v>
      </c>
      <c r="G2" s="1" t="s">
        <v>19</v>
      </c>
      <c r="H2" s="1" t="s">
        <v>20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7</v>
      </c>
      <c r="S2" s="1"/>
      <c r="T2" s="4" t="s">
        <v>15</v>
      </c>
      <c r="U2" s="4" t="s">
        <v>16</v>
      </c>
      <c r="V2" s="4" t="s">
        <v>42</v>
      </c>
      <c r="W2" s="4" t="s">
        <v>43</v>
      </c>
      <c r="X2" s="4" t="s">
        <v>44</v>
      </c>
      <c r="Y2" s="4" t="s">
        <v>45</v>
      </c>
      <c r="Z2" s="4" t="s">
        <v>46</v>
      </c>
      <c r="AA2" s="4" t="s">
        <v>47</v>
      </c>
      <c r="AB2" s="4" t="s">
        <v>48</v>
      </c>
      <c r="AC2" s="4" t="s">
        <v>8</v>
      </c>
      <c r="AD2" s="4" t="s">
        <v>9</v>
      </c>
      <c r="AF2" t="s">
        <v>23</v>
      </c>
      <c r="AG2" t="s">
        <v>23</v>
      </c>
      <c r="AH2" t="s">
        <v>24</v>
      </c>
      <c r="AI2" t="s">
        <v>24</v>
      </c>
    </row>
    <row r="3" spans="1:35" x14ac:dyDescent="0.25">
      <c r="A3" t="s">
        <v>10</v>
      </c>
      <c r="B3" s="1">
        <v>2.5</v>
      </c>
      <c r="C3" s="2">
        <v>0.13578256653085558</v>
      </c>
      <c r="D3" s="2">
        <v>0.12408939072634644</v>
      </c>
      <c r="E3" s="2">
        <v>0.12188402874191148</v>
      </c>
      <c r="F3" s="2">
        <v>0.1242005825670095</v>
      </c>
      <c r="G3" s="2">
        <v>0.19808266290278759</v>
      </c>
      <c r="H3" s="2">
        <v>0.17780269666069354</v>
      </c>
      <c r="I3" s="2">
        <v>0.23513591919513319</v>
      </c>
      <c r="J3" s="2">
        <v>0.16581403833712297</v>
      </c>
      <c r="K3" s="2">
        <v>0.1933206048727425</v>
      </c>
      <c r="L3" s="2">
        <v>0.21316863921529622</v>
      </c>
      <c r="M3" s="2">
        <v>0.23041166866211077</v>
      </c>
      <c r="N3" s="2">
        <v>0.18115625474818628</v>
      </c>
      <c r="O3" s="2">
        <v>0.11959023725777043</v>
      </c>
      <c r="P3" s="2">
        <v>0.33038285504827331</v>
      </c>
      <c r="Q3" s="2">
        <v>0.2085156400343485</v>
      </c>
      <c r="R3" s="2">
        <v>0.17731574735774205</v>
      </c>
      <c r="S3" s="2"/>
      <c r="T3" s="2">
        <v>0.2732444215414101</v>
      </c>
      <c r="U3" s="2">
        <v>0.20257960672561307</v>
      </c>
      <c r="V3" s="2">
        <v>0.32765508873347338</v>
      </c>
      <c r="W3" s="2">
        <v>0.22471573731551861</v>
      </c>
      <c r="X3" s="2">
        <v>0.22469659763231731</v>
      </c>
      <c r="Y3" s="2">
        <v>0.21722637337706691</v>
      </c>
      <c r="Z3" s="2">
        <v>0.18291061360965752</v>
      </c>
      <c r="AA3" s="2">
        <v>0.22649882055426784</v>
      </c>
      <c r="AB3" s="2">
        <v>0.21528031959566471</v>
      </c>
      <c r="AC3" s="2">
        <v>0.20243361995727766</v>
      </c>
      <c r="AD3" s="2">
        <v>0.19183716879794416</v>
      </c>
      <c r="AF3" s="2">
        <f t="shared" ref="AF3:AF8" si="0">AVERAGE(C3:S3)</f>
        <v>0.18354084580364563</v>
      </c>
      <c r="AG3" s="2">
        <f t="shared" ref="AG3:AG8" si="1">AVERAGE(T3:AE3)</f>
        <v>0.22627985162183736</v>
      </c>
      <c r="AH3" s="2">
        <f t="shared" ref="AH3:AH8" si="2">STDEV(C3:S3)/SQRT(COUNT(C3:S3))</f>
        <v>1.3821721903731503E-2</v>
      </c>
      <c r="AI3" s="2">
        <f>STDEV(T3:AE3)/SQRT(COUNT(T3:AE3))</f>
        <v>1.2390648736795493E-2</v>
      </c>
    </row>
    <row r="4" spans="1:35" x14ac:dyDescent="0.25">
      <c r="A4" t="s">
        <v>31</v>
      </c>
      <c r="B4" s="1">
        <v>7.5</v>
      </c>
      <c r="C4" s="2">
        <v>7.1716245709185181E-2</v>
      </c>
      <c r="D4" s="2">
        <v>7.5590391369074417E-2</v>
      </c>
      <c r="E4" s="2">
        <v>7.4599224234741635E-2</v>
      </c>
      <c r="F4" s="2"/>
      <c r="G4" s="2">
        <v>0.14324197923712206</v>
      </c>
      <c r="H4" s="2">
        <v>0.17833937241633877</v>
      </c>
      <c r="I4" s="2">
        <v>0.18147400780173975</v>
      </c>
      <c r="J4" s="2">
        <v>0.14674519944840819</v>
      </c>
      <c r="K4" s="2">
        <v>0.12506843602425585</v>
      </c>
      <c r="L4" s="2">
        <v>0.13141685038847759</v>
      </c>
      <c r="M4" s="2">
        <v>0.13930365309395915</v>
      </c>
      <c r="N4" s="2">
        <v>0.11761091960608794</v>
      </c>
      <c r="O4" s="2">
        <v>9.2824205495826359E-2</v>
      </c>
      <c r="P4" s="2">
        <v>0.14887033200919253</v>
      </c>
      <c r="Q4" s="2">
        <v>0.13330126785632554</v>
      </c>
      <c r="R4" s="2">
        <v>0.11735763894981337</v>
      </c>
      <c r="S4" s="2"/>
      <c r="T4" s="2">
        <v>0.18135806346520544</v>
      </c>
      <c r="U4" s="2">
        <v>0.14408325828620419</v>
      </c>
      <c r="V4" s="2">
        <v>0.21530972900222156</v>
      </c>
      <c r="W4" s="2">
        <v>0.27634823630272143</v>
      </c>
      <c r="X4" s="2">
        <v>0.20711706898985544</v>
      </c>
      <c r="Y4" s="2">
        <v>0.14869236570044658</v>
      </c>
      <c r="Z4" s="2">
        <v>0.14956550189716036</v>
      </c>
      <c r="AA4" s="2">
        <v>0.18501048657587008</v>
      </c>
      <c r="AB4" s="2">
        <v>0.18514268539502141</v>
      </c>
      <c r="AC4" s="2">
        <v>0.15331802634650443</v>
      </c>
      <c r="AD4" s="2">
        <v>0.17165566447049413</v>
      </c>
      <c r="AF4" s="2">
        <f t="shared" si="0"/>
        <v>0.12516398157603653</v>
      </c>
      <c r="AG4" s="2">
        <f t="shared" si="1"/>
        <v>0.18341828058470047</v>
      </c>
      <c r="AH4" s="2">
        <f t="shared" si="2"/>
        <v>8.9157680926519496E-3</v>
      </c>
      <c r="AI4" s="2">
        <f t="shared" ref="AI4:AI36" si="3">STDEV(T4:AE4)/SQRT(COUNT(T4:AE4))</f>
        <v>1.1742678617270045E-2</v>
      </c>
    </row>
    <row r="5" spans="1:35" x14ac:dyDescent="0.25">
      <c r="B5" s="1">
        <v>12.5</v>
      </c>
      <c r="C5" s="2">
        <v>3.6557971053392438E-2</v>
      </c>
      <c r="D5" s="2">
        <v>4.8626241802399078E-2</v>
      </c>
      <c r="E5" s="2">
        <v>6.5990675677075533E-2</v>
      </c>
      <c r="F5" s="2">
        <v>8.7356229531135504E-2</v>
      </c>
      <c r="G5" s="2">
        <v>0.11617001805022197</v>
      </c>
      <c r="H5" s="2">
        <v>0.13262965424093795</v>
      </c>
      <c r="I5" s="2">
        <v>0.15406451681626981</v>
      </c>
      <c r="J5" s="2">
        <v>9.4423900161594285E-2</v>
      </c>
      <c r="K5" s="2">
        <v>0.13078998590326846</v>
      </c>
      <c r="L5" s="2">
        <v>0.10509092732477371</v>
      </c>
      <c r="M5" s="2">
        <v>9.6975471151419648E-2</v>
      </c>
      <c r="N5" s="2">
        <v>0.11878276636775724</v>
      </c>
      <c r="O5" s="2">
        <v>7.5931590836932364E-2</v>
      </c>
      <c r="P5" s="2">
        <v>6.7161663533751928E-2</v>
      </c>
      <c r="Q5" s="2">
        <v>9.0821444933803008E-2</v>
      </c>
      <c r="R5" s="2">
        <v>8.8207072904619072E-2</v>
      </c>
      <c r="S5" s="2"/>
      <c r="T5" s="2">
        <v>0.13835050766712029</v>
      </c>
      <c r="U5" s="2">
        <v>0.12003053913830611</v>
      </c>
      <c r="V5" s="2">
        <v>0.19323319420045856</v>
      </c>
      <c r="W5" s="2">
        <v>0.17198198479569601</v>
      </c>
      <c r="X5" s="2">
        <v>0.20080514894133147</v>
      </c>
      <c r="Y5" s="2">
        <v>0.12571963342242803</v>
      </c>
      <c r="Z5" s="2">
        <v>0.15579555449229193</v>
      </c>
      <c r="AA5" s="2">
        <v>0.14419807615968536</v>
      </c>
      <c r="AB5" s="2">
        <v>0.15906424321310145</v>
      </c>
      <c r="AC5" s="2">
        <v>0.15269242263593405</v>
      </c>
      <c r="AD5" s="2">
        <v>0.14370678217120028</v>
      </c>
      <c r="AF5" s="2">
        <f t="shared" si="0"/>
        <v>9.4348758143084507E-2</v>
      </c>
      <c r="AG5" s="2">
        <f t="shared" si="1"/>
        <v>0.15505255334886853</v>
      </c>
      <c r="AH5" s="2">
        <f t="shared" si="2"/>
        <v>7.8969249817593349E-3</v>
      </c>
      <c r="AI5" s="2">
        <f t="shared" si="3"/>
        <v>7.6706934088859738E-3</v>
      </c>
    </row>
    <row r="6" spans="1:35" x14ac:dyDescent="0.25">
      <c r="B6" s="1">
        <v>17.5</v>
      </c>
      <c r="C6" s="2">
        <v>5.8433071878798003E-2</v>
      </c>
      <c r="D6" s="2">
        <v>3.8316521929804233E-2</v>
      </c>
      <c r="E6" s="2">
        <v>5.8963545220620014E-2</v>
      </c>
      <c r="F6" s="2">
        <v>6.3076108515210672E-2</v>
      </c>
      <c r="G6" s="2">
        <v>0.12303922552505916</v>
      </c>
      <c r="H6" s="2">
        <v>0.12771610704558073</v>
      </c>
      <c r="I6" s="2">
        <v>0.1283418852129394</v>
      </c>
      <c r="J6" s="2">
        <v>8.0643460835364889E-2</v>
      </c>
      <c r="K6" s="2">
        <v>0.10851311714315078</v>
      </c>
      <c r="L6" s="2">
        <v>8.4915654449313774E-2</v>
      </c>
      <c r="M6" s="2">
        <v>8.3882300106003893E-2</v>
      </c>
      <c r="N6" s="2">
        <v>0.11614440616602031</v>
      </c>
      <c r="O6" s="2">
        <v>6.3684369385407419E-2</v>
      </c>
      <c r="P6" s="2">
        <v>6.9565441603784708E-2</v>
      </c>
      <c r="Q6" s="2">
        <v>4.5217172823473019E-2</v>
      </c>
      <c r="R6" s="2">
        <v>9.3525213535054635E-2</v>
      </c>
      <c r="S6" s="2"/>
      <c r="T6" s="2">
        <v>0.12397633318037715</v>
      </c>
      <c r="U6" s="2">
        <v>0.10350864220098822</v>
      </c>
      <c r="V6" s="2">
        <v>0.1993736832026268</v>
      </c>
      <c r="W6" s="2">
        <v>0.2086483138468547</v>
      </c>
      <c r="X6" s="2">
        <v>0.21383163270667022</v>
      </c>
      <c r="Y6" s="2">
        <v>0.12092886522974033</v>
      </c>
      <c r="Z6" s="2">
        <v>0.12165270748409901</v>
      </c>
      <c r="AA6" s="2">
        <v>0.15728521920949418</v>
      </c>
      <c r="AB6" s="2">
        <v>0.14903267017724534</v>
      </c>
      <c r="AC6" s="2">
        <v>0.13214126680380286</v>
      </c>
      <c r="AD6" s="2">
        <v>0.12201312731354703</v>
      </c>
      <c r="AF6" s="2">
        <f t="shared" si="0"/>
        <v>8.3998600085974109E-2</v>
      </c>
      <c r="AG6" s="2">
        <f t="shared" si="1"/>
        <v>0.15021749648685873</v>
      </c>
      <c r="AH6" s="2">
        <f t="shared" si="2"/>
        <v>7.3792604287355847E-3</v>
      </c>
      <c r="AI6" s="2">
        <f t="shared" si="3"/>
        <v>1.1906808322337016E-2</v>
      </c>
    </row>
    <row r="7" spans="1:35" x14ac:dyDescent="0.25">
      <c r="B7" s="1">
        <v>22.5</v>
      </c>
      <c r="C7" s="2">
        <v>7.3739281326785033E-2</v>
      </c>
      <c r="D7" s="2">
        <v>3.7228412889612962E-2</v>
      </c>
      <c r="E7" s="2">
        <v>4.4442426341558906E-2</v>
      </c>
      <c r="F7" s="2">
        <v>5.5239580177788662E-2</v>
      </c>
      <c r="G7" s="2">
        <v>4.746306632077258E-2</v>
      </c>
      <c r="H7" s="2">
        <v>8.2460692570496597E-2</v>
      </c>
      <c r="I7" s="2">
        <v>0.10853489370820341</v>
      </c>
      <c r="J7" s="2">
        <v>9.5881079120466325E-2</v>
      </c>
      <c r="K7" s="2">
        <v>9.8304387245217825E-2</v>
      </c>
      <c r="L7" s="2">
        <v>9.6804059828235603E-2</v>
      </c>
      <c r="M7" s="2">
        <v>5.8352741199320698E-2</v>
      </c>
      <c r="N7" s="2">
        <v>6.8818145693766611E-2</v>
      </c>
      <c r="O7" s="2">
        <v>5.8992243824107247E-2</v>
      </c>
      <c r="P7" s="2">
        <v>9.3060884241041586E-2</v>
      </c>
      <c r="Q7" s="2">
        <v>5.8063603449692636E-2</v>
      </c>
      <c r="R7" s="2">
        <v>5.7808755877008053E-2</v>
      </c>
      <c r="S7" s="2"/>
      <c r="T7" s="2">
        <v>0.11124405807115605</v>
      </c>
      <c r="U7" s="2">
        <v>9.6643828969913775E-2</v>
      </c>
      <c r="V7" s="2"/>
      <c r="W7" s="2">
        <v>0.16696795190846173</v>
      </c>
      <c r="X7" s="2">
        <v>0.15073972374028122</v>
      </c>
      <c r="Y7" s="2">
        <v>0.1054346763720546</v>
      </c>
      <c r="Z7" s="2">
        <v>9.5867530283910471E-2</v>
      </c>
      <c r="AA7" s="2">
        <v>0.12723122729565761</v>
      </c>
      <c r="AB7" s="2">
        <v>0.13584947284047169</v>
      </c>
      <c r="AC7" s="2">
        <v>0.10824407597817216</v>
      </c>
      <c r="AD7" s="2">
        <v>0.24826050890750959</v>
      </c>
      <c r="AF7" s="2">
        <f t="shared" si="0"/>
        <v>7.0949640863379668E-2</v>
      </c>
      <c r="AG7" s="2">
        <f t="shared" si="1"/>
        <v>0.1346483054367589</v>
      </c>
      <c r="AH7" s="2">
        <f t="shared" si="2"/>
        <v>5.5389795266113139E-3</v>
      </c>
      <c r="AI7" s="2">
        <f t="shared" si="3"/>
        <v>1.4649364386664214E-2</v>
      </c>
    </row>
    <row r="8" spans="1:35" x14ac:dyDescent="0.25">
      <c r="B8" s="1">
        <v>27.5</v>
      </c>
      <c r="C8" s="2">
        <v>6.3412579216491904E-2</v>
      </c>
      <c r="D8" s="2">
        <v>3.8214548168542146E-2</v>
      </c>
      <c r="E8" s="2">
        <v>4.2885693660072804E-2</v>
      </c>
      <c r="F8" s="2">
        <v>5.7591294080338966E-2</v>
      </c>
      <c r="G8" s="2">
        <v>0.10369150087987254</v>
      </c>
      <c r="H8" s="2">
        <v>7.0265629901503521E-2</v>
      </c>
      <c r="I8" s="2">
        <v>0.12509765847616641</v>
      </c>
      <c r="J8" s="2">
        <v>7.847699783619777E-2</v>
      </c>
      <c r="K8" s="2">
        <v>8.7548971032657102E-2</v>
      </c>
      <c r="L8" s="2">
        <v>9.3758841978739127E-2</v>
      </c>
      <c r="M8" s="2">
        <v>6.1539611123113097E-2</v>
      </c>
      <c r="N8" s="2">
        <v>6.5782700830808616E-2</v>
      </c>
      <c r="O8" s="2">
        <v>6.1148341332391214E-2</v>
      </c>
      <c r="P8" s="2">
        <v>0.10089387022266305</v>
      </c>
      <c r="Q8" s="2">
        <v>7.3719724820750468E-2</v>
      </c>
      <c r="R8" s="2">
        <v>6.0540611453513603E-2</v>
      </c>
      <c r="S8" s="2"/>
      <c r="T8" s="2">
        <v>0.13358287735716481</v>
      </c>
      <c r="U8" s="2">
        <v>0.10391724374768613</v>
      </c>
      <c r="V8" s="2"/>
      <c r="W8" s="2">
        <v>0.11923260212095246</v>
      </c>
      <c r="X8" s="2">
        <v>0.2000706303622258</v>
      </c>
      <c r="Y8" s="2">
        <v>9.6189369109068751E-2</v>
      </c>
      <c r="Z8" s="2">
        <v>8.1333249797057555E-2</v>
      </c>
      <c r="AA8" s="2">
        <v>0.12759663951504133</v>
      </c>
      <c r="AB8" s="2">
        <v>0.13719044899436686</v>
      </c>
      <c r="AC8" s="2">
        <v>0.1021709125299981</v>
      </c>
      <c r="AD8" s="2">
        <v>0.12654629833340389</v>
      </c>
      <c r="AF8" s="2">
        <f t="shared" si="0"/>
        <v>7.4035535938363886E-2</v>
      </c>
      <c r="AG8" s="2">
        <f t="shared" si="1"/>
        <v>0.12278302718669656</v>
      </c>
      <c r="AH8" s="2">
        <f t="shared" si="2"/>
        <v>5.7818009416495944E-3</v>
      </c>
      <c r="AI8" s="2">
        <f t="shared" si="3"/>
        <v>1.0302969644165928E-2</v>
      </c>
    </row>
    <row r="9" spans="1:35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G9" s="2"/>
      <c r="AI9" s="2"/>
    </row>
    <row r="10" spans="1:35" x14ac:dyDescent="0.25">
      <c r="A10" t="s">
        <v>11</v>
      </c>
      <c r="B10" s="1">
        <v>42.5</v>
      </c>
      <c r="C10" s="2">
        <v>0.59637636589304788</v>
      </c>
      <c r="D10" s="2">
        <v>0.55979658590195924</v>
      </c>
      <c r="E10" s="2">
        <v>0.50351545991873137</v>
      </c>
      <c r="F10" s="2">
        <v>0.67408479318603787</v>
      </c>
      <c r="G10" s="2">
        <v>0.59216714420068095</v>
      </c>
      <c r="H10" s="2">
        <v>0.57446069736486816</v>
      </c>
      <c r="I10" s="2">
        <v>0.62382788596233862</v>
      </c>
      <c r="J10" s="2">
        <v>0.60377382230547461</v>
      </c>
      <c r="K10" s="2">
        <v>0.5862250364807069</v>
      </c>
      <c r="L10" s="2">
        <v>0.47760268277241336</v>
      </c>
      <c r="M10" s="2">
        <v>0.53826259832582846</v>
      </c>
      <c r="N10" s="2">
        <v>0.24136426685743417</v>
      </c>
      <c r="O10" s="2">
        <v>0.58998342081325139</v>
      </c>
      <c r="P10" s="2">
        <v>0.38388654467324712</v>
      </c>
      <c r="Q10" s="2">
        <v>0.64972943553403173</v>
      </c>
      <c r="R10" s="2">
        <v>0.53266575798303262</v>
      </c>
      <c r="S10" s="2"/>
      <c r="T10" s="2">
        <v>0.38063629722845344</v>
      </c>
      <c r="U10" s="2">
        <v>0.29212609075866336</v>
      </c>
      <c r="V10" s="2">
        <v>0.35470638274179095</v>
      </c>
      <c r="W10" s="2">
        <v>0.55007970448511179</v>
      </c>
      <c r="X10" s="2">
        <v>0.29062446491114868</v>
      </c>
      <c r="Y10" s="2">
        <v>0.4857961353606281</v>
      </c>
      <c r="Z10" s="2">
        <v>0.56296204199779087</v>
      </c>
      <c r="AA10" s="2">
        <v>0.39224219589967885</v>
      </c>
      <c r="AB10" s="2">
        <v>0.34970294563347609</v>
      </c>
      <c r="AC10" s="2">
        <v>0.47486189470107154</v>
      </c>
      <c r="AD10" s="2">
        <v>0.39658099083370546</v>
      </c>
      <c r="AF10" s="2">
        <f t="shared" ref="AF10:AF15" si="4">AVERAGE(C10:S10)</f>
        <v>0.5454826561358177</v>
      </c>
      <c r="AG10" s="2">
        <f t="shared" ref="AG10:AG15" si="5">AVERAGE(T10:AE10)</f>
        <v>0.41184719495922889</v>
      </c>
      <c r="AH10" s="2">
        <f t="shared" ref="AH10:AH15" si="6">STDEV(C10:S10)/SQRT(COUNT(C10:S10))</f>
        <v>2.6738148335730978E-2</v>
      </c>
      <c r="AI10" s="2">
        <f t="shared" si="3"/>
        <v>2.8465262431999604E-2</v>
      </c>
    </row>
    <row r="11" spans="1:35" x14ac:dyDescent="0.25">
      <c r="A11" t="s">
        <v>32</v>
      </c>
      <c r="B11" s="1">
        <v>47.5</v>
      </c>
      <c r="C11" s="2">
        <v>0.90952534728126555</v>
      </c>
      <c r="D11" s="2">
        <v>0.75237672404368394</v>
      </c>
      <c r="E11" s="2">
        <v>0.77850054428411197</v>
      </c>
      <c r="F11" s="2">
        <v>1.1521231193699712</v>
      </c>
      <c r="G11" s="2">
        <v>0.96288413061681966</v>
      </c>
      <c r="H11" s="2">
        <v>0.78475513094353777</v>
      </c>
      <c r="I11" s="2">
        <v>0.77183329440195669</v>
      </c>
      <c r="J11" s="2">
        <v>0.84010036030058666</v>
      </c>
      <c r="K11" s="2">
        <v>0.76629848034669101</v>
      </c>
      <c r="L11" s="2">
        <v>0.67023114176625798</v>
      </c>
      <c r="M11" s="2">
        <v>0.93663135838852318</v>
      </c>
      <c r="N11" s="2">
        <v>0.58784715387292497</v>
      </c>
      <c r="O11" s="2">
        <v>0.85815517971337807</v>
      </c>
      <c r="P11" s="2">
        <v>0.65982763666541044</v>
      </c>
      <c r="Q11" s="2">
        <v>0.7881178978685961</v>
      </c>
      <c r="R11" s="2">
        <v>0.89470396816293096</v>
      </c>
      <c r="S11" s="2"/>
      <c r="T11" s="2">
        <v>0.78371036563824281</v>
      </c>
      <c r="U11" s="2">
        <v>0.52931400989961086</v>
      </c>
      <c r="V11" s="2">
        <v>0.54061034000823138</v>
      </c>
      <c r="W11" s="2">
        <v>0.85029898511583701</v>
      </c>
      <c r="X11" s="2">
        <v>0.38111972021131335</v>
      </c>
      <c r="Y11" s="2">
        <v>0.73592992031125459</v>
      </c>
      <c r="Z11" s="2">
        <v>0.61021811719720165</v>
      </c>
      <c r="AA11" s="2">
        <v>0.59140151787303075</v>
      </c>
      <c r="AB11" s="2">
        <v>0.4709733111087247</v>
      </c>
      <c r="AC11" s="2">
        <v>0.66156953620255843</v>
      </c>
      <c r="AD11" s="2">
        <v>0.43544221147808443</v>
      </c>
      <c r="AF11" s="2">
        <f t="shared" si="4"/>
        <v>0.8196194667516653</v>
      </c>
      <c r="AG11" s="2">
        <f t="shared" si="5"/>
        <v>0.59914436682218997</v>
      </c>
      <c r="AH11" s="2">
        <f t="shared" si="6"/>
        <v>3.3881903850423306E-2</v>
      </c>
      <c r="AI11" s="2">
        <f t="shared" si="3"/>
        <v>4.4619246972343658E-2</v>
      </c>
    </row>
    <row r="12" spans="1:35" x14ac:dyDescent="0.25">
      <c r="B12" s="1">
        <v>52.5</v>
      </c>
      <c r="C12" s="2">
        <v>0.81410443701577917</v>
      </c>
      <c r="D12" s="2">
        <v>0.84210687425292519</v>
      </c>
      <c r="E12" s="2">
        <v>0.78487659865480774</v>
      </c>
      <c r="F12" s="2">
        <v>1.1410740071049559</v>
      </c>
      <c r="G12" s="2">
        <v>1.0441715612333566</v>
      </c>
      <c r="H12" s="2">
        <v>0.92095173696353982</v>
      </c>
      <c r="I12" s="2">
        <v>0.83717170153487697</v>
      </c>
      <c r="J12" s="2">
        <v>0.90127704423294508</v>
      </c>
      <c r="K12" s="2">
        <v>0.77104135111662309</v>
      </c>
      <c r="L12" s="2">
        <v>0.78679972009921195</v>
      </c>
      <c r="M12" s="2">
        <v>1.0277858576613028</v>
      </c>
      <c r="N12" s="2">
        <v>0.67447344453562696</v>
      </c>
      <c r="O12" s="2">
        <v>0.98575762164031422</v>
      </c>
      <c r="P12" s="2">
        <v>0.69085340064343326</v>
      </c>
      <c r="Q12" s="2">
        <v>0.50155786998599206</v>
      </c>
      <c r="R12" s="2">
        <v>0.91200153545306228</v>
      </c>
      <c r="S12" s="2"/>
      <c r="T12" s="2">
        <v>0.82586763920546769</v>
      </c>
      <c r="U12" s="2">
        <v>0.63626224896313022</v>
      </c>
      <c r="V12" s="2">
        <v>0.63151915421885918</v>
      </c>
      <c r="W12" s="2">
        <v>0.9374335616568007</v>
      </c>
      <c r="X12" s="2">
        <v>0.46010102700333938</v>
      </c>
      <c r="Y12" s="2">
        <v>0.87206860395361796</v>
      </c>
      <c r="Z12" s="2">
        <v>0.64992576214593833</v>
      </c>
      <c r="AA12" s="2">
        <v>0.76981657898510936</v>
      </c>
      <c r="AB12" s="2">
        <v>0.65669101472372193</v>
      </c>
      <c r="AC12" s="2">
        <v>0.76124966911659087</v>
      </c>
      <c r="AD12" s="2">
        <v>0</v>
      </c>
      <c r="AF12" s="2">
        <f t="shared" si="4"/>
        <v>0.85225029763304705</v>
      </c>
      <c r="AG12" s="2">
        <f t="shared" si="5"/>
        <v>0.65463047817932507</v>
      </c>
      <c r="AH12" s="2">
        <f t="shared" si="6"/>
        <v>3.9656102824505039E-2</v>
      </c>
      <c r="AI12" s="2">
        <f t="shared" si="3"/>
        <v>7.6781582380597166E-2</v>
      </c>
    </row>
    <row r="13" spans="1:35" x14ac:dyDescent="0.25">
      <c r="B13" s="1">
        <v>57.5</v>
      </c>
      <c r="C13" s="2">
        <v>0.55881966253389515</v>
      </c>
      <c r="D13" s="2">
        <v>0.86132539755701798</v>
      </c>
      <c r="E13" s="2">
        <v>0.9070412570533567</v>
      </c>
      <c r="F13" s="2">
        <v>0.96624654339750515</v>
      </c>
      <c r="G13" s="2">
        <v>1.0512840000986392</v>
      </c>
      <c r="H13" s="2">
        <v>1.022498725976773</v>
      </c>
      <c r="I13" s="2">
        <v>0.81454444749485577</v>
      </c>
      <c r="J13" s="2">
        <v>1.0102887533853684</v>
      </c>
      <c r="K13" s="2">
        <v>0.67977265316481073</v>
      </c>
      <c r="L13" s="2">
        <v>0.88762213593701622</v>
      </c>
      <c r="M13" s="2">
        <v>1.0640695628745989</v>
      </c>
      <c r="N13" s="2">
        <v>0.61443592088833998</v>
      </c>
      <c r="O13" s="2">
        <v>0.98689956900139808</v>
      </c>
      <c r="P13" s="2">
        <v>0.91182379232585542</v>
      </c>
      <c r="Q13" s="2">
        <v>0.73037036035004377</v>
      </c>
      <c r="R13" s="2">
        <v>1.0440968570509985</v>
      </c>
      <c r="S13" s="2"/>
      <c r="T13" s="2">
        <v>0.82230270800496097</v>
      </c>
      <c r="U13" s="2">
        <v>0.60455601580717944</v>
      </c>
      <c r="V13" s="2">
        <v>0.68555409140882084</v>
      </c>
      <c r="W13" s="2">
        <v>0.92706778788747413</v>
      </c>
      <c r="X13" s="2">
        <v>0</v>
      </c>
      <c r="Y13" s="2">
        <v>0.91154195052226883</v>
      </c>
      <c r="Z13" s="2">
        <v>1.0364122239015947</v>
      </c>
      <c r="AA13" s="2">
        <v>0.72419577403639557</v>
      </c>
      <c r="AB13" s="2">
        <v>0.63401931761828922</v>
      </c>
      <c r="AC13" s="2">
        <v>0.85652477459288079</v>
      </c>
      <c r="AD13" s="2">
        <v>0.63912320569101166</v>
      </c>
      <c r="AF13" s="2">
        <f t="shared" si="4"/>
        <v>0.88194622744315454</v>
      </c>
      <c r="AG13" s="2">
        <f t="shared" si="5"/>
        <v>0.71284525904280693</v>
      </c>
      <c r="AH13" s="2">
        <f t="shared" si="6"/>
        <v>4.0250795841201926E-2</v>
      </c>
      <c r="AI13" s="2">
        <f t="shared" si="3"/>
        <v>8.2851950100113522E-2</v>
      </c>
    </row>
    <row r="14" spans="1:35" x14ac:dyDescent="0.25">
      <c r="B14" s="1">
        <v>62.5</v>
      </c>
      <c r="C14" s="2">
        <v>0.90527111353050915</v>
      </c>
      <c r="D14" s="2">
        <v>0.59796993631733375</v>
      </c>
      <c r="E14" s="2">
        <v>0.9453327789312892</v>
      </c>
      <c r="F14" s="2">
        <v>1.2363850451401022</v>
      </c>
      <c r="G14" s="2">
        <v>0.94411214680040845</v>
      </c>
      <c r="H14" s="2">
        <v>1.0036671584371963</v>
      </c>
      <c r="I14" s="2">
        <v>1.0412279032758596</v>
      </c>
      <c r="J14" s="2">
        <v>0.98539834231180057</v>
      </c>
      <c r="K14" s="2">
        <v>0.85361418928970467</v>
      </c>
      <c r="L14" s="2">
        <v>0.8443305249997094</v>
      </c>
      <c r="M14" s="2">
        <v>0.99007902457068997</v>
      </c>
      <c r="N14" s="2">
        <v>0.26024035094625192</v>
      </c>
      <c r="O14" s="2">
        <v>1.0466505941164896</v>
      </c>
      <c r="P14" s="2">
        <v>0.90891361705818907</v>
      </c>
      <c r="Q14" s="2">
        <v>0.72811859536466328</v>
      </c>
      <c r="R14" s="2">
        <v>0.91008219017953151</v>
      </c>
      <c r="S14" s="2"/>
      <c r="T14" s="2">
        <v>0.86315695684560112</v>
      </c>
      <c r="U14" s="2">
        <v>0.74490085775108728</v>
      </c>
      <c r="V14" s="2">
        <v>0.46162575887451751</v>
      </c>
      <c r="W14" s="2">
        <v>0.72074765147136499</v>
      </c>
      <c r="X14" s="2">
        <v>0.46061215150757218</v>
      </c>
      <c r="Y14" s="2">
        <v>0.89870190664962535</v>
      </c>
      <c r="Z14" s="2">
        <v>1.1476845449619963</v>
      </c>
      <c r="AA14" s="2">
        <v>0.72185753582391077</v>
      </c>
      <c r="AB14" s="2">
        <v>0.66447358769126974</v>
      </c>
      <c r="AC14" s="2">
        <v>1.0633362439183471</v>
      </c>
      <c r="AD14" s="2">
        <v>0.64189349059177858</v>
      </c>
      <c r="AF14" s="2">
        <f t="shared" si="4"/>
        <v>0.88758709445435791</v>
      </c>
      <c r="AG14" s="2">
        <f t="shared" si="5"/>
        <v>0.76263551691700648</v>
      </c>
      <c r="AH14" s="2">
        <f t="shared" si="6"/>
        <v>5.4689032602384668E-2</v>
      </c>
      <c r="AI14" s="2">
        <f t="shared" si="3"/>
        <v>6.5856155067316249E-2</v>
      </c>
    </row>
    <row r="15" spans="1:35" x14ac:dyDescent="0.25">
      <c r="B15" s="1">
        <v>67.5</v>
      </c>
      <c r="C15" s="2">
        <v>0.89828928231384653</v>
      </c>
      <c r="D15" s="2">
        <v>0.71401312046691867</v>
      </c>
      <c r="E15" s="2">
        <v>1.0526919840707305</v>
      </c>
      <c r="F15" s="2">
        <v>1.1343245520616552</v>
      </c>
      <c r="G15" s="2">
        <v>1.0899394909791349</v>
      </c>
      <c r="H15" s="2">
        <v>1.0607422749031659</v>
      </c>
      <c r="I15" s="2">
        <v>0.80417724371966259</v>
      </c>
      <c r="J15" s="2">
        <v>0.9296935222334185</v>
      </c>
      <c r="K15" s="2">
        <v>0.74054369532020059</v>
      </c>
      <c r="L15" s="2">
        <v>0.70748321657814806</v>
      </c>
      <c r="M15" s="2">
        <v>0.48746233949002288</v>
      </c>
      <c r="N15" s="2">
        <v>0.47171868899926211</v>
      </c>
      <c r="O15" s="2">
        <v>0.87728892909963052</v>
      </c>
      <c r="P15" s="2">
        <v>0.87699008602593453</v>
      </c>
      <c r="Q15" s="2">
        <v>0.70675980324672016</v>
      </c>
      <c r="R15" s="2">
        <v>1.0153488363573935</v>
      </c>
      <c r="S15" s="2"/>
      <c r="T15" s="2">
        <v>0.83750636662302669</v>
      </c>
      <c r="U15" s="2">
        <v>0.74057889356843054</v>
      </c>
      <c r="V15" s="2">
        <v>0.90077614585698007</v>
      </c>
      <c r="W15" s="2">
        <v>1.2753708686315073</v>
      </c>
      <c r="X15" s="2">
        <v>0.52469279180401118</v>
      </c>
      <c r="Y15" s="2">
        <v>0.89801279529263178</v>
      </c>
      <c r="Z15" s="2">
        <v>0.66241906089205971</v>
      </c>
      <c r="AA15" s="2">
        <v>0.83859425445866276</v>
      </c>
      <c r="AB15" s="2">
        <v>0.69627148056660682</v>
      </c>
      <c r="AC15" s="2">
        <v>0.75684814591135863</v>
      </c>
      <c r="AD15" s="2">
        <v>0.80148302697936735</v>
      </c>
      <c r="AF15" s="2">
        <f t="shared" si="4"/>
        <v>0.84796669161661531</v>
      </c>
      <c r="AG15" s="2">
        <f t="shared" si="5"/>
        <v>0.81205034823496736</v>
      </c>
      <c r="AH15" s="2">
        <f t="shared" si="6"/>
        <v>5.0384762909803232E-2</v>
      </c>
      <c r="AI15" s="2">
        <f t="shared" si="3"/>
        <v>5.7041934794308261E-2</v>
      </c>
    </row>
    <row r="16" spans="1:35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G16" s="2"/>
      <c r="AI16" s="2"/>
    </row>
    <row r="17" spans="1:35" x14ac:dyDescent="0.25">
      <c r="A17" t="s">
        <v>12</v>
      </c>
      <c r="B17" s="1">
        <v>82.5</v>
      </c>
      <c r="C17" s="2">
        <v>0.77158230545513629</v>
      </c>
      <c r="D17" s="2">
        <v>0.56459997414435092</v>
      </c>
      <c r="E17" s="2">
        <v>0.61082354924972115</v>
      </c>
      <c r="F17" s="2">
        <v>0.58605002303752951</v>
      </c>
      <c r="G17" s="2">
        <v>0.58852594013233017</v>
      </c>
      <c r="H17" s="2">
        <v>0.60233401271593723</v>
      </c>
      <c r="I17" s="2">
        <v>0.75302244940908936</v>
      </c>
      <c r="J17" s="2">
        <v>0.7581922012508141</v>
      </c>
      <c r="K17" s="2">
        <v>0.64469997377168786</v>
      </c>
      <c r="L17" s="2">
        <v>0.47902738874736739</v>
      </c>
      <c r="M17" s="2">
        <v>0.68426204243246957</v>
      </c>
      <c r="N17" s="2">
        <v>0.61920328497305588</v>
      </c>
      <c r="O17" s="2">
        <v>0.6447914314822607</v>
      </c>
      <c r="P17" s="2">
        <v>0.62084001137856781</v>
      </c>
      <c r="Q17" s="2">
        <v>0.67166030444527314</v>
      </c>
      <c r="R17" s="2">
        <v>0.67212019281007429</v>
      </c>
      <c r="S17" s="2"/>
      <c r="T17" s="2">
        <v>0.6638324691775479</v>
      </c>
      <c r="U17" s="2">
        <v>0.47972203804752156</v>
      </c>
      <c r="V17" s="2">
        <v>0.42073456223601935</v>
      </c>
      <c r="W17" s="2">
        <v>0.71340174139433299</v>
      </c>
      <c r="X17" s="2">
        <v>0.47315141267814464</v>
      </c>
      <c r="Y17" s="2">
        <v>0.65651478409183994</v>
      </c>
      <c r="Z17" s="2">
        <v>0.35328857901622823</v>
      </c>
      <c r="AA17" s="2">
        <v>0.48657593445568598</v>
      </c>
      <c r="AB17" s="2">
        <v>0.29490818695144255</v>
      </c>
      <c r="AC17" s="2">
        <v>0.57751289094869374</v>
      </c>
      <c r="AD17" s="2">
        <v>0.49405519183318403</v>
      </c>
      <c r="AF17" s="2">
        <f t="shared" ref="AF17:AF22" si="7">AVERAGE(C17:S17)</f>
        <v>0.64198344283972919</v>
      </c>
      <c r="AG17" s="2">
        <f t="shared" ref="AG17:AG22" si="8">AVERAGE(T17:AE17)</f>
        <v>0.5103361628027856</v>
      </c>
      <c r="AH17" s="2">
        <f t="shared" ref="AH17:AH22" si="9">STDEV(C17:S17)/SQRT(COUNT(C17:S17))</f>
        <v>1.9176788404579249E-2</v>
      </c>
      <c r="AI17" s="2">
        <f t="shared" si="3"/>
        <v>3.9649463979603186E-2</v>
      </c>
    </row>
    <row r="18" spans="1:35" x14ac:dyDescent="0.25">
      <c r="A18" t="s">
        <v>33</v>
      </c>
      <c r="B18" s="1">
        <v>87.5</v>
      </c>
      <c r="C18" s="2">
        <v>0.76419331236964938</v>
      </c>
      <c r="D18" s="2">
        <v>0.67667511384851609</v>
      </c>
      <c r="E18" s="2">
        <v>0.68713296216883912</v>
      </c>
      <c r="F18" s="2">
        <v>0.64109585455536333</v>
      </c>
      <c r="G18" s="2">
        <v>0.64497527238655039</v>
      </c>
      <c r="H18" s="2">
        <v>0.7168025055252274</v>
      </c>
      <c r="I18" s="2">
        <v>0.68219600800892766</v>
      </c>
      <c r="J18" s="2">
        <v>0.74745466733002319</v>
      </c>
      <c r="K18" s="2">
        <v>0.63570297747884641</v>
      </c>
      <c r="L18" s="2">
        <v>0.51342247240206529</v>
      </c>
      <c r="M18" s="2">
        <v>0.64191531350701347</v>
      </c>
      <c r="N18" s="2">
        <v>0.61983084343426087</v>
      </c>
      <c r="O18" s="2">
        <v>0.6836070045319067</v>
      </c>
      <c r="P18" s="2">
        <v>0.64086164759114328</v>
      </c>
      <c r="Q18" s="2">
        <v>0.70558104383105646</v>
      </c>
      <c r="R18" s="2">
        <v>0.71286288914694607</v>
      </c>
      <c r="S18" s="2"/>
      <c r="T18" s="2">
        <v>0.73323087185712332</v>
      </c>
      <c r="U18" s="2">
        <v>0.53872716760658745</v>
      </c>
      <c r="V18" s="2">
        <v>0.48392327631758997</v>
      </c>
      <c r="W18" s="2">
        <v>0.77509709002472549</v>
      </c>
      <c r="X18" s="2">
        <v>0.46759177070665114</v>
      </c>
      <c r="Y18" s="2">
        <v>0.66287462094125504</v>
      </c>
      <c r="Z18" s="2">
        <v>0.4597313466479061</v>
      </c>
      <c r="AA18" s="2">
        <v>0.57044043870390093</v>
      </c>
      <c r="AB18" s="2">
        <v>0.36989666669536736</v>
      </c>
      <c r="AC18" s="2">
        <v>0.60370863344325176</v>
      </c>
      <c r="AD18" s="2">
        <v>0.54357803743974242</v>
      </c>
      <c r="AF18" s="2">
        <f t="shared" si="7"/>
        <v>0.6696443680072709</v>
      </c>
      <c r="AG18" s="2">
        <f t="shared" si="8"/>
        <v>0.56443635639855472</v>
      </c>
      <c r="AH18" s="2">
        <f t="shared" si="9"/>
        <v>1.4740041154525844E-2</v>
      </c>
      <c r="AI18" s="2">
        <f t="shared" si="3"/>
        <v>3.6915638156154972E-2</v>
      </c>
    </row>
    <row r="19" spans="1:35" x14ac:dyDescent="0.25">
      <c r="B19" s="1">
        <v>92.5</v>
      </c>
      <c r="C19" s="2">
        <v>0.81278936829602855</v>
      </c>
      <c r="D19" s="2">
        <v>0.71328351202251916</v>
      </c>
      <c r="E19" s="2">
        <v>0.72656753995603385</v>
      </c>
      <c r="F19" s="2">
        <v>0.66316397164672036</v>
      </c>
      <c r="G19" s="2">
        <v>0.60327962413441649</v>
      </c>
      <c r="H19" s="2">
        <v>0.73546030307659005</v>
      </c>
      <c r="I19" s="2">
        <v>0.73701897505215641</v>
      </c>
      <c r="J19" s="2">
        <v>0.76363420884008004</v>
      </c>
      <c r="K19" s="2">
        <v>0.72076762111172754</v>
      </c>
      <c r="L19" s="2">
        <v>0.56125983222221809</v>
      </c>
      <c r="M19" s="2">
        <v>0.84055090198886218</v>
      </c>
      <c r="N19" s="2">
        <v>0.6595868196220418</v>
      </c>
      <c r="O19" s="2">
        <v>0.69449670337110281</v>
      </c>
      <c r="P19" s="2">
        <v>0.81944907617196339</v>
      </c>
      <c r="Q19" s="2">
        <v>0.78137432314184208</v>
      </c>
      <c r="R19" s="2">
        <v>0.74421149200457848</v>
      </c>
      <c r="S19" s="2"/>
      <c r="T19" s="2">
        <v>0.66695862940609041</v>
      </c>
      <c r="U19" s="2">
        <v>0.61469498259757216</v>
      </c>
      <c r="V19" s="2">
        <v>0.55429759040897042</v>
      </c>
      <c r="W19" s="2">
        <v>0.80560984773061362</v>
      </c>
      <c r="X19" s="2">
        <v>0.56825854482888283</v>
      </c>
      <c r="Y19" s="2">
        <v>0.7430984110426464</v>
      </c>
      <c r="Z19" s="2">
        <v>0.5695254629125247</v>
      </c>
      <c r="AA19" s="2">
        <v>0.59492867120702042</v>
      </c>
      <c r="AB19" s="2">
        <v>0.44767657054910348</v>
      </c>
      <c r="AC19" s="2">
        <v>0.59833377130259136</v>
      </c>
      <c r="AD19" s="2"/>
      <c r="AF19" s="2">
        <f t="shared" si="7"/>
        <v>0.7235558920411802</v>
      </c>
      <c r="AG19" s="2">
        <f t="shared" si="8"/>
        <v>0.61633824819860161</v>
      </c>
      <c r="AH19" s="2">
        <f t="shared" si="9"/>
        <v>1.8935992504706022E-2</v>
      </c>
      <c r="AI19" s="2">
        <f t="shared" si="3"/>
        <v>3.1978887346569625E-2</v>
      </c>
    </row>
    <row r="20" spans="1:35" x14ac:dyDescent="0.25">
      <c r="B20" s="1">
        <v>97.5</v>
      </c>
      <c r="C20" s="2">
        <v>0.77848512954226456</v>
      </c>
      <c r="D20" s="2">
        <v>0.68460069564420734</v>
      </c>
      <c r="E20" s="2">
        <v>0.70128331714573755</v>
      </c>
      <c r="F20" s="2">
        <v>0.68881830968800362</v>
      </c>
      <c r="G20" s="2">
        <v>0.74007869374862023</v>
      </c>
      <c r="H20" s="2">
        <v>0.62925809980270264</v>
      </c>
      <c r="I20" s="2">
        <v>0.83161384046507725</v>
      </c>
      <c r="J20" s="2">
        <v>0.82620829725059475</v>
      </c>
      <c r="K20" s="2">
        <v>0.72669531977433577</v>
      </c>
      <c r="L20" s="2">
        <v>0.60580276450118575</v>
      </c>
      <c r="M20" s="2">
        <v>0.74051319124052839</v>
      </c>
      <c r="N20" s="2">
        <v>0.70549926967459875</v>
      </c>
      <c r="O20" s="2">
        <v>0.71051657905825105</v>
      </c>
      <c r="P20" s="2">
        <v>0.72204584538595129</v>
      </c>
      <c r="Q20" s="2">
        <v>0.75626285768501733</v>
      </c>
      <c r="R20" s="2">
        <v>0.81137736535637128</v>
      </c>
      <c r="S20" s="2"/>
      <c r="T20" s="2">
        <v>0.7390236589416459</v>
      </c>
      <c r="U20" s="2">
        <v>0.57592517886492844</v>
      </c>
      <c r="V20" s="2"/>
      <c r="W20" s="2">
        <v>0.77564669221233529</v>
      </c>
      <c r="X20" s="2">
        <v>0.52263194067035268</v>
      </c>
      <c r="Y20" s="2">
        <v>0.69418757816871612</v>
      </c>
      <c r="Z20" s="2">
        <v>0.49103974395523026</v>
      </c>
      <c r="AA20" s="2">
        <v>0.69132821143398504</v>
      </c>
      <c r="AB20" s="2">
        <v>0.46037258656184554</v>
      </c>
      <c r="AC20" s="2">
        <v>0.72465565429043421</v>
      </c>
      <c r="AD20" s="2"/>
      <c r="AF20" s="2">
        <f t="shared" si="7"/>
        <v>0.72869122349771542</v>
      </c>
      <c r="AG20" s="2">
        <f t="shared" si="8"/>
        <v>0.63053458278883046</v>
      </c>
      <c r="AH20" s="2">
        <f t="shared" si="9"/>
        <v>1.589530461104335E-2</v>
      </c>
      <c r="AI20" s="2">
        <f t="shared" si="3"/>
        <v>3.9523697417806779E-2</v>
      </c>
    </row>
    <row r="21" spans="1:35" x14ac:dyDescent="0.25">
      <c r="B21" s="1">
        <v>102.5</v>
      </c>
      <c r="C21" s="2">
        <v>0.64264428303362275</v>
      </c>
      <c r="D21" s="2">
        <v>0.80243349625383176</v>
      </c>
      <c r="E21" s="2">
        <v>0.7336795694280468</v>
      </c>
      <c r="F21" s="2">
        <v>0.71147421652003218</v>
      </c>
      <c r="G21" s="2">
        <v>0.70292030647573378</v>
      </c>
      <c r="H21" s="2">
        <v>0.7351986535885332</v>
      </c>
      <c r="I21" s="2">
        <v>0.79464642955495046</v>
      </c>
      <c r="J21" s="2">
        <v>0.84648599778289046</v>
      </c>
      <c r="K21" s="2">
        <v>0.80097876271470181</v>
      </c>
      <c r="L21" s="2">
        <v>0.61945575615572113</v>
      </c>
      <c r="M21" s="2">
        <v>0.64852956120563321</v>
      </c>
      <c r="N21" s="2">
        <v>0.72602068682518905</v>
      </c>
      <c r="O21" s="2">
        <v>0.7355758884238327</v>
      </c>
      <c r="P21" s="2">
        <v>0.81157799653960006</v>
      </c>
      <c r="Q21" s="2">
        <v>0.79635473773248755</v>
      </c>
      <c r="R21" s="2">
        <v>0.78372562366771537</v>
      </c>
      <c r="S21" s="2"/>
      <c r="T21" s="2"/>
      <c r="U21" s="2">
        <v>0.64876548273352652</v>
      </c>
      <c r="V21" s="2">
        <v>0.389697084026362</v>
      </c>
      <c r="W21" s="2">
        <v>0.7396116695650593</v>
      </c>
      <c r="X21" s="2">
        <v>0.6279928074622062</v>
      </c>
      <c r="Y21" s="2">
        <v>0.51508637651772915</v>
      </c>
      <c r="Z21" s="2">
        <v>0.56092496723670338</v>
      </c>
      <c r="AA21" s="2">
        <v>0.69164598505895913</v>
      </c>
      <c r="AB21" s="2">
        <v>0.50513613944468239</v>
      </c>
      <c r="AC21" s="2">
        <v>0.67922582639441953</v>
      </c>
      <c r="AD21" s="2">
        <v>0.53104714629294103</v>
      </c>
      <c r="AF21" s="2">
        <f t="shared" si="7"/>
        <v>0.74323137286890772</v>
      </c>
      <c r="AG21" s="2">
        <f t="shared" si="8"/>
        <v>0.58891334847325894</v>
      </c>
      <c r="AH21" s="2">
        <f t="shared" si="9"/>
        <v>1.668688220837641E-2</v>
      </c>
      <c r="AI21" s="2">
        <f t="shared" si="3"/>
        <v>3.3799706402128281E-2</v>
      </c>
    </row>
    <row r="22" spans="1:35" x14ac:dyDescent="0.25">
      <c r="B22" s="1">
        <v>107.5</v>
      </c>
      <c r="C22" s="2">
        <v>0.72444200314227891</v>
      </c>
      <c r="D22" s="2">
        <v>0.6036825817509166</v>
      </c>
      <c r="E22" s="2">
        <v>0.52063751836926131</v>
      </c>
      <c r="F22" s="2">
        <v>0.72946368673678796</v>
      </c>
      <c r="G22" s="2">
        <v>0.71528356223759637</v>
      </c>
      <c r="H22" s="2">
        <v>0.8213108219897004</v>
      </c>
      <c r="I22" s="2">
        <v>0.85290820428998548</v>
      </c>
      <c r="J22" s="2">
        <v>0.84079439779091336</v>
      </c>
      <c r="K22" s="2">
        <v>0.67092459191092813</v>
      </c>
      <c r="L22" s="2">
        <v>0.61520146022980859</v>
      </c>
      <c r="M22" s="2">
        <v>0.70105889085809092</v>
      </c>
      <c r="N22" s="2">
        <v>0.69771318211503963</v>
      </c>
      <c r="O22" s="2">
        <v>0.72858466370386532</v>
      </c>
      <c r="P22" s="2">
        <v>0.60625460519289087</v>
      </c>
      <c r="Q22" s="2">
        <v>0.72331630718371431</v>
      </c>
      <c r="R22" s="2">
        <v>0.84099833735205776</v>
      </c>
      <c r="S22" s="2"/>
      <c r="T22" s="2">
        <v>0.50164361189911555</v>
      </c>
      <c r="U22" s="2">
        <v>0.67662695748099222</v>
      </c>
      <c r="V22" s="2"/>
      <c r="W22" s="2">
        <v>0.6592445370246901</v>
      </c>
      <c r="X22" s="2">
        <v>0.61796020329334944</v>
      </c>
      <c r="Y22" s="2">
        <v>0.50363034728807687</v>
      </c>
      <c r="Z22" s="2">
        <v>0.65497586412855002</v>
      </c>
      <c r="AA22" s="2">
        <v>0.67741126681797714</v>
      </c>
      <c r="AB22" s="2">
        <v>0.54456202410666477</v>
      </c>
      <c r="AC22" s="2">
        <v>0.7053125893207467</v>
      </c>
      <c r="AD22" s="2">
        <v>0.65827250813128335</v>
      </c>
      <c r="AF22" s="2">
        <f t="shared" si="7"/>
        <v>0.71203592592836473</v>
      </c>
      <c r="AG22" s="2">
        <f t="shared" si="8"/>
        <v>0.61996399094914456</v>
      </c>
      <c r="AH22" s="2">
        <f t="shared" si="9"/>
        <v>2.3876550479174412E-2</v>
      </c>
      <c r="AI22" s="2">
        <f t="shared" si="3"/>
        <v>2.3864036189267648E-2</v>
      </c>
    </row>
    <row r="23" spans="1:35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G23" s="2"/>
      <c r="AI23" s="2"/>
    </row>
    <row r="24" spans="1:35" x14ac:dyDescent="0.25">
      <c r="A24" t="s">
        <v>13</v>
      </c>
      <c r="B24" s="1">
        <v>122.5</v>
      </c>
      <c r="C24" s="2">
        <v>0.71448379029955533</v>
      </c>
      <c r="D24" s="2">
        <v>0.68167967438157484</v>
      </c>
      <c r="E24" s="2">
        <v>0.68225282887365823</v>
      </c>
      <c r="F24" s="2">
        <v>0.76718435122130746</v>
      </c>
      <c r="G24" s="2">
        <v>0.79505852693662604</v>
      </c>
      <c r="H24" s="2">
        <v>0.80922290735500468</v>
      </c>
      <c r="I24" s="2">
        <v>0.71471360697163178</v>
      </c>
      <c r="J24" s="2">
        <v>0.81512004169980345</v>
      </c>
      <c r="K24" s="2">
        <v>0.92066458996522205</v>
      </c>
      <c r="L24" s="2">
        <v>0.70470493298082915</v>
      </c>
      <c r="M24" s="2">
        <v>0.70256764441998087</v>
      </c>
      <c r="N24" s="2">
        <v>0.56388549735622417</v>
      </c>
      <c r="O24" s="2">
        <v>0.7155690251546738</v>
      </c>
      <c r="P24" s="2">
        <v>0.77914849152108701</v>
      </c>
      <c r="Q24" s="2">
        <v>0.72214878586893572</v>
      </c>
      <c r="R24" s="2">
        <v>0.67313279123678749</v>
      </c>
      <c r="S24" s="2"/>
      <c r="T24" s="2">
        <v>0.74403367290865552</v>
      </c>
      <c r="U24" s="2">
        <v>0.69412675660190781</v>
      </c>
      <c r="V24" s="2">
        <v>0.68475743311010462</v>
      </c>
      <c r="W24" s="2">
        <v>0.78918148970285806</v>
      </c>
      <c r="X24" s="2">
        <v>0.59311694183807717</v>
      </c>
      <c r="Y24" s="2">
        <v>0.7789061394144009</v>
      </c>
      <c r="Z24" s="2">
        <v>0.51915729191712345</v>
      </c>
      <c r="AA24" s="2">
        <v>0.77248999847570843</v>
      </c>
      <c r="AB24" s="2">
        <v>0.48849697685908344</v>
      </c>
      <c r="AC24" s="2">
        <v>0.76914193515973839</v>
      </c>
      <c r="AD24" s="2">
        <v>0.62763941176611382</v>
      </c>
      <c r="AF24" s="2">
        <f t="shared" ref="AF24:AF29" si="10">AVERAGE(C24:S24)</f>
        <v>0.7350960928901813</v>
      </c>
      <c r="AG24" s="2">
        <f t="shared" ref="AG24:AG29" si="11">AVERAGE(T24:AE24)</f>
        <v>0.67827709525034274</v>
      </c>
      <c r="AH24" s="2">
        <f t="shared" ref="AH24:AH29" si="12">STDEV(C24:S24)/SQRT(COUNT(C24:S24))</f>
        <v>1.9902812332104509E-2</v>
      </c>
      <c r="AI24" s="2">
        <f t="shared" si="3"/>
        <v>3.2379517293904203E-2</v>
      </c>
    </row>
    <row r="25" spans="1:35" x14ac:dyDescent="0.25">
      <c r="A25" t="s">
        <v>34</v>
      </c>
      <c r="B25" s="1">
        <v>127.5</v>
      </c>
      <c r="C25" s="2">
        <v>0.75293187624441471</v>
      </c>
      <c r="D25" s="2">
        <v>0.73036467227053214</v>
      </c>
      <c r="E25" s="2">
        <v>0.71811741316937305</v>
      </c>
      <c r="F25" s="2">
        <v>0.77653374274598264</v>
      </c>
      <c r="G25" s="2">
        <v>0.82247097485769216</v>
      </c>
      <c r="H25" s="2">
        <v>0.83386807129893037</v>
      </c>
      <c r="I25" s="2">
        <v>0.65625574854170443</v>
      </c>
      <c r="J25" s="2">
        <v>0.78232287792003774</v>
      </c>
      <c r="K25" s="2">
        <v>0.9366614407340127</v>
      </c>
      <c r="L25" s="2">
        <v>0.75125149620435661</v>
      </c>
      <c r="M25" s="2">
        <v>0.67751345879800362</v>
      </c>
      <c r="N25" s="2">
        <v>0.73729970970843373</v>
      </c>
      <c r="O25" s="2">
        <v>0.7273449487524678</v>
      </c>
      <c r="P25" s="2">
        <v>0.83690898998474794</v>
      </c>
      <c r="Q25" s="2">
        <v>0.88376862389377198</v>
      </c>
      <c r="R25" s="2">
        <v>0.67784750645375791</v>
      </c>
      <c r="S25" s="2"/>
      <c r="T25" s="2">
        <v>0.85590203939411502</v>
      </c>
      <c r="U25" s="2">
        <v>0.6908642960011665</v>
      </c>
      <c r="V25" s="2">
        <v>0.66071900226992486</v>
      </c>
      <c r="W25" s="2">
        <v>0.86899885320929393</v>
      </c>
      <c r="X25" s="2">
        <v>0.73815829364548469</v>
      </c>
      <c r="Y25" s="2">
        <v>0.90482579763431803</v>
      </c>
      <c r="Z25" s="2">
        <v>0.61843007865151989</v>
      </c>
      <c r="AA25" s="2">
        <v>0.81505676150964979</v>
      </c>
      <c r="AB25" s="2">
        <v>0.50773524225914413</v>
      </c>
      <c r="AC25" s="2">
        <v>0.71671498050810056</v>
      </c>
      <c r="AD25" s="2">
        <v>0.61213640276639747</v>
      </c>
      <c r="AF25" s="2">
        <f t="shared" si="10"/>
        <v>0.76884134697363882</v>
      </c>
      <c r="AG25" s="2">
        <f t="shared" si="11"/>
        <v>0.72632197707719248</v>
      </c>
      <c r="AH25" s="2">
        <f t="shared" si="12"/>
        <v>1.9362710567593509E-2</v>
      </c>
      <c r="AI25" s="2">
        <f t="shared" si="3"/>
        <v>3.7554532161241334E-2</v>
      </c>
    </row>
    <row r="26" spans="1:35" x14ac:dyDescent="0.25">
      <c r="B26" s="1">
        <v>132.5</v>
      </c>
      <c r="C26" s="2">
        <v>0.75047499285877728</v>
      </c>
      <c r="D26" s="2">
        <v>0.74784728563451375</v>
      </c>
      <c r="E26" s="2">
        <v>0.71398102333211222</v>
      </c>
      <c r="F26" s="2">
        <v>0.75666613831615415</v>
      </c>
      <c r="G26" s="2">
        <v>0.88900282352677262</v>
      </c>
      <c r="H26" s="2">
        <v>0.89821446029716989</v>
      </c>
      <c r="I26" s="2">
        <v>0.68642915021283302</v>
      </c>
      <c r="J26" s="2">
        <v>0.79851322652213064</v>
      </c>
      <c r="K26" s="2">
        <v>0.84475367911576293</v>
      </c>
      <c r="L26" s="2">
        <v>0.78069865908415781</v>
      </c>
      <c r="M26" s="2">
        <v>0.716714730384716</v>
      </c>
      <c r="N26" s="2">
        <v>0.76044944027442207</v>
      </c>
      <c r="O26" s="2">
        <v>0.73793209659458636</v>
      </c>
      <c r="P26" s="2">
        <v>0.88736912274612012</v>
      </c>
      <c r="Q26" s="2">
        <v>0.80362348584101084</v>
      </c>
      <c r="R26" s="2">
        <v>0.69033091845237582</v>
      </c>
      <c r="S26" s="2"/>
      <c r="T26" s="2">
        <v>0.76644612894335518</v>
      </c>
      <c r="U26" s="2">
        <v>0.75419521432849013</v>
      </c>
      <c r="V26" s="2">
        <v>0.70766211593940143</v>
      </c>
      <c r="W26" s="2">
        <v>0.68974759908441374</v>
      </c>
      <c r="X26" s="2">
        <v>0.73606483125484967</v>
      </c>
      <c r="Y26" s="2">
        <v>0.90269480381642486</v>
      </c>
      <c r="Z26" s="2">
        <v>0.59097555673719748</v>
      </c>
      <c r="AA26" s="2">
        <v>1.0041930548995039</v>
      </c>
      <c r="AB26" s="2">
        <v>0.5481043845074145</v>
      </c>
      <c r="AC26" s="2">
        <v>0.8768434440239613</v>
      </c>
      <c r="AD26" s="2">
        <v>0.53811170214458248</v>
      </c>
      <c r="AF26" s="2">
        <f t="shared" si="10"/>
        <v>0.77893757707460098</v>
      </c>
      <c r="AG26" s="2">
        <f t="shared" si="11"/>
        <v>0.73773080324359974</v>
      </c>
      <c r="AH26" s="2">
        <f t="shared" si="12"/>
        <v>1.7347211872558766E-2</v>
      </c>
      <c r="AI26" s="2">
        <f t="shared" si="3"/>
        <v>4.464156059034062E-2</v>
      </c>
    </row>
    <row r="27" spans="1:35" x14ac:dyDescent="0.25">
      <c r="B27" s="1">
        <v>137.5</v>
      </c>
      <c r="C27" s="2">
        <v>0.7683650372929719</v>
      </c>
      <c r="D27" s="2">
        <v>0.80701102187967388</v>
      </c>
      <c r="E27" s="2">
        <v>0.73048684730821756</v>
      </c>
      <c r="F27" s="2">
        <v>0.7999391152691343</v>
      </c>
      <c r="G27" s="2">
        <v>0.80692344230513668</v>
      </c>
      <c r="H27" s="2">
        <v>0.73873356771982124</v>
      </c>
      <c r="I27" s="2">
        <v>0.71607393931766028</v>
      </c>
      <c r="J27" s="2">
        <v>0.81183772855652603</v>
      </c>
      <c r="K27" s="2">
        <v>0.85317235564572225</v>
      </c>
      <c r="L27" s="2">
        <v>0.83852155156948183</v>
      </c>
      <c r="M27" s="2">
        <v>0.6983067439161913</v>
      </c>
      <c r="N27" s="2">
        <v>0.73874071063073543</v>
      </c>
      <c r="O27" s="2">
        <v>0.77657177165974611</v>
      </c>
      <c r="P27" s="2">
        <v>0.8582574312262784</v>
      </c>
      <c r="Q27" s="2">
        <v>0.80458768710516881</v>
      </c>
      <c r="R27" s="2">
        <v>0.67968074479023288</v>
      </c>
      <c r="S27" s="2"/>
      <c r="T27" s="2">
        <v>0.79125627532835507</v>
      </c>
      <c r="U27" s="2">
        <v>0.77537547530407092</v>
      </c>
      <c r="V27" s="2">
        <v>0.67564033744523444</v>
      </c>
      <c r="W27" s="2">
        <v>1.0183165166349302</v>
      </c>
      <c r="X27" s="2">
        <v>0.5343618203837126</v>
      </c>
      <c r="Y27" s="2">
        <v>0.88027722319728308</v>
      </c>
      <c r="Z27" s="2">
        <v>0.69756416386785136</v>
      </c>
      <c r="AA27" s="2">
        <v>0.86017566293941361</v>
      </c>
      <c r="AB27" s="2">
        <v>0.55309178078687682</v>
      </c>
      <c r="AC27" s="2">
        <v>0.7493299298835705</v>
      </c>
      <c r="AD27" s="2">
        <v>0.82390038525416887</v>
      </c>
      <c r="AF27" s="2">
        <f t="shared" si="10"/>
        <v>0.77670060601204349</v>
      </c>
      <c r="AG27" s="2">
        <f t="shared" si="11"/>
        <v>0.75993541554776978</v>
      </c>
      <c r="AH27" s="2">
        <f t="shared" si="12"/>
        <v>1.3697240129774789E-2</v>
      </c>
      <c r="AI27" s="2">
        <f t="shared" si="3"/>
        <v>4.2786787037340318E-2</v>
      </c>
    </row>
    <row r="28" spans="1:35" x14ac:dyDescent="0.25">
      <c r="B28" s="1">
        <v>142.5</v>
      </c>
      <c r="C28" s="2">
        <v>0.78693201345760144</v>
      </c>
      <c r="D28" s="2">
        <v>0.7722632994911508</v>
      </c>
      <c r="E28" s="2">
        <v>0.73692952079906782</v>
      </c>
      <c r="F28" s="2">
        <v>0.78937809593065056</v>
      </c>
      <c r="G28" s="2">
        <v>1.0119767586993398</v>
      </c>
      <c r="H28" s="2">
        <v>0.9816264608654246</v>
      </c>
      <c r="I28" s="2">
        <v>0.72142668548609334</v>
      </c>
      <c r="J28" s="2">
        <v>0.81177440926729438</v>
      </c>
      <c r="K28" s="2">
        <v>0.83327721079359662</v>
      </c>
      <c r="L28" s="2">
        <v>0.84682409675255721</v>
      </c>
      <c r="M28" s="2">
        <v>0.71400212393313445</v>
      </c>
      <c r="N28" s="2">
        <v>0.76774394300865756</v>
      </c>
      <c r="O28" s="2">
        <v>0.79777764950684982</v>
      </c>
      <c r="P28" s="2">
        <v>0.98337050021048544</v>
      </c>
      <c r="Q28" s="2">
        <v>0.87003209535981341</v>
      </c>
      <c r="R28" s="2">
        <v>0.70161193231561425</v>
      </c>
      <c r="S28" s="2"/>
      <c r="T28" s="2">
        <v>0.68983614144168082</v>
      </c>
      <c r="U28" s="2">
        <v>0.4239990979239317</v>
      </c>
      <c r="V28" s="2">
        <v>0.72186139885721579</v>
      </c>
      <c r="W28" s="2">
        <v>0.98886991501387955</v>
      </c>
      <c r="X28" s="2">
        <v>0.87519297490622372</v>
      </c>
      <c r="Y28" s="2">
        <v>0.9605908214292449</v>
      </c>
      <c r="Z28" s="2">
        <v>0.67606583918799767</v>
      </c>
      <c r="AA28" s="2">
        <v>0.84081149503836738</v>
      </c>
      <c r="AB28" s="2">
        <v>0.58262671554261147</v>
      </c>
      <c r="AC28" s="2">
        <v>0.80408662832821864</v>
      </c>
      <c r="AD28" s="2">
        <v>0.71825783022899647</v>
      </c>
      <c r="AF28" s="2">
        <f t="shared" si="10"/>
        <v>0.82043417474233316</v>
      </c>
      <c r="AG28" s="2">
        <f t="shared" si="11"/>
        <v>0.75292716889985167</v>
      </c>
      <c r="AH28" s="2">
        <f t="shared" si="12"/>
        <v>2.4369976505596816E-2</v>
      </c>
      <c r="AI28" s="2">
        <f t="shared" si="3"/>
        <v>4.9848329192983674E-2</v>
      </c>
    </row>
    <row r="29" spans="1:35" x14ac:dyDescent="0.25">
      <c r="B29" s="1">
        <v>147.5</v>
      </c>
      <c r="C29" s="2">
        <v>0.77869805844850182</v>
      </c>
      <c r="D29" s="2">
        <v>0.80013507237076609</v>
      </c>
      <c r="E29" s="2">
        <v>0.77526946722395795</v>
      </c>
      <c r="F29" s="2">
        <v>0.79287852942041481</v>
      </c>
      <c r="G29" s="2">
        <v>1.0233692456536922</v>
      </c>
      <c r="H29" s="2">
        <v>0.8704335592953526</v>
      </c>
      <c r="I29" s="2">
        <v>0.72816211913735973</v>
      </c>
      <c r="J29" s="2">
        <v>0.78861115179414798</v>
      </c>
      <c r="K29" s="2">
        <v>0.8617133073164932</v>
      </c>
      <c r="L29" s="2">
        <v>0.86468633753935342</v>
      </c>
      <c r="M29" s="2">
        <v>0.66801961465658311</v>
      </c>
      <c r="N29" s="2">
        <v>0.70065175929411638</v>
      </c>
      <c r="O29" s="2">
        <v>0.73196318283663431</v>
      </c>
      <c r="P29" s="2">
        <v>0.94823773735698191</v>
      </c>
      <c r="Q29" s="2">
        <v>0.81230802392713219</v>
      </c>
      <c r="R29" s="2">
        <v>0.69387243036877089</v>
      </c>
      <c r="S29" s="2"/>
      <c r="T29" s="2">
        <v>0.77869110531968999</v>
      </c>
      <c r="U29" s="2">
        <v>0.86812362013037681</v>
      </c>
      <c r="V29" s="2">
        <v>0.7329129838672197</v>
      </c>
      <c r="W29" s="2">
        <v>0.9311006073820598</v>
      </c>
      <c r="X29" s="2">
        <v>0.83432328432222347</v>
      </c>
      <c r="Y29" s="2">
        <v>0.94011167273537122</v>
      </c>
      <c r="Z29" s="2">
        <v>0.75538087947703836</v>
      </c>
      <c r="AA29" s="2">
        <v>0.80307174554325866</v>
      </c>
      <c r="AB29" s="2">
        <v>0.57372265807792799</v>
      </c>
      <c r="AC29" s="2">
        <v>0.75548348567404067</v>
      </c>
      <c r="AD29" s="2">
        <v>0.77672274834473221</v>
      </c>
      <c r="AF29" s="2">
        <f t="shared" si="10"/>
        <v>0.80243809979001612</v>
      </c>
      <c r="AG29" s="2">
        <f t="shared" si="11"/>
        <v>0.79542225371581265</v>
      </c>
      <c r="AH29" s="2">
        <f t="shared" si="12"/>
        <v>2.3670113258340817E-2</v>
      </c>
      <c r="AI29" s="2">
        <f t="shared" si="3"/>
        <v>3.0612991361394708E-2</v>
      </c>
    </row>
    <row r="30" spans="1:35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G30" s="2"/>
      <c r="AI30" s="2"/>
    </row>
    <row r="31" spans="1:35" x14ac:dyDescent="0.25">
      <c r="A31" t="s">
        <v>14</v>
      </c>
      <c r="B31" s="1">
        <v>162.5</v>
      </c>
      <c r="C31" s="2"/>
      <c r="D31" s="2">
        <v>0.704427718655249</v>
      </c>
      <c r="E31" s="2">
        <v>0.72082070824940658</v>
      </c>
      <c r="F31" s="2"/>
      <c r="G31" s="2">
        <v>0.71969080814603226</v>
      </c>
      <c r="H31" s="2">
        <v>0.83260598635655325</v>
      </c>
      <c r="I31" s="2">
        <v>0.71699949221687664</v>
      </c>
      <c r="J31" s="2">
        <v>0.76909994146350769</v>
      </c>
      <c r="K31" s="2">
        <v>0.8586092046598095</v>
      </c>
      <c r="L31" s="2">
        <v>0.86903295458142837</v>
      </c>
      <c r="M31" s="2">
        <v>0.80780138092222331</v>
      </c>
      <c r="N31" s="2">
        <v>0.72302923063640945</v>
      </c>
      <c r="O31" s="2">
        <v>0.79349094978423673</v>
      </c>
      <c r="P31" s="2">
        <v>0.72726832740079028</v>
      </c>
      <c r="Q31" s="2">
        <v>0.79248172891484647</v>
      </c>
      <c r="R31" s="2">
        <v>0.8406979842111908</v>
      </c>
      <c r="S31" s="2"/>
      <c r="T31" s="2">
        <v>0.73446485289677876</v>
      </c>
      <c r="U31" s="2">
        <v>0.75728650622657534</v>
      </c>
      <c r="V31" s="2">
        <v>0.86245438079442371</v>
      </c>
      <c r="W31" s="2">
        <v>0.78617034934332963</v>
      </c>
      <c r="X31" s="2">
        <v>0.81618579389671975</v>
      </c>
      <c r="Y31" s="2">
        <v>0.90065193011384537</v>
      </c>
      <c r="Z31" s="2">
        <v>0.60946043488417612</v>
      </c>
      <c r="AA31" s="2">
        <v>0.7611913601322744</v>
      </c>
      <c r="AB31" s="2">
        <v>0.53818229204890811</v>
      </c>
      <c r="AC31" s="2">
        <v>0.94420610550533823</v>
      </c>
      <c r="AD31" s="2">
        <v>1.0318393300287072</v>
      </c>
      <c r="AF31" s="2">
        <f t="shared" ref="AF31:AF36" si="13">AVERAGE(C31:S31)</f>
        <v>0.7768611725856116</v>
      </c>
      <c r="AG31" s="2">
        <f t="shared" ref="AG31:AG36" si="14">AVERAGE(T31:AE31)</f>
        <v>0.79473575780646144</v>
      </c>
      <c r="AH31" s="2">
        <f t="shared" ref="AH31:AH36" si="15">STDEV(C31:S31)/SQRT(COUNT(C31:S31))</f>
        <v>1.563586745607003E-2</v>
      </c>
      <c r="AI31" s="2">
        <f t="shared" si="3"/>
        <v>4.2768285578094561E-2</v>
      </c>
    </row>
    <row r="32" spans="1:35" x14ac:dyDescent="0.25">
      <c r="A32" t="s">
        <v>35</v>
      </c>
      <c r="B32" s="1">
        <v>167.5</v>
      </c>
      <c r="C32" s="2"/>
      <c r="D32" s="2">
        <v>0.75908065371417777</v>
      </c>
      <c r="E32" s="2">
        <v>0.75601306493477316</v>
      </c>
      <c r="F32" s="2"/>
      <c r="G32" s="2">
        <v>0.83396963168532956</v>
      </c>
      <c r="H32" s="2">
        <v>0.756424903892849</v>
      </c>
      <c r="I32" s="2">
        <v>0.78824216215139253</v>
      </c>
      <c r="J32" s="2">
        <v>0.77080315633830787</v>
      </c>
      <c r="K32" s="2">
        <v>0.84848254660262568</v>
      </c>
      <c r="L32" s="2">
        <v>0.85303338165479592</v>
      </c>
      <c r="M32" s="2">
        <v>0.80805930753779498</v>
      </c>
      <c r="N32" s="2">
        <v>0.83749491631997464</v>
      </c>
      <c r="O32" s="2">
        <v>0.77176915322529327</v>
      </c>
      <c r="P32" s="2">
        <v>0.86144196978262633</v>
      </c>
      <c r="Q32" s="2">
        <v>0.88067410801110513</v>
      </c>
      <c r="R32" s="2">
        <v>0.84992158008427465</v>
      </c>
      <c r="S32" s="2"/>
      <c r="T32" s="2">
        <v>0.81259192549303638</v>
      </c>
      <c r="U32" s="2">
        <v>0.77574306769103341</v>
      </c>
      <c r="V32" s="2">
        <v>0.88713108776372351</v>
      </c>
      <c r="W32" s="2">
        <v>0.72638954539142286</v>
      </c>
      <c r="X32" s="2">
        <v>0.71557043237498974</v>
      </c>
      <c r="Y32" s="2">
        <v>0.92583262824322188</v>
      </c>
      <c r="Z32" s="2">
        <v>0.95100331693773033</v>
      </c>
      <c r="AA32" s="2">
        <v>0.82220858227394444</v>
      </c>
      <c r="AB32" s="2">
        <v>0.56874881947611544</v>
      </c>
      <c r="AC32" s="2">
        <v>0.8789044040464512</v>
      </c>
      <c r="AD32" s="2">
        <v>1.0146347388178261</v>
      </c>
      <c r="AF32" s="2">
        <f t="shared" si="13"/>
        <v>0.81252932399538003</v>
      </c>
      <c r="AG32" s="2">
        <f t="shared" si="14"/>
        <v>0.82534168622813586</v>
      </c>
      <c r="AH32" s="2">
        <f t="shared" si="15"/>
        <v>1.1874199922787715E-2</v>
      </c>
      <c r="AI32" s="2">
        <f t="shared" si="3"/>
        <v>3.7985832145595332E-2</v>
      </c>
    </row>
    <row r="33" spans="1:35" x14ac:dyDescent="0.25">
      <c r="B33" s="1">
        <v>172.5</v>
      </c>
      <c r="C33" s="2"/>
      <c r="D33" s="2">
        <v>0.72778551559532967</v>
      </c>
      <c r="E33" s="2">
        <v>0.77348762160981688</v>
      </c>
      <c r="F33" s="2"/>
      <c r="G33" s="2">
        <v>0.76382504154078146</v>
      </c>
      <c r="H33" s="2">
        <v>0.8589423782588651</v>
      </c>
      <c r="I33" s="2">
        <v>0.78940575780251754</v>
      </c>
      <c r="J33" s="2">
        <v>0.82262387175991869</v>
      </c>
      <c r="K33" s="2">
        <v>0.82552381358402271</v>
      </c>
      <c r="L33" s="2">
        <v>0.86161945121461658</v>
      </c>
      <c r="M33" s="2">
        <v>0.89169902201342977</v>
      </c>
      <c r="N33" s="2">
        <v>0.82902383193230855</v>
      </c>
      <c r="O33" s="2">
        <v>0.811668802787747</v>
      </c>
      <c r="P33" s="2">
        <v>0.86654943597393208</v>
      </c>
      <c r="Q33" s="2">
        <v>0.85403140715993875</v>
      </c>
      <c r="R33" s="2">
        <v>0.87532237000469415</v>
      </c>
      <c r="S33" s="2"/>
      <c r="T33" s="2">
        <v>0.83530902739628066</v>
      </c>
      <c r="U33" s="2">
        <v>0.79058238700463102</v>
      </c>
      <c r="V33" s="2">
        <v>0.87698479079455005</v>
      </c>
      <c r="W33" s="2"/>
      <c r="X33" s="2">
        <v>0.80543010972468376</v>
      </c>
      <c r="Y33" s="2">
        <v>0.88110794745442911</v>
      </c>
      <c r="Z33" s="2">
        <v>1.0812321962432427</v>
      </c>
      <c r="AA33" s="2">
        <v>0.73477353952642666</v>
      </c>
      <c r="AB33" s="2">
        <v>0.61702594793923582</v>
      </c>
      <c r="AC33" s="2">
        <v>0.85195901996300694</v>
      </c>
      <c r="AD33" s="2">
        <v>0.56615434466563941</v>
      </c>
      <c r="AF33" s="2">
        <f t="shared" si="13"/>
        <v>0.82510773723127995</v>
      </c>
      <c r="AG33" s="2">
        <f t="shared" si="14"/>
        <v>0.80405593107121265</v>
      </c>
      <c r="AH33" s="2">
        <f t="shared" si="15"/>
        <v>1.270037737884494E-2</v>
      </c>
      <c r="AI33" s="2">
        <f t="shared" si="3"/>
        <v>4.5693985706697443E-2</v>
      </c>
    </row>
    <row r="34" spans="1:35" x14ac:dyDescent="0.25">
      <c r="B34" s="1">
        <v>177.5</v>
      </c>
      <c r="C34" s="2"/>
      <c r="D34" s="2">
        <v>0.6965563480220891</v>
      </c>
      <c r="E34" s="2">
        <v>0.78086775111002305</v>
      </c>
      <c r="F34" s="2"/>
      <c r="G34" s="2">
        <v>0.77311354489948458</v>
      </c>
      <c r="H34" s="2">
        <v>0.95218076497316562</v>
      </c>
      <c r="I34" s="2">
        <v>0.79574859177726143</v>
      </c>
      <c r="J34" s="2">
        <v>0.82964814583272883</v>
      </c>
      <c r="K34" s="2">
        <v>0.8568901662228513</v>
      </c>
      <c r="L34" s="2">
        <v>0.89820100964759397</v>
      </c>
      <c r="M34" s="2">
        <v>0.91333726903206014</v>
      </c>
      <c r="N34" s="2">
        <v>0.86466981799196418</v>
      </c>
      <c r="O34" s="2">
        <v>0.83528745885523925</v>
      </c>
      <c r="P34" s="2">
        <v>0.84046602169423446</v>
      </c>
      <c r="Q34" s="2">
        <v>0.84356453525575015</v>
      </c>
      <c r="R34" s="2">
        <v>0.87411484815858642</v>
      </c>
      <c r="S34" s="2"/>
      <c r="T34" s="2">
        <v>0.7803679936505169</v>
      </c>
      <c r="U34" s="2">
        <v>0.81124474750835096</v>
      </c>
      <c r="V34" s="2"/>
      <c r="W34" s="2">
        <v>0.6273284321871152</v>
      </c>
      <c r="X34" s="2">
        <v>0.67702155727926328</v>
      </c>
      <c r="Y34" s="2">
        <v>0.79604651391270453</v>
      </c>
      <c r="Z34" s="2">
        <v>0.57367431238895372</v>
      </c>
      <c r="AA34" s="2">
        <v>0.78497854726304328</v>
      </c>
      <c r="AB34" s="2">
        <v>0.63060567523837519</v>
      </c>
      <c r="AC34" s="2">
        <v>0.94711378353283504</v>
      </c>
      <c r="AD34" s="2">
        <v>0.77986417711187206</v>
      </c>
      <c r="AF34" s="2">
        <f t="shared" si="13"/>
        <v>0.83961759096235944</v>
      </c>
      <c r="AG34" s="2">
        <f t="shared" si="14"/>
        <v>0.74082457400730306</v>
      </c>
      <c r="AH34" s="2">
        <f t="shared" si="15"/>
        <v>1.7233507953698865E-2</v>
      </c>
      <c r="AI34" s="2">
        <f t="shared" si="3"/>
        <v>3.5377435088233794E-2</v>
      </c>
    </row>
    <row r="35" spans="1:35" x14ac:dyDescent="0.25">
      <c r="B35" s="1">
        <v>182.5</v>
      </c>
      <c r="C35" s="2"/>
      <c r="D35" s="2">
        <v>0.69356896359396991</v>
      </c>
      <c r="E35" s="2">
        <v>0.78363115569185826</v>
      </c>
      <c r="F35" s="2"/>
      <c r="G35" s="2">
        <v>0.78993078924348614</v>
      </c>
      <c r="H35" s="2">
        <v>0.95374626241349658</v>
      </c>
      <c r="I35" s="2">
        <v>0.8291042287814977</v>
      </c>
      <c r="J35" s="2">
        <v>0.82874697892853944</v>
      </c>
      <c r="K35" s="2">
        <v>0.85137937404156894</v>
      </c>
      <c r="L35" s="2">
        <v>0.89917155211427813</v>
      </c>
      <c r="M35" s="2">
        <v>0.8972220890835374</v>
      </c>
      <c r="N35" s="2">
        <v>0.82921652234547716</v>
      </c>
      <c r="O35" s="2">
        <v>0.82247640537592515</v>
      </c>
      <c r="P35" s="2">
        <v>0.84591919517455594</v>
      </c>
      <c r="Q35" s="2">
        <v>0.80990899201128752</v>
      </c>
      <c r="R35" s="2">
        <v>0.88785535918574165</v>
      </c>
      <c r="S35" s="2"/>
      <c r="T35" s="2">
        <v>0.76675841273729439</v>
      </c>
      <c r="U35" s="2">
        <v>0.83623708772865468</v>
      </c>
      <c r="V35" s="2">
        <v>0.88178138477587598</v>
      </c>
      <c r="W35" s="2">
        <v>0.78571597540015059</v>
      </c>
      <c r="X35" s="2">
        <v>0.93058804035454201</v>
      </c>
      <c r="Y35" s="2">
        <v>0.89049665912555565</v>
      </c>
      <c r="Z35" s="2">
        <v>0.57126870262509033</v>
      </c>
      <c r="AA35" s="2">
        <v>0.8198007285355805</v>
      </c>
      <c r="AB35" s="2">
        <v>0.63821482811082131</v>
      </c>
      <c r="AC35" s="2">
        <v>0.86600216092876836</v>
      </c>
      <c r="AD35" s="2">
        <v>0.70309307422061507</v>
      </c>
      <c r="AF35" s="2">
        <f t="shared" si="13"/>
        <v>0.83727699057037286</v>
      </c>
      <c r="AG35" s="2">
        <f t="shared" si="14"/>
        <v>0.78999609586754072</v>
      </c>
      <c r="AH35" s="2">
        <f t="shared" si="15"/>
        <v>1.670120504739003E-2</v>
      </c>
      <c r="AI35" s="2">
        <f t="shared" si="3"/>
        <v>3.385586225979851E-2</v>
      </c>
    </row>
    <row r="36" spans="1:35" x14ac:dyDescent="0.25">
      <c r="B36" s="1">
        <v>187.5</v>
      </c>
      <c r="C36" s="2"/>
      <c r="D36" s="2">
        <v>0.74620764262160688</v>
      </c>
      <c r="E36" s="2">
        <v>0.78512521128240875</v>
      </c>
      <c r="F36" s="2"/>
      <c r="G36" s="2">
        <v>0.74813648543375533</v>
      </c>
      <c r="H36" s="2">
        <v>0.93735617533164051</v>
      </c>
      <c r="I36" s="2">
        <v>0.81932185552137615</v>
      </c>
      <c r="J36" s="2">
        <v>0.85225438177209134</v>
      </c>
      <c r="K36" s="2">
        <v>0.84962349127862946</v>
      </c>
      <c r="L36" s="2">
        <v>0.84967612231673484</v>
      </c>
      <c r="M36" s="2">
        <v>0.91337653451272316</v>
      </c>
      <c r="N36" s="2">
        <v>0.86268439134202712</v>
      </c>
      <c r="O36" s="2">
        <v>0.77313396271271317</v>
      </c>
      <c r="P36" s="2">
        <v>0.88723144160534073</v>
      </c>
      <c r="Q36" s="2">
        <v>0.90220037189977276</v>
      </c>
      <c r="R36" s="2">
        <v>0.93200522438539257</v>
      </c>
      <c r="S36" s="2"/>
      <c r="T36" s="2">
        <v>0.75723176054457109</v>
      </c>
      <c r="U36" s="2">
        <v>0.6810578954933707</v>
      </c>
      <c r="V36" s="2">
        <v>0.87492555905468783</v>
      </c>
      <c r="W36" s="2">
        <v>0.78434502615441215</v>
      </c>
      <c r="X36" s="2">
        <v>0.92272951613575693</v>
      </c>
      <c r="Y36" s="2">
        <v>0.73162389657312132</v>
      </c>
      <c r="Z36" s="2">
        <v>0.82007869619344786</v>
      </c>
      <c r="AA36" s="2">
        <v>0.8482584082092719</v>
      </c>
      <c r="AB36" s="2">
        <v>0.71629560175133555</v>
      </c>
      <c r="AC36" s="2">
        <v>0.84643802699359405</v>
      </c>
      <c r="AD36" s="2">
        <v>0.76688904419545889</v>
      </c>
      <c r="AF36" s="2">
        <f t="shared" si="13"/>
        <v>0.84702380657258658</v>
      </c>
      <c r="AG36" s="2">
        <f t="shared" si="14"/>
        <v>0.7954430392090025</v>
      </c>
      <c r="AH36" s="2">
        <f t="shared" si="15"/>
        <v>1.7341609806579502E-2</v>
      </c>
      <c r="AI36" s="2">
        <f t="shared" si="3"/>
        <v>2.2225281471617696E-2</v>
      </c>
    </row>
    <row r="37" spans="1:35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5" ht="26.25" x14ac:dyDescent="0.4">
      <c r="A38" s="15" t="s">
        <v>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5" x14ac:dyDescent="0.25">
      <c r="C39" s="1" t="s">
        <v>36</v>
      </c>
      <c r="D39" s="1" t="s">
        <v>37</v>
      </c>
      <c r="E39" s="1" t="s">
        <v>18</v>
      </c>
      <c r="F39" s="1" t="s">
        <v>17</v>
      </c>
      <c r="G39" s="1" t="s">
        <v>19</v>
      </c>
      <c r="H39" s="1" t="s">
        <v>20</v>
      </c>
      <c r="I39" s="1" t="s">
        <v>38</v>
      </c>
      <c r="J39" s="1" t="s">
        <v>39</v>
      </c>
      <c r="K39" s="1" t="s">
        <v>40</v>
      </c>
      <c r="L39" s="1" t="s">
        <v>41</v>
      </c>
      <c r="M39" s="1" t="s">
        <v>2</v>
      </c>
      <c r="N39" s="1" t="s">
        <v>3</v>
      </c>
      <c r="O39" s="1" t="s">
        <v>4</v>
      </c>
      <c r="P39" s="1" t="s">
        <v>5</v>
      </c>
      <c r="Q39" s="1" t="s">
        <v>6</v>
      </c>
      <c r="R39" s="1" t="s">
        <v>7</v>
      </c>
      <c r="S39" s="1"/>
      <c r="T39" s="4" t="s">
        <v>15</v>
      </c>
      <c r="U39" s="4" t="s">
        <v>16</v>
      </c>
      <c r="V39" s="4" t="s">
        <v>42</v>
      </c>
      <c r="W39" s="4" t="s">
        <v>43</v>
      </c>
      <c r="X39" s="4" t="s">
        <v>44</v>
      </c>
      <c r="Y39" s="4" t="s">
        <v>45</v>
      </c>
      <c r="Z39" s="4" t="s">
        <v>46</v>
      </c>
      <c r="AA39" s="4" t="s">
        <v>47</v>
      </c>
      <c r="AB39" s="4" t="s">
        <v>48</v>
      </c>
      <c r="AC39" s="4" t="s">
        <v>8</v>
      </c>
      <c r="AD39" s="4" t="s">
        <v>9</v>
      </c>
    </row>
    <row r="40" spans="1:35" x14ac:dyDescent="0.25">
      <c r="A40" t="s">
        <v>10</v>
      </c>
      <c r="B40" s="1">
        <v>2.5</v>
      </c>
      <c r="C40" s="6">
        <v>57.231021424865048</v>
      </c>
      <c r="D40" s="6">
        <v>62.524946268476839</v>
      </c>
      <c r="E40" s="6">
        <v>54.65749074578207</v>
      </c>
      <c r="F40" s="6">
        <v>57.19727936022052</v>
      </c>
      <c r="G40" s="6">
        <v>49.007365031065916</v>
      </c>
      <c r="H40" s="6">
        <v>52.928948546615857</v>
      </c>
      <c r="I40" s="6">
        <v>42.205905574096363</v>
      </c>
      <c r="J40" s="6">
        <v>51.837573708218969</v>
      </c>
      <c r="K40" s="6">
        <v>44.672047665733402</v>
      </c>
      <c r="L40" s="6">
        <v>52.244938125769522</v>
      </c>
      <c r="M40" s="6">
        <v>45.846126804192323</v>
      </c>
      <c r="N40" s="6">
        <v>45.103869927126624</v>
      </c>
      <c r="O40" s="6">
        <v>51.437213069622999</v>
      </c>
      <c r="P40" s="6">
        <v>39.994068596552438</v>
      </c>
      <c r="Q40" s="6">
        <v>45.543112210527227</v>
      </c>
      <c r="R40" s="6">
        <v>45.503201929555274</v>
      </c>
      <c r="S40" s="6"/>
      <c r="T40" s="6">
        <v>36.336472393733658</v>
      </c>
      <c r="U40" s="6">
        <v>39.630490106388976</v>
      </c>
      <c r="V40" s="6">
        <v>35.306518776399258</v>
      </c>
      <c r="W40" s="6">
        <v>32.635764238815568</v>
      </c>
      <c r="X40" s="6">
        <v>39.711717958735704</v>
      </c>
      <c r="Y40" s="6">
        <v>41.046529322533161</v>
      </c>
      <c r="Z40" s="6">
        <v>42.510332368757389</v>
      </c>
      <c r="AA40" s="6">
        <v>41.251021163643173</v>
      </c>
      <c r="AB40" s="6">
        <v>46.899961114924224</v>
      </c>
      <c r="AC40" s="6">
        <v>46.647949672436482</v>
      </c>
      <c r="AD40" s="6">
        <v>47.656625244895281</v>
      </c>
      <c r="AF40" s="6">
        <f t="shared" ref="AF40:AF45" si="16">AVERAGE(C40:S40)</f>
        <v>49.870944311776348</v>
      </c>
      <c r="AG40" s="6">
        <f t="shared" ref="AG40:AG45" si="17">AVERAGE(T40:AE40)</f>
        <v>40.875762032842083</v>
      </c>
      <c r="AH40" s="6">
        <f t="shared" ref="AH40:AH45" si="18">STDEV(C40:S40)/SQRT(COUNT(C40:S40))</f>
        <v>1.5451537474718</v>
      </c>
      <c r="AI40" s="6">
        <f t="shared" ref="AI40:AI45" si="19">STDEV(T40:AE40)/SQRT(COUNT(T40:AE40))</f>
        <v>1.4797294500664631</v>
      </c>
    </row>
    <row r="41" spans="1:35" x14ac:dyDescent="0.25">
      <c r="A41" t="s">
        <v>31</v>
      </c>
      <c r="B41" s="1">
        <v>7.5</v>
      </c>
      <c r="C41" s="6">
        <v>54.223229558865228</v>
      </c>
      <c r="D41" s="6">
        <v>63.924398894240397</v>
      </c>
      <c r="E41" s="6">
        <v>47.149027356939996</v>
      </c>
      <c r="F41" s="6"/>
      <c r="G41" s="6">
        <v>49.951296898956144</v>
      </c>
      <c r="H41" s="6">
        <v>43.434928287960958</v>
      </c>
      <c r="I41" s="6">
        <v>45.649191763442076</v>
      </c>
      <c r="J41" s="6">
        <v>50.767293644815595</v>
      </c>
      <c r="K41" s="6">
        <v>49.640513758786284</v>
      </c>
      <c r="L41" s="6">
        <v>53.358311417208327</v>
      </c>
      <c r="M41" s="6">
        <v>48.875574405346811</v>
      </c>
      <c r="N41" s="6">
        <v>42.987019338137941</v>
      </c>
      <c r="O41" s="6">
        <v>54.48535989316548</v>
      </c>
      <c r="P41" s="6">
        <v>7.1531360063159752</v>
      </c>
      <c r="Q41" s="6">
        <v>44.041306737942648</v>
      </c>
      <c r="R41" s="6">
        <v>44.041523841386891</v>
      </c>
      <c r="S41" s="6"/>
      <c r="T41" s="6">
        <v>48.008884712806321</v>
      </c>
      <c r="U41" s="6">
        <v>36.78107045751949</v>
      </c>
      <c r="V41" s="6">
        <v>55.590346664405445</v>
      </c>
      <c r="W41" s="6">
        <v>42.143031935686224</v>
      </c>
      <c r="X41" s="6">
        <v>40.532675468755826</v>
      </c>
      <c r="Y41" s="6">
        <v>44.427336050393507</v>
      </c>
      <c r="Z41" s="6">
        <v>44.96774963372323</v>
      </c>
      <c r="AA41" s="6">
        <v>46.229608792895192</v>
      </c>
      <c r="AB41" s="6">
        <v>44.367778021513175</v>
      </c>
      <c r="AC41" s="6">
        <v>47.236127906849447</v>
      </c>
      <c r="AD41" s="6">
        <v>49.645732274031275</v>
      </c>
      <c r="AF41" s="6">
        <f t="shared" si="16"/>
        <v>46.645474120234049</v>
      </c>
      <c r="AG41" s="6">
        <f t="shared" si="17"/>
        <v>45.448212901689011</v>
      </c>
      <c r="AH41" s="6">
        <f t="shared" si="18"/>
        <v>3.1641715513525059</v>
      </c>
      <c r="AI41" s="6">
        <f t="shared" si="19"/>
        <v>1.4878073174322342</v>
      </c>
    </row>
    <row r="42" spans="1:35" x14ac:dyDescent="0.25">
      <c r="B42" s="1">
        <v>12.5</v>
      </c>
      <c r="C42" s="6">
        <v>41.223463025931665</v>
      </c>
      <c r="D42" s="6">
        <v>64.535285274496147</v>
      </c>
      <c r="E42" s="6">
        <v>48.11693728890944</v>
      </c>
      <c r="F42" s="6">
        <v>52.370310098799621</v>
      </c>
      <c r="G42" s="6">
        <v>47.312865981309528</v>
      </c>
      <c r="H42" s="6">
        <v>52.833918086245518</v>
      </c>
      <c r="I42" s="6">
        <v>41.712235754533026</v>
      </c>
      <c r="J42" s="6">
        <v>46.32708491840711</v>
      </c>
      <c r="K42" s="6">
        <v>44.594359912739094</v>
      </c>
      <c r="L42" s="6">
        <v>52.040569288371927</v>
      </c>
      <c r="M42" s="6">
        <v>57.230237518293194</v>
      </c>
      <c r="N42" s="6">
        <v>52.176819344362684</v>
      </c>
      <c r="O42" s="6">
        <v>38.421614639143201</v>
      </c>
      <c r="P42" s="6">
        <v>18.153469654116947</v>
      </c>
      <c r="Q42" s="6">
        <v>52.067100250789906</v>
      </c>
      <c r="R42" s="6">
        <v>41.300317868301931</v>
      </c>
      <c r="S42" s="6"/>
      <c r="T42" s="6">
        <v>42.352462127936008</v>
      </c>
      <c r="U42" s="6">
        <v>41.890847060431639</v>
      </c>
      <c r="V42" s="6">
        <v>58.418741504837101</v>
      </c>
      <c r="W42" s="6">
        <v>40.340071628641994</v>
      </c>
      <c r="X42" s="6">
        <v>37.257473454059408</v>
      </c>
      <c r="Y42" s="6">
        <v>47.695624814830182</v>
      </c>
      <c r="Z42" s="6">
        <v>56.21793781524255</v>
      </c>
      <c r="AA42" s="6">
        <v>45.431767237841996</v>
      </c>
      <c r="AB42" s="6">
        <v>46.190851415565334</v>
      </c>
      <c r="AC42" s="6">
        <v>45.657188131007672</v>
      </c>
      <c r="AD42" s="6">
        <v>52.294881506869018</v>
      </c>
      <c r="AF42" s="6">
        <f t="shared" si="16"/>
        <v>46.901036806546934</v>
      </c>
      <c r="AG42" s="6">
        <f t="shared" si="17"/>
        <v>46.70434969975117</v>
      </c>
      <c r="AH42" s="6">
        <f t="shared" si="18"/>
        <v>2.5493920769087546</v>
      </c>
      <c r="AI42" s="6">
        <f t="shared" si="19"/>
        <v>1.9881648451410201</v>
      </c>
    </row>
    <row r="43" spans="1:35" x14ac:dyDescent="0.25">
      <c r="B43" s="1">
        <v>17.5</v>
      </c>
      <c r="C43" s="6">
        <v>67.65482604903724</v>
      </c>
      <c r="D43" s="6">
        <v>36.859752497325275</v>
      </c>
      <c r="E43" s="6">
        <v>49.054821135595546</v>
      </c>
      <c r="F43" s="6">
        <v>52.237772340517637</v>
      </c>
      <c r="G43" s="6">
        <v>34.14485583867301</v>
      </c>
      <c r="H43" s="6">
        <v>45.835601755911682</v>
      </c>
      <c r="I43" s="6">
        <v>40.936001755520721</v>
      </c>
      <c r="J43" s="6">
        <v>49.068318787364603</v>
      </c>
      <c r="K43" s="6">
        <v>61.078225828049938</v>
      </c>
      <c r="L43" s="6">
        <v>45.983218308577563</v>
      </c>
      <c r="M43" s="6">
        <v>46.085202235552458</v>
      </c>
      <c r="N43" s="6">
        <v>40.301792240735637</v>
      </c>
      <c r="O43" s="6">
        <v>56.526529637563613</v>
      </c>
      <c r="P43" s="6">
        <v>10.565434761380772</v>
      </c>
      <c r="Q43" s="6">
        <v>59.959177373262619</v>
      </c>
      <c r="R43" s="6">
        <v>40.094065093475223</v>
      </c>
      <c r="S43" s="6"/>
      <c r="T43" s="6">
        <v>55.735974194512877</v>
      </c>
      <c r="U43" s="6">
        <v>44.622954134556267</v>
      </c>
      <c r="V43" s="6">
        <v>57.311365491690367</v>
      </c>
      <c r="W43" s="6">
        <v>28.37990591445643</v>
      </c>
      <c r="X43" s="6">
        <v>30.449092935580552</v>
      </c>
      <c r="Y43" s="6">
        <v>46.382193618095897</v>
      </c>
      <c r="Z43" s="6">
        <v>62.20433100876636</v>
      </c>
      <c r="AA43" s="6">
        <v>45.161761915333074</v>
      </c>
      <c r="AB43" s="6">
        <v>47.932659896961411</v>
      </c>
      <c r="AC43" s="6">
        <v>51.743166488987242</v>
      </c>
      <c r="AD43" s="6">
        <v>54.65562703673271</v>
      </c>
      <c r="AF43" s="6">
        <f t="shared" si="16"/>
        <v>46.024099727408959</v>
      </c>
      <c r="AG43" s="6">
        <f t="shared" si="17"/>
        <v>47.689002966879386</v>
      </c>
      <c r="AH43" s="6">
        <f t="shared" si="18"/>
        <v>3.3117990666207717</v>
      </c>
      <c r="AI43" s="6">
        <f t="shared" si="19"/>
        <v>3.1917776415931143</v>
      </c>
    </row>
    <row r="44" spans="1:35" x14ac:dyDescent="0.25">
      <c r="B44" s="1">
        <v>22.5</v>
      </c>
      <c r="C44" s="6">
        <v>20.670842890102563</v>
      </c>
      <c r="D44" s="6">
        <v>32.74098071003192</v>
      </c>
      <c r="E44" s="6">
        <v>35.628077914174185</v>
      </c>
      <c r="F44" s="6">
        <v>42.681695824131396</v>
      </c>
      <c r="G44" s="6">
        <v>69.265710957492942</v>
      </c>
      <c r="H44" s="6">
        <v>46.196076009543361</v>
      </c>
      <c r="I44" s="6">
        <v>39.575903389426571</v>
      </c>
      <c r="J44" s="6">
        <v>41.975952868537206</v>
      </c>
      <c r="K44" s="6">
        <v>46.429809068522189</v>
      </c>
      <c r="L44" s="6">
        <v>43.364292297834879</v>
      </c>
      <c r="M44" s="6">
        <v>56.470279719030202</v>
      </c>
      <c r="N44" s="6">
        <v>48.255034279716796</v>
      </c>
      <c r="O44" s="6">
        <v>37.780258888631892</v>
      </c>
      <c r="P44" s="6">
        <v>30.116094057781794</v>
      </c>
      <c r="Q44" s="6">
        <v>49.900759318536046</v>
      </c>
      <c r="R44" s="6">
        <v>37.798759288334224</v>
      </c>
      <c r="S44" s="6"/>
      <c r="T44" s="6">
        <v>59.787650672641803</v>
      </c>
      <c r="U44" s="6">
        <v>40.531446103504805</v>
      </c>
      <c r="V44" s="6"/>
      <c r="W44" s="6">
        <v>46.046084595641389</v>
      </c>
      <c r="X44" s="6">
        <v>45.257791347136902</v>
      </c>
      <c r="Y44" s="6">
        <v>43.08940073804888</v>
      </c>
      <c r="Z44" s="6">
        <v>48.208607328295102</v>
      </c>
      <c r="AA44" s="6">
        <v>50.049355687423599</v>
      </c>
      <c r="AB44" s="6">
        <v>44.813717098317738</v>
      </c>
      <c r="AC44" s="6">
        <v>55.822497632194114</v>
      </c>
      <c r="AD44" s="6">
        <v>31.063902213596691</v>
      </c>
      <c r="AF44" s="6">
        <f t="shared" si="16"/>
        <v>42.428157967614268</v>
      </c>
      <c r="AG44" s="6">
        <f t="shared" si="17"/>
        <v>46.467045341680098</v>
      </c>
      <c r="AH44" s="6">
        <f t="shared" si="18"/>
        <v>2.7799902965739984</v>
      </c>
      <c r="AI44" s="6">
        <f t="shared" si="19"/>
        <v>2.5146208827839618</v>
      </c>
    </row>
    <row r="45" spans="1:35" x14ac:dyDescent="0.25">
      <c r="B45" s="1">
        <v>27.5</v>
      </c>
      <c r="C45" s="6">
        <v>46.230339712230915</v>
      </c>
      <c r="D45" s="6">
        <v>39.645205110323616</v>
      </c>
      <c r="E45" s="6">
        <v>50.741216455595435</v>
      </c>
      <c r="F45" s="6">
        <v>53.494581671248625</v>
      </c>
      <c r="G45" s="6">
        <v>51.442496599406724</v>
      </c>
      <c r="H45" s="6">
        <v>40.473583425559241</v>
      </c>
      <c r="I45" s="6">
        <v>31.493733485319524</v>
      </c>
      <c r="J45" s="6">
        <v>51.122534412361233</v>
      </c>
      <c r="K45" s="6">
        <v>44.623263890124917</v>
      </c>
      <c r="L45" s="6">
        <v>51.941093810711152</v>
      </c>
      <c r="M45" s="6">
        <v>42.039645332679157</v>
      </c>
      <c r="N45" s="6">
        <v>52.910154901718883</v>
      </c>
      <c r="O45" s="6">
        <v>24.292953564841469</v>
      </c>
      <c r="P45" s="6">
        <v>41.747571028968224</v>
      </c>
      <c r="Q45" s="6">
        <v>37.571156425422373</v>
      </c>
      <c r="R45" s="6">
        <v>32.820593018524846</v>
      </c>
      <c r="S45" s="6"/>
      <c r="T45" s="6">
        <v>46.825198203334253</v>
      </c>
      <c r="U45" s="6">
        <v>43.805939010467057</v>
      </c>
      <c r="V45" s="6"/>
      <c r="W45" s="6">
        <v>44.048426943776349</v>
      </c>
      <c r="X45" s="6">
        <v>41.534243376753977</v>
      </c>
      <c r="Y45" s="6">
        <v>47.771477981179771</v>
      </c>
      <c r="Z45" s="6">
        <v>48.077490718977799</v>
      </c>
      <c r="AA45" s="6">
        <v>49.587438817035661</v>
      </c>
      <c r="AB45" s="6">
        <v>46.611673749554853</v>
      </c>
      <c r="AC45" s="6">
        <v>54.660190846282191</v>
      </c>
      <c r="AD45" s="6">
        <v>53.558741375181413</v>
      </c>
      <c r="AF45" s="6">
        <f t="shared" si="16"/>
        <v>43.286882677814766</v>
      </c>
      <c r="AG45" s="6">
        <f t="shared" si="17"/>
        <v>47.648082102254335</v>
      </c>
      <c r="AH45" s="6">
        <f t="shared" si="18"/>
        <v>2.1725467835638823</v>
      </c>
      <c r="AI45" s="6">
        <f t="shared" si="19"/>
        <v>1.3119797161064612</v>
      </c>
    </row>
    <row r="46" spans="1:35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5" x14ac:dyDescent="0.25">
      <c r="A47" t="s">
        <v>11</v>
      </c>
      <c r="B47" s="1">
        <v>42.5</v>
      </c>
      <c r="C47" s="6">
        <v>162.55544345879534</v>
      </c>
      <c r="D47" s="6">
        <v>163.68384505767494</v>
      </c>
      <c r="E47" s="6">
        <v>158.60231556499292</v>
      </c>
      <c r="F47" s="6">
        <v>172.71819623446976</v>
      </c>
      <c r="G47" s="6">
        <v>166.96750608163342</v>
      </c>
      <c r="H47" s="6">
        <v>161.95753549836286</v>
      </c>
      <c r="I47" s="6">
        <v>160.92163949849413</v>
      </c>
      <c r="J47" s="6">
        <v>166.73364927102131</v>
      </c>
      <c r="K47" s="6">
        <v>161.11545407904933</v>
      </c>
      <c r="L47" s="6">
        <v>159.43419695272766</v>
      </c>
      <c r="M47" s="6">
        <v>162.7668571817963</v>
      </c>
      <c r="N47" s="6">
        <v>153.22077211021286</v>
      </c>
      <c r="O47" s="6">
        <v>160.84110374995578</v>
      </c>
      <c r="P47" s="6">
        <v>157.35232243554958</v>
      </c>
      <c r="Q47" s="6">
        <v>163.86192200002586</v>
      </c>
      <c r="R47" s="6">
        <v>169.34533040304083</v>
      </c>
      <c r="S47" s="6"/>
      <c r="T47" s="6">
        <v>143.16500241326486</v>
      </c>
      <c r="U47" s="6">
        <v>134.13915633176401</v>
      </c>
      <c r="V47" s="6">
        <v>121.94330933881201</v>
      </c>
      <c r="W47" s="6">
        <v>146.46692313915011</v>
      </c>
      <c r="X47" s="6">
        <v>124.24032178970407</v>
      </c>
      <c r="Y47" s="6">
        <v>148.27554315201007</v>
      </c>
      <c r="Z47" s="6">
        <v>132.92723973403201</v>
      </c>
      <c r="AA47" s="6">
        <v>138.97411427728213</v>
      </c>
      <c r="AB47" s="6">
        <v>119.87991331267131</v>
      </c>
      <c r="AC47" s="6">
        <v>138.22650901796442</v>
      </c>
      <c r="AD47" s="6">
        <v>160.62618204315385</v>
      </c>
      <c r="AF47" s="6">
        <f t="shared" ref="AF47:AF52" si="20">AVERAGE(C47:S47)</f>
        <v>162.62988059861269</v>
      </c>
      <c r="AG47" s="6">
        <f t="shared" ref="AG47:AG52" si="21">AVERAGE(T47:AE47)</f>
        <v>137.16947404998263</v>
      </c>
      <c r="AH47" s="6">
        <f t="shared" ref="AH47:AH52" si="22">STDEV(C47:S47)/SQRT(COUNT(C47:S47))</f>
        <v>1.1847315515602577</v>
      </c>
      <c r="AI47" s="6">
        <f t="shared" ref="AI47:AI52" si="23">STDEV(T47:AE47)/SQRT(COUNT(T47:AE47))</f>
        <v>3.7239180831547176</v>
      </c>
    </row>
    <row r="48" spans="1:35" x14ac:dyDescent="0.25">
      <c r="A48" t="s">
        <v>32</v>
      </c>
      <c r="B48" s="1">
        <v>47.5</v>
      </c>
      <c r="C48" s="6">
        <v>167.87549616740418</v>
      </c>
      <c r="D48" s="6">
        <v>172.7536907247314</v>
      </c>
      <c r="E48" s="6">
        <v>171.1546259160497</v>
      </c>
      <c r="F48" s="6">
        <v>170.08517739300919</v>
      </c>
      <c r="G48" s="6">
        <v>172.21476277782355</v>
      </c>
      <c r="H48" s="6">
        <v>166.28073923488216</v>
      </c>
      <c r="I48" s="6">
        <v>170.71926261907254</v>
      </c>
      <c r="J48" s="6">
        <v>170.71479622924878</v>
      </c>
      <c r="K48" s="6">
        <v>168.6096088731299</v>
      </c>
      <c r="L48" s="6">
        <v>171.33613634512199</v>
      </c>
      <c r="M48" s="6">
        <v>172.73410608946284</v>
      </c>
      <c r="N48" s="6">
        <v>173.2555302930657</v>
      </c>
      <c r="O48" s="6">
        <v>174.5404724731095</v>
      </c>
      <c r="P48" s="6">
        <v>173.90199269974335</v>
      </c>
      <c r="Q48" s="6">
        <v>181.80299122175862</v>
      </c>
      <c r="R48" s="6">
        <v>173.07985794862742</v>
      </c>
      <c r="S48" s="6"/>
      <c r="T48" s="6">
        <v>147.97242005100526</v>
      </c>
      <c r="U48" s="6">
        <v>152.94799726585222</v>
      </c>
      <c r="V48" s="6">
        <v>140.10162010035666</v>
      </c>
      <c r="W48" s="6">
        <v>152.94833725158765</v>
      </c>
      <c r="X48" s="6">
        <v>143.17477807962564</v>
      </c>
      <c r="Y48" s="6">
        <v>158.49833112513818</v>
      </c>
      <c r="Z48" s="6">
        <v>174.22028251546837</v>
      </c>
      <c r="AA48" s="6">
        <v>153.93465781401193</v>
      </c>
      <c r="AB48" s="6">
        <v>139.79296456489129</v>
      </c>
      <c r="AC48" s="6">
        <v>147.89346379282458</v>
      </c>
      <c r="AD48" s="6">
        <v>197.61169933778632</v>
      </c>
      <c r="AF48" s="6">
        <f t="shared" si="20"/>
        <v>171.94120293789004</v>
      </c>
      <c r="AG48" s="6">
        <f t="shared" si="21"/>
        <v>155.37241380895892</v>
      </c>
      <c r="AH48" s="6">
        <f t="shared" si="22"/>
        <v>0.86443771814718851</v>
      </c>
      <c r="AI48" s="6">
        <f t="shared" si="23"/>
        <v>5.1331233965375311</v>
      </c>
    </row>
    <row r="49" spans="1:35" x14ac:dyDescent="0.25">
      <c r="B49" s="1">
        <v>52.5</v>
      </c>
      <c r="C49" s="6">
        <v>172.8273685121728</v>
      </c>
      <c r="D49" s="6">
        <v>175.24964977789048</v>
      </c>
      <c r="E49" s="6">
        <v>170.35468131845448</v>
      </c>
      <c r="F49" s="6">
        <v>179.68348086666475</v>
      </c>
      <c r="G49" s="6">
        <v>176.17898535570296</v>
      </c>
      <c r="H49" s="6">
        <v>167.01481331668154</v>
      </c>
      <c r="I49" s="6">
        <v>171.2461127475022</v>
      </c>
      <c r="J49" s="6">
        <v>175.44652059171102</v>
      </c>
      <c r="K49" s="6">
        <v>168.00266718682232</v>
      </c>
      <c r="L49" s="6">
        <v>175.37730759208847</v>
      </c>
      <c r="M49" s="6">
        <v>174.41594912551301</v>
      </c>
      <c r="N49" s="6">
        <v>192.82859073345173</v>
      </c>
      <c r="O49" s="6">
        <v>176.22682644445439</v>
      </c>
      <c r="P49" s="6">
        <v>177.86894256864056</v>
      </c>
      <c r="Q49" s="6">
        <v>180.74508507861049</v>
      </c>
      <c r="R49" s="6">
        <v>176.31116863535232</v>
      </c>
      <c r="S49" s="6"/>
      <c r="T49" s="6">
        <v>156.56727528162907</v>
      </c>
      <c r="U49" s="6">
        <v>159.67440458392858</v>
      </c>
      <c r="V49" s="6">
        <v>146.6987363528757</v>
      </c>
      <c r="W49" s="6">
        <v>145.82214849771731</v>
      </c>
      <c r="X49" s="6">
        <v>152.70630089275542</v>
      </c>
      <c r="Y49" s="6">
        <v>162.08878617520733</v>
      </c>
      <c r="Z49" s="6">
        <v>174.70195721856808</v>
      </c>
      <c r="AA49" s="6">
        <v>162.42575183816646</v>
      </c>
      <c r="AB49" s="6">
        <v>153.68364471761902</v>
      </c>
      <c r="AC49" s="6">
        <v>158.26060839498996</v>
      </c>
      <c r="AD49" s="6"/>
      <c r="AF49" s="6">
        <f t="shared" si="20"/>
        <v>175.61113436573208</v>
      </c>
      <c r="AG49" s="6">
        <f t="shared" si="21"/>
        <v>157.26296139534571</v>
      </c>
      <c r="AH49" s="6">
        <f t="shared" si="22"/>
        <v>1.4909882372484407</v>
      </c>
      <c r="AI49" s="6">
        <f t="shared" si="23"/>
        <v>2.6612979614446801</v>
      </c>
    </row>
    <row r="50" spans="1:35" x14ac:dyDescent="0.25">
      <c r="B50" s="1">
        <v>57.5</v>
      </c>
      <c r="C50" s="6">
        <v>159.08052755126914</v>
      </c>
      <c r="D50" s="6">
        <v>176.59484647017297</v>
      </c>
      <c r="E50" s="6">
        <v>173.14649473930115</v>
      </c>
      <c r="F50" s="6">
        <v>172.92828895008037</v>
      </c>
      <c r="G50" s="6">
        <v>175.49020060788678</v>
      </c>
      <c r="H50" s="6">
        <v>172.68192930040013</v>
      </c>
      <c r="I50" s="6">
        <v>179.50962560848515</v>
      </c>
      <c r="J50" s="6">
        <v>176.99911092206804</v>
      </c>
      <c r="K50" s="6">
        <v>179.44918547303897</v>
      </c>
      <c r="L50" s="6">
        <v>177.10584556212592</v>
      </c>
      <c r="M50" s="6">
        <v>174.71876038259731</v>
      </c>
      <c r="N50" s="6">
        <v>190.9573579810359</v>
      </c>
      <c r="O50" s="6">
        <v>179.2897894602242</v>
      </c>
      <c r="P50" s="6">
        <v>183.91457944426656</v>
      </c>
      <c r="Q50" s="6">
        <v>190.73014578651697</v>
      </c>
      <c r="R50" s="6">
        <v>179.24508651852125</v>
      </c>
      <c r="S50" s="6"/>
      <c r="T50" s="6">
        <v>156.01455046972225</v>
      </c>
      <c r="U50" s="6">
        <v>159.05607140511231</v>
      </c>
      <c r="V50" s="6">
        <v>149.75396618580916</v>
      </c>
      <c r="W50" s="6">
        <v>154.70758284606958</v>
      </c>
      <c r="X50" s="6">
        <v>180</v>
      </c>
      <c r="Y50" s="6">
        <v>166.28847606390298</v>
      </c>
      <c r="Z50" s="6">
        <v>162.45333138648806</v>
      </c>
      <c r="AA50" s="6">
        <v>165.55201250611481</v>
      </c>
      <c r="AB50" s="6">
        <v>153.61167204560371</v>
      </c>
      <c r="AC50" s="6">
        <v>159.31486425877674</v>
      </c>
      <c r="AD50" s="6">
        <v>151.41818652043548</v>
      </c>
      <c r="AF50" s="6">
        <f t="shared" si="20"/>
        <v>177.61511092237441</v>
      </c>
      <c r="AG50" s="6">
        <f t="shared" si="21"/>
        <v>159.83370124436681</v>
      </c>
      <c r="AH50" s="6">
        <f t="shared" si="22"/>
        <v>1.8557378510358022</v>
      </c>
      <c r="AI50" s="6">
        <f t="shared" si="23"/>
        <v>2.5950613339522461</v>
      </c>
    </row>
    <row r="51" spans="1:35" x14ac:dyDescent="0.25">
      <c r="B51" s="1">
        <v>62.5</v>
      </c>
      <c r="C51" s="6">
        <v>178.67095428156796</v>
      </c>
      <c r="D51" s="6">
        <v>203.21995713856248</v>
      </c>
      <c r="E51" s="6">
        <v>177.7120321607388</v>
      </c>
      <c r="F51" s="6">
        <v>183.37328124899244</v>
      </c>
      <c r="G51" s="6">
        <v>171.74013962831631</v>
      </c>
      <c r="H51" s="6">
        <v>173.98052544667706</v>
      </c>
      <c r="I51" s="6">
        <v>179.67962302234974</v>
      </c>
      <c r="J51" s="6">
        <v>176.31187791592379</v>
      </c>
      <c r="K51" s="6">
        <v>175.30198638104406</v>
      </c>
      <c r="L51" s="6">
        <v>178.56137420177041</v>
      </c>
      <c r="M51" s="6">
        <v>180.61815847162438</v>
      </c>
      <c r="N51" s="6">
        <v>199.96891365707748</v>
      </c>
      <c r="O51" s="6">
        <v>182.11435914229739</v>
      </c>
      <c r="P51" s="6">
        <v>174.36650072010991</v>
      </c>
      <c r="Q51" s="6">
        <v>174.38169489442146</v>
      </c>
      <c r="R51" s="6">
        <v>179.5048038490994</v>
      </c>
      <c r="S51" s="6"/>
      <c r="T51" s="6">
        <v>155.26019220976983</v>
      </c>
      <c r="U51" s="6">
        <v>164.57064251802038</v>
      </c>
      <c r="V51" s="6">
        <v>148.98155711841224</v>
      </c>
      <c r="W51" s="6">
        <v>123.53407797261815</v>
      </c>
      <c r="X51" s="6">
        <v>157.37179610588004</v>
      </c>
      <c r="Y51" s="6">
        <v>166.16895299995252</v>
      </c>
      <c r="Z51" s="6">
        <v>177.12344013395847</v>
      </c>
      <c r="AA51" s="6">
        <v>164.42266327462917</v>
      </c>
      <c r="AB51" s="6">
        <v>159.42183457114177</v>
      </c>
      <c r="AC51" s="6">
        <v>163.06635677783882</v>
      </c>
      <c r="AD51" s="6">
        <v>180.99150322818963</v>
      </c>
      <c r="AF51" s="6">
        <f t="shared" si="20"/>
        <v>180.5941363850358</v>
      </c>
      <c r="AG51" s="6">
        <f t="shared" si="21"/>
        <v>160.08300153731011</v>
      </c>
      <c r="AH51" s="6">
        <f t="shared" si="22"/>
        <v>2.1997735571175037</v>
      </c>
      <c r="AI51" s="6">
        <f t="shared" si="23"/>
        <v>4.5751959105282012</v>
      </c>
    </row>
    <row r="52" spans="1:35" x14ac:dyDescent="0.25">
      <c r="B52" s="1">
        <v>67.5</v>
      </c>
      <c r="C52" s="6">
        <v>173.10952361449594</v>
      </c>
      <c r="D52" s="6">
        <v>157.28582564239505</v>
      </c>
      <c r="E52" s="6">
        <v>178.20419158277792</v>
      </c>
      <c r="F52" s="6">
        <v>179.1067014199723</v>
      </c>
      <c r="G52" s="6">
        <v>175.88315821262347</v>
      </c>
      <c r="H52" s="6">
        <v>175.57794013997912</v>
      </c>
      <c r="I52" s="6">
        <v>177.63598398033739</v>
      </c>
      <c r="J52" s="6">
        <v>177.5589635148107</v>
      </c>
      <c r="K52" s="6">
        <v>178.51076273706647</v>
      </c>
      <c r="L52" s="6">
        <v>178.06133254827748</v>
      </c>
      <c r="M52" s="6">
        <v>230.70099337773189</v>
      </c>
      <c r="N52" s="6">
        <v>188.51784426233428</v>
      </c>
      <c r="O52" s="6">
        <v>183.63626256548534</v>
      </c>
      <c r="P52" s="6">
        <v>179.77513592116702</v>
      </c>
      <c r="Q52" s="6">
        <v>168.2479508535954</v>
      </c>
      <c r="R52" s="6">
        <v>176.50063091606711</v>
      </c>
      <c r="S52" s="6"/>
      <c r="T52" s="6">
        <v>161.97996890709774</v>
      </c>
      <c r="U52" s="6">
        <v>163.52137674449972</v>
      </c>
      <c r="V52" s="6">
        <v>161.34003591469389</v>
      </c>
      <c r="W52" s="6">
        <v>156.19136812350189</v>
      </c>
      <c r="X52" s="6">
        <v>160.55715343807665</v>
      </c>
      <c r="Y52" s="6">
        <v>165.87098412578052</v>
      </c>
      <c r="Z52" s="6">
        <v>171.71157886766039</v>
      </c>
      <c r="AA52" s="6">
        <v>163.54686182484659</v>
      </c>
      <c r="AB52" s="6">
        <v>160.69874747118394</v>
      </c>
      <c r="AC52" s="6">
        <v>139.44028881286386</v>
      </c>
      <c r="AD52" s="6">
        <v>161.46940932256072</v>
      </c>
      <c r="AF52" s="6">
        <f t="shared" si="20"/>
        <v>179.89457508056981</v>
      </c>
      <c r="AG52" s="6">
        <f t="shared" si="21"/>
        <v>160.57525214116055</v>
      </c>
      <c r="AH52" s="6">
        <f t="shared" si="22"/>
        <v>3.7793614780631999</v>
      </c>
      <c r="AI52" s="6">
        <f t="shared" si="23"/>
        <v>2.4099245510803731</v>
      </c>
    </row>
    <row r="53" spans="1:35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5" x14ac:dyDescent="0.25">
      <c r="A54" t="s">
        <v>12</v>
      </c>
      <c r="B54" s="1">
        <v>82.5</v>
      </c>
      <c r="C54" s="6">
        <v>175.12794743222219</v>
      </c>
      <c r="D54" s="6">
        <v>185.41597094370974</v>
      </c>
      <c r="E54" s="6">
        <v>177.49146782575536</v>
      </c>
      <c r="F54" s="6">
        <v>172.43373809761795</v>
      </c>
      <c r="G54" s="6">
        <v>173.16596804739663</v>
      </c>
      <c r="H54" s="6">
        <v>174.2536075241328</v>
      </c>
      <c r="I54" s="6">
        <v>178.28182392367762</v>
      </c>
      <c r="J54" s="6">
        <v>178.65567431648387</v>
      </c>
      <c r="K54" s="6">
        <v>179.69882867070163</v>
      </c>
      <c r="L54" s="6">
        <v>178.6952061376125</v>
      </c>
      <c r="M54" s="6">
        <v>177.28515174685501</v>
      </c>
      <c r="N54" s="6">
        <v>175.31267817725572</v>
      </c>
      <c r="O54" s="6">
        <v>176.66774078377614</v>
      </c>
      <c r="P54" s="6">
        <v>181.29888034212223</v>
      </c>
      <c r="Q54" s="6">
        <v>180.23474859785262</v>
      </c>
      <c r="R54" s="6">
        <v>177.38406863388352</v>
      </c>
      <c r="S54" s="6"/>
      <c r="T54" s="6">
        <v>169.82981925747458</v>
      </c>
      <c r="U54" s="6">
        <v>172.42898525862606</v>
      </c>
      <c r="V54" s="6">
        <v>162.1319156318261</v>
      </c>
      <c r="W54" s="6">
        <v>164.07554039242285</v>
      </c>
      <c r="X54" s="6">
        <v>160.05352386399616</v>
      </c>
      <c r="Y54" s="6">
        <v>166.96747477697778</v>
      </c>
      <c r="Z54" s="6">
        <v>165.56992575786404</v>
      </c>
      <c r="AA54" s="6">
        <v>170.82440481525063</v>
      </c>
      <c r="AB54" s="6">
        <v>160.88534929676038</v>
      </c>
      <c r="AC54" s="6">
        <v>169.41416133567881</v>
      </c>
      <c r="AD54" s="6">
        <v>175.24078842760585</v>
      </c>
      <c r="AF54" s="6">
        <f t="shared" ref="AF54:AF59" si="24">AVERAGE(C54:S54)</f>
        <v>177.58771882506596</v>
      </c>
      <c r="AG54" s="6">
        <f t="shared" ref="AG54:AG59" si="25">AVERAGE(T54:AE54)</f>
        <v>167.03835352858934</v>
      </c>
      <c r="AH54" s="6">
        <f t="shared" ref="AH54:AH59" si="26">STDEV(C54:S54)/SQRT(COUNT(C54:S54))</f>
        <v>0.81346293244938062</v>
      </c>
      <c r="AI54" s="6">
        <f t="shared" ref="AI54:AI59" si="27">STDEV(T54:AE54)/SQRT(COUNT(T54:AE54))</f>
        <v>1.4947477186610598</v>
      </c>
    </row>
    <row r="55" spans="1:35" x14ac:dyDescent="0.25">
      <c r="A55" t="s">
        <v>33</v>
      </c>
      <c r="B55" s="1">
        <v>87.5</v>
      </c>
      <c r="C55" s="6">
        <v>178.36654151647934</v>
      </c>
      <c r="D55" s="6">
        <v>179.95709007431589</v>
      </c>
      <c r="E55" s="6">
        <v>177.39828743299546</v>
      </c>
      <c r="F55" s="6">
        <v>178.60394161929628</v>
      </c>
      <c r="G55" s="6">
        <v>180.14626831094986</v>
      </c>
      <c r="H55" s="6">
        <v>177.26156617174371</v>
      </c>
      <c r="I55" s="6">
        <v>178.82930208545207</v>
      </c>
      <c r="J55" s="6">
        <v>180.69372237236593</v>
      </c>
      <c r="K55" s="6">
        <v>182.86092828468574</v>
      </c>
      <c r="L55" s="6">
        <v>180.66841886592306</v>
      </c>
      <c r="M55" s="6">
        <v>183.60834851044456</v>
      </c>
      <c r="N55" s="6">
        <v>180.78778361101018</v>
      </c>
      <c r="O55" s="6">
        <v>178.33155300180451</v>
      </c>
      <c r="P55" s="6">
        <v>189.61560274216438</v>
      </c>
      <c r="Q55" s="6">
        <v>179.16575954245502</v>
      </c>
      <c r="R55" s="6">
        <v>180.33138423249466</v>
      </c>
      <c r="S55" s="6"/>
      <c r="T55" s="6">
        <v>168.93805139865242</v>
      </c>
      <c r="U55" s="6">
        <v>174.21668960248439</v>
      </c>
      <c r="V55" s="6">
        <v>166.93720965283481</v>
      </c>
      <c r="W55" s="6">
        <v>168.75749593338224</v>
      </c>
      <c r="X55" s="6">
        <v>168.94869020915104</v>
      </c>
      <c r="Y55" s="6">
        <v>172.04518351944756</v>
      </c>
      <c r="Z55" s="6">
        <v>168.89040282724972</v>
      </c>
      <c r="AA55" s="6">
        <v>173.81984364031678</v>
      </c>
      <c r="AB55" s="6">
        <v>169.18139442186879</v>
      </c>
      <c r="AC55" s="6">
        <v>170.8821941796096</v>
      </c>
      <c r="AD55" s="6">
        <v>171.96584108942847</v>
      </c>
      <c r="AF55" s="6">
        <f t="shared" si="24"/>
        <v>180.41415614841128</v>
      </c>
      <c r="AG55" s="6">
        <f t="shared" si="25"/>
        <v>170.41663604312964</v>
      </c>
      <c r="AH55" s="6">
        <f t="shared" si="26"/>
        <v>0.75370609119910714</v>
      </c>
      <c r="AI55" s="6">
        <f t="shared" si="27"/>
        <v>0.70289413184374472</v>
      </c>
    </row>
    <row r="56" spans="1:35" x14ac:dyDescent="0.25">
      <c r="B56" s="1">
        <v>92.5</v>
      </c>
      <c r="C56" s="6">
        <v>176.30135357888901</v>
      </c>
      <c r="D56" s="6">
        <v>178.95847421138532</v>
      </c>
      <c r="E56" s="6">
        <v>178.2175312907666</v>
      </c>
      <c r="F56" s="6">
        <v>179.37510831694959</v>
      </c>
      <c r="G56" s="6">
        <v>182.13801796721953</v>
      </c>
      <c r="H56" s="6">
        <v>177.17247003407036</v>
      </c>
      <c r="I56" s="6">
        <v>179.69829566694028</v>
      </c>
      <c r="J56" s="6">
        <v>181.36952067928911</v>
      </c>
      <c r="K56" s="6">
        <v>183.58759938391646</v>
      </c>
      <c r="L56" s="6">
        <v>180.10293099305792</v>
      </c>
      <c r="M56" s="6">
        <v>180.0165727531157</v>
      </c>
      <c r="N56" s="6">
        <v>181.18849209128661</v>
      </c>
      <c r="O56" s="6">
        <v>180.02955457046571</v>
      </c>
      <c r="P56" s="6">
        <v>186.80925905359231</v>
      </c>
      <c r="Q56" s="6">
        <v>180.97990026207822</v>
      </c>
      <c r="R56" s="6">
        <v>179.26466924148542</v>
      </c>
      <c r="S56" s="6"/>
      <c r="T56" s="6">
        <v>168.90754613612543</v>
      </c>
      <c r="U56" s="6">
        <v>174.62081138805249</v>
      </c>
      <c r="V56" s="6">
        <v>168.3311580880258</v>
      </c>
      <c r="W56" s="6">
        <v>171.60500545738537</v>
      </c>
      <c r="X56" s="6">
        <v>171.09016971671804</v>
      </c>
      <c r="Y56" s="6">
        <v>174.71536481049662</v>
      </c>
      <c r="Z56" s="6">
        <v>169.95018195557094</v>
      </c>
      <c r="AA56" s="6">
        <v>174.32560409885826</v>
      </c>
      <c r="AB56" s="6">
        <v>171.97685480835298</v>
      </c>
      <c r="AC56" s="6">
        <v>172.6757064811186</v>
      </c>
      <c r="AD56" s="6"/>
      <c r="AF56" s="6">
        <f t="shared" si="24"/>
        <v>180.32560938090677</v>
      </c>
      <c r="AG56" s="6">
        <f t="shared" si="25"/>
        <v>171.81984029407047</v>
      </c>
      <c r="AH56" s="6">
        <f t="shared" si="26"/>
        <v>0.62360113947243578</v>
      </c>
      <c r="AI56" s="6">
        <f t="shared" si="27"/>
        <v>0.73023641747162693</v>
      </c>
    </row>
    <row r="57" spans="1:35" x14ac:dyDescent="0.25">
      <c r="B57" s="1">
        <v>97.5</v>
      </c>
      <c r="C57" s="6">
        <v>186.07255395868847</v>
      </c>
      <c r="D57" s="6">
        <v>180.58969265702487</v>
      </c>
      <c r="E57" s="6">
        <v>177.94663299325964</v>
      </c>
      <c r="F57" s="6">
        <v>179.87303726917588</v>
      </c>
      <c r="G57" s="6">
        <v>183.13326892760224</v>
      </c>
      <c r="H57" s="6">
        <v>192.82709477360459</v>
      </c>
      <c r="I57" s="6">
        <v>180.14154099002218</v>
      </c>
      <c r="J57" s="6">
        <v>182.28411320985541</v>
      </c>
      <c r="K57" s="6">
        <v>180.5034791844285</v>
      </c>
      <c r="L57" s="6">
        <v>180.06787436807556</v>
      </c>
      <c r="M57" s="6">
        <v>180.90387536773528</v>
      </c>
      <c r="N57" s="6">
        <v>185.75285679856796</v>
      </c>
      <c r="O57" s="6">
        <v>179.70901012698624</v>
      </c>
      <c r="P57" s="6">
        <v>178.47919709680409</v>
      </c>
      <c r="Q57" s="6">
        <v>180.95414348567098</v>
      </c>
      <c r="R57" s="6">
        <v>180.98709710419718</v>
      </c>
      <c r="S57" s="6"/>
      <c r="T57" s="6">
        <v>171.87060426541464</v>
      </c>
      <c r="U57" s="6">
        <v>182.25440004657131</v>
      </c>
      <c r="V57" s="6"/>
      <c r="W57" s="6">
        <v>169.75551744388477</v>
      </c>
      <c r="X57" s="6">
        <v>173.81869591483144</v>
      </c>
      <c r="Y57" s="6">
        <v>184.03113001551029</v>
      </c>
      <c r="Z57" s="6">
        <v>172.03123522693187</v>
      </c>
      <c r="AA57" s="6">
        <v>178.05476434854282</v>
      </c>
      <c r="AB57" s="6">
        <v>174.49924487036162</v>
      </c>
      <c r="AC57" s="6">
        <v>175.51086285098046</v>
      </c>
      <c r="AD57" s="6"/>
      <c r="AF57" s="6">
        <f t="shared" si="24"/>
        <v>181.88909176948118</v>
      </c>
      <c r="AG57" s="6">
        <f t="shared" si="25"/>
        <v>175.75849499811437</v>
      </c>
      <c r="AH57" s="6">
        <f t="shared" si="26"/>
        <v>0.91832968846099949</v>
      </c>
      <c r="AI57" s="6">
        <f t="shared" si="27"/>
        <v>1.6088292748975348</v>
      </c>
    </row>
    <row r="58" spans="1:35" x14ac:dyDescent="0.25">
      <c r="B58" s="1">
        <v>102.5</v>
      </c>
      <c r="C58" s="6">
        <v>176.9342465939705</v>
      </c>
      <c r="D58" s="6">
        <v>181.62494548712851</v>
      </c>
      <c r="E58" s="6">
        <v>179.3831141199077</v>
      </c>
      <c r="F58" s="6">
        <v>179.99572972748913</v>
      </c>
      <c r="G58" s="6">
        <v>179.34565104678808</v>
      </c>
      <c r="H58" s="6">
        <v>177.42500520192459</v>
      </c>
      <c r="I58" s="6">
        <v>179.34853866123484</v>
      </c>
      <c r="J58" s="6">
        <v>181.37693869616203</v>
      </c>
      <c r="K58" s="6">
        <v>182.89401837207504</v>
      </c>
      <c r="L58" s="6">
        <v>180.78182685304483</v>
      </c>
      <c r="M58" s="6">
        <v>170.27714000056761</v>
      </c>
      <c r="N58" s="6">
        <v>175.36338207292499</v>
      </c>
      <c r="O58" s="6">
        <v>180.90277183715051</v>
      </c>
      <c r="P58" s="6">
        <v>181.04709514401534</v>
      </c>
      <c r="Q58" s="6">
        <v>182.95159282635757</v>
      </c>
      <c r="R58" s="6">
        <v>179.83759774524208</v>
      </c>
      <c r="S58" s="6"/>
      <c r="T58" s="6"/>
      <c r="U58" s="6">
        <v>173.24597413617971</v>
      </c>
      <c r="V58" s="6">
        <v>160.81611865334975</v>
      </c>
      <c r="W58" s="6">
        <v>172.90410249901313</v>
      </c>
      <c r="X58" s="6">
        <v>170.79476026392362</v>
      </c>
      <c r="Y58" s="6">
        <v>204.35125572125338</v>
      </c>
      <c r="Z58" s="6">
        <v>172.35759697109913</v>
      </c>
      <c r="AA58" s="6">
        <v>175.46867045777876</v>
      </c>
      <c r="AB58" s="6">
        <v>172.6624428441483</v>
      </c>
      <c r="AC58" s="6">
        <v>173.99990278963145</v>
      </c>
      <c r="AD58" s="6">
        <v>178.83651670118115</v>
      </c>
      <c r="AF58" s="6">
        <f t="shared" si="24"/>
        <v>179.34309964912393</v>
      </c>
      <c r="AG58" s="6">
        <f t="shared" si="25"/>
        <v>175.54373410375584</v>
      </c>
      <c r="AH58" s="6">
        <f t="shared" si="26"/>
        <v>0.79205221249060098</v>
      </c>
      <c r="AI58" s="6">
        <f t="shared" si="27"/>
        <v>3.5170392268189654</v>
      </c>
    </row>
    <row r="59" spans="1:35" x14ac:dyDescent="0.25">
      <c r="B59" s="1">
        <v>107.5</v>
      </c>
      <c r="C59" s="6">
        <v>181.92943142019817</v>
      </c>
      <c r="D59" s="6">
        <v>186.58593840298607</v>
      </c>
      <c r="E59" s="6">
        <v>204.71936335699004</v>
      </c>
      <c r="F59" s="6">
        <v>180.39394858183709</v>
      </c>
      <c r="G59" s="6">
        <v>187.7516349236067</v>
      </c>
      <c r="H59" s="6">
        <v>183.0533122215416</v>
      </c>
      <c r="I59" s="6">
        <v>180.59965172449739</v>
      </c>
      <c r="J59" s="6">
        <v>183.28640867144691</v>
      </c>
      <c r="K59" s="6">
        <v>178.08879334185906</v>
      </c>
      <c r="L59" s="6">
        <v>181.26775805062488</v>
      </c>
      <c r="M59" s="6">
        <v>176.95276635978263</v>
      </c>
      <c r="N59" s="6">
        <v>175.76029958504839</v>
      </c>
      <c r="O59" s="6">
        <v>180.95969381370071</v>
      </c>
      <c r="P59" s="6">
        <v>172.00455190249886</v>
      </c>
      <c r="Q59" s="6">
        <v>182.89676967486452</v>
      </c>
      <c r="R59" s="6">
        <v>181.35508045661356</v>
      </c>
      <c r="S59" s="6"/>
      <c r="T59" s="6">
        <v>172.02664360816516</v>
      </c>
      <c r="U59" s="6">
        <v>173.75177806791777</v>
      </c>
      <c r="V59" s="6"/>
      <c r="W59" s="6">
        <v>172.06753693440726</v>
      </c>
      <c r="X59" s="6">
        <v>175.54668635449008</v>
      </c>
      <c r="Y59" s="6">
        <v>173.20262171678334</v>
      </c>
      <c r="Z59" s="6">
        <v>178.01988352802044</v>
      </c>
      <c r="AA59" s="6">
        <v>173.8231191799764</v>
      </c>
      <c r="AB59" s="6">
        <v>175.07620378365823</v>
      </c>
      <c r="AC59" s="6">
        <v>175.76425827589927</v>
      </c>
      <c r="AD59" s="6">
        <v>171.23834697415137</v>
      </c>
      <c r="AF59" s="6">
        <f t="shared" si="24"/>
        <v>182.35033765550602</v>
      </c>
      <c r="AG59" s="6">
        <f t="shared" si="25"/>
        <v>174.05170784234696</v>
      </c>
      <c r="AH59" s="6">
        <f t="shared" si="26"/>
        <v>1.7772649570022654</v>
      </c>
      <c r="AI59" s="6">
        <f t="shared" si="27"/>
        <v>0.65641938287544577</v>
      </c>
    </row>
    <row r="60" spans="1:35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5" x14ac:dyDescent="0.25">
      <c r="A61" t="s">
        <v>13</v>
      </c>
      <c r="B61" s="1">
        <v>122.5</v>
      </c>
      <c r="C61" s="6">
        <v>175.78667213537474</v>
      </c>
      <c r="D61" s="6">
        <v>177.60598558074565</v>
      </c>
      <c r="E61" s="6">
        <v>175.01300228628014</v>
      </c>
      <c r="F61" s="6">
        <v>175.37324997932021</v>
      </c>
      <c r="G61" s="6">
        <v>188.95336329163834</v>
      </c>
      <c r="H61" s="6">
        <v>179.94863578636679</v>
      </c>
      <c r="I61" s="6">
        <v>178.38530168075641</v>
      </c>
      <c r="J61" s="6">
        <v>179.71308549751177</v>
      </c>
      <c r="K61" s="6">
        <v>178.22706352285883</v>
      </c>
      <c r="L61" s="6">
        <v>179.04713095165346</v>
      </c>
      <c r="M61" s="6">
        <v>180.82746528236683</v>
      </c>
      <c r="N61" s="6">
        <v>172.26410937774452</v>
      </c>
      <c r="O61" s="6">
        <v>179.83400101834934</v>
      </c>
      <c r="P61" s="6">
        <v>173.08884783829384</v>
      </c>
      <c r="Q61" s="6">
        <v>177.05935803826426</v>
      </c>
      <c r="R61" s="6">
        <v>181.38980831839257</v>
      </c>
      <c r="S61" s="6"/>
      <c r="T61" s="6">
        <v>171.0699161670301</v>
      </c>
      <c r="U61" s="6">
        <v>173.42834893520893</v>
      </c>
      <c r="V61" s="6">
        <v>168.73531724975567</v>
      </c>
      <c r="W61" s="6">
        <v>171.37281223758254</v>
      </c>
      <c r="X61" s="6">
        <v>170.21906523408566</v>
      </c>
      <c r="Y61" s="6">
        <v>173.93376942534181</v>
      </c>
      <c r="Z61" s="6">
        <v>172.83843286170219</v>
      </c>
      <c r="AA61" s="6">
        <v>173.73259853126373</v>
      </c>
      <c r="AB61" s="6">
        <v>168.04961412249699</v>
      </c>
      <c r="AC61" s="6">
        <v>172.71378824092068</v>
      </c>
      <c r="AD61" s="6">
        <v>171.83614567871751</v>
      </c>
      <c r="AF61" s="6">
        <f t="shared" ref="AF61:AF66" si="28">AVERAGE(C61:S61)</f>
        <v>178.28231753661984</v>
      </c>
      <c r="AG61" s="6">
        <f t="shared" ref="AG61:AG66" si="29">AVERAGE(T61:AE61)</f>
        <v>171.62998260764596</v>
      </c>
      <c r="AH61" s="6">
        <f t="shared" ref="AH61:AH66" si="30">STDEV(C61:S61)/SQRT(COUNT(C61:S61))</f>
        <v>0.97544622467261866</v>
      </c>
      <c r="AI61" s="6">
        <f t="shared" ref="AI61:AI66" si="31">STDEV(T61:AE61)/SQRT(COUNT(T61:AE61))</f>
        <v>0.59702796970149463</v>
      </c>
    </row>
    <row r="62" spans="1:35" x14ac:dyDescent="0.25">
      <c r="A62" t="s">
        <v>34</v>
      </c>
      <c r="B62" s="1">
        <v>127.5</v>
      </c>
      <c r="C62" s="6">
        <v>178.8197298850007</v>
      </c>
      <c r="D62" s="6">
        <v>179.07809697180085</v>
      </c>
      <c r="E62" s="6">
        <v>180.1252801497167</v>
      </c>
      <c r="F62" s="6">
        <v>179.34810573549956</v>
      </c>
      <c r="G62" s="6">
        <v>178.61107589448599</v>
      </c>
      <c r="H62" s="6">
        <v>181.73357896496617</v>
      </c>
      <c r="I62" s="6">
        <v>180.63876995175559</v>
      </c>
      <c r="J62" s="6">
        <v>180.37134449791338</v>
      </c>
      <c r="K62" s="6">
        <v>181.75229297045513</v>
      </c>
      <c r="L62" s="6">
        <v>185.43616735104791</v>
      </c>
      <c r="M62" s="6">
        <v>181.49400497167284</v>
      </c>
      <c r="N62" s="6">
        <v>180.64153941127074</v>
      </c>
      <c r="O62" s="6">
        <v>179.72296095681921</v>
      </c>
      <c r="P62" s="6">
        <v>179.31882410280173</v>
      </c>
      <c r="Q62" s="6">
        <v>178.01183864549387</v>
      </c>
      <c r="R62" s="6">
        <v>181.8287090448074</v>
      </c>
      <c r="S62" s="6"/>
      <c r="T62" s="6">
        <v>175.52399131134709</v>
      </c>
      <c r="U62" s="6">
        <v>174.49955676749403</v>
      </c>
      <c r="V62" s="6">
        <v>172.251775366033</v>
      </c>
      <c r="W62" s="6">
        <v>172.08646848350517</v>
      </c>
      <c r="X62" s="6">
        <v>172.22637973968753</v>
      </c>
      <c r="Y62" s="6">
        <v>175.69919139016667</v>
      </c>
      <c r="Z62" s="6">
        <v>174.77000939017734</v>
      </c>
      <c r="AA62" s="6">
        <v>176.88303305408974</v>
      </c>
      <c r="AB62" s="6">
        <v>169.16926048164598</v>
      </c>
      <c r="AC62" s="6">
        <v>174.83582090402405</v>
      </c>
      <c r="AD62" s="6">
        <v>173.05579244031108</v>
      </c>
      <c r="AF62" s="6">
        <f t="shared" si="28"/>
        <v>180.43326996909425</v>
      </c>
      <c r="AG62" s="6">
        <f t="shared" si="29"/>
        <v>173.727389029862</v>
      </c>
      <c r="AH62" s="6">
        <f t="shared" si="30"/>
        <v>0.4484424502509331</v>
      </c>
      <c r="AI62" s="6">
        <f t="shared" si="31"/>
        <v>0.66288938895435223</v>
      </c>
    </row>
    <row r="63" spans="1:35" x14ac:dyDescent="0.25">
      <c r="B63" s="1">
        <v>132.5</v>
      </c>
      <c r="C63" s="6">
        <v>179.40616562408988</v>
      </c>
      <c r="D63" s="6">
        <v>180.01619855653482</v>
      </c>
      <c r="E63" s="6">
        <v>179.37137740295617</v>
      </c>
      <c r="F63" s="6">
        <v>179.87373338795919</v>
      </c>
      <c r="G63" s="6">
        <v>184.71698997331964</v>
      </c>
      <c r="H63" s="6">
        <v>180.0127369365311</v>
      </c>
      <c r="I63" s="6">
        <v>182.10077002707294</v>
      </c>
      <c r="J63" s="6">
        <v>181.53661286010151</v>
      </c>
      <c r="K63" s="6">
        <v>180.45716513598549</v>
      </c>
      <c r="L63" s="6">
        <v>182.71473770385464</v>
      </c>
      <c r="M63" s="6">
        <v>180.76350896092958</v>
      </c>
      <c r="N63" s="6">
        <v>174.89724193682409</v>
      </c>
      <c r="O63" s="6">
        <v>181.03265745305865</v>
      </c>
      <c r="P63" s="6">
        <v>181.42818089128971</v>
      </c>
      <c r="Q63" s="6">
        <v>184.92203060151397</v>
      </c>
      <c r="R63" s="6">
        <v>180.98031840659166</v>
      </c>
      <c r="S63" s="6"/>
      <c r="T63" s="6">
        <v>176.33456139417686</v>
      </c>
      <c r="U63" s="6">
        <v>175.63756411907534</v>
      </c>
      <c r="V63" s="6">
        <v>172.76141685313678</v>
      </c>
      <c r="W63" s="6">
        <v>159.32487080696677</v>
      </c>
      <c r="X63" s="6">
        <v>174.26829971268393</v>
      </c>
      <c r="Y63" s="6">
        <v>175.41444740264353</v>
      </c>
      <c r="Z63" s="6">
        <v>173.7888648282354</v>
      </c>
      <c r="AA63" s="6">
        <v>176.76740871897795</v>
      </c>
      <c r="AB63" s="6">
        <v>170.98371907876643</v>
      </c>
      <c r="AC63" s="6">
        <v>173.45782212318687</v>
      </c>
      <c r="AD63" s="6">
        <v>169.2087210649409</v>
      </c>
      <c r="AF63" s="6">
        <f t="shared" si="28"/>
        <v>180.88940161616333</v>
      </c>
      <c r="AG63" s="6">
        <f t="shared" si="29"/>
        <v>172.54069964570823</v>
      </c>
      <c r="AH63" s="6">
        <f t="shared" si="30"/>
        <v>0.57599694731657747</v>
      </c>
      <c r="AI63" s="6">
        <f t="shared" si="31"/>
        <v>1.4885142133731395</v>
      </c>
    </row>
    <row r="64" spans="1:35" x14ac:dyDescent="0.25">
      <c r="B64" s="1">
        <v>137.5</v>
      </c>
      <c r="C64" s="6">
        <v>179.10371099727081</v>
      </c>
      <c r="D64" s="6">
        <v>181.22047012445475</v>
      </c>
      <c r="E64" s="6">
        <v>178.58011125750173</v>
      </c>
      <c r="F64" s="6">
        <v>180.46345482879062</v>
      </c>
      <c r="G64" s="6">
        <v>180.88772052835478</v>
      </c>
      <c r="H64" s="6">
        <v>190.01647827235706</v>
      </c>
      <c r="I64" s="6">
        <v>182.87670751695458</v>
      </c>
      <c r="J64" s="6">
        <v>182.80911328080737</v>
      </c>
      <c r="K64" s="6">
        <v>182.22298854512263</v>
      </c>
      <c r="L64" s="6">
        <v>183.13136898891634</v>
      </c>
      <c r="M64" s="6">
        <v>181.24822944453956</v>
      </c>
      <c r="N64" s="6">
        <v>179.65482494592118</v>
      </c>
      <c r="O64" s="6">
        <v>181.95240708277177</v>
      </c>
      <c r="P64" s="6">
        <v>184.15682794607994</v>
      </c>
      <c r="Q64" s="6">
        <v>181.00804081316895</v>
      </c>
      <c r="R64" s="6">
        <v>182.32116090816157</v>
      </c>
      <c r="S64" s="6"/>
      <c r="T64" s="6">
        <v>175.38438257778512</v>
      </c>
      <c r="U64" s="6">
        <v>177.47464670659463</v>
      </c>
      <c r="V64" s="6">
        <v>173.43357285449918</v>
      </c>
      <c r="W64" s="6">
        <v>175.98202559148248</v>
      </c>
      <c r="X64" s="6">
        <v>177.56868296079904</v>
      </c>
      <c r="Y64" s="6">
        <v>177.63687834456906</v>
      </c>
      <c r="Z64" s="6">
        <v>177.30256965377509</v>
      </c>
      <c r="AA64" s="6">
        <v>175.64784727577191</v>
      </c>
      <c r="AB64" s="6">
        <v>172.54476077562333</v>
      </c>
      <c r="AC64" s="6">
        <v>173.95039541589779</v>
      </c>
      <c r="AD64" s="6">
        <v>175.82260761265439</v>
      </c>
      <c r="AF64" s="6">
        <f t="shared" si="28"/>
        <v>181.97835096757336</v>
      </c>
      <c r="AG64" s="6">
        <f t="shared" si="29"/>
        <v>175.70439725176837</v>
      </c>
      <c r="AH64" s="6">
        <f t="shared" si="30"/>
        <v>0.65544406638785213</v>
      </c>
      <c r="AI64" s="6">
        <f t="shared" si="31"/>
        <v>0.53352268042798123</v>
      </c>
    </row>
    <row r="65" spans="1:35" x14ac:dyDescent="0.25">
      <c r="B65" s="1">
        <v>142.5</v>
      </c>
      <c r="C65" s="6">
        <v>179.35472029204288</v>
      </c>
      <c r="D65" s="6">
        <v>179.13255873384233</v>
      </c>
      <c r="E65" s="6">
        <v>180.26013000208297</v>
      </c>
      <c r="F65" s="6">
        <v>182.62586524313326</v>
      </c>
      <c r="G65" s="6">
        <v>181.89824153846223</v>
      </c>
      <c r="H65" s="6">
        <v>185.15413139403842</v>
      </c>
      <c r="I65" s="6">
        <v>182.66276492457436</v>
      </c>
      <c r="J65" s="6">
        <v>180.4235059156259</v>
      </c>
      <c r="K65" s="6">
        <v>180.71440823335433</v>
      </c>
      <c r="L65" s="6">
        <v>182.42043180624137</v>
      </c>
      <c r="M65" s="6">
        <v>181.79734235133853</v>
      </c>
      <c r="N65" s="6">
        <v>181.96594028092926</v>
      </c>
      <c r="O65" s="6">
        <v>181.57021023846531</v>
      </c>
      <c r="P65" s="6">
        <v>181.18913635112904</v>
      </c>
      <c r="Q65" s="6">
        <v>184.68474489314517</v>
      </c>
      <c r="R65" s="6">
        <v>181.52292501035771</v>
      </c>
      <c r="S65" s="6"/>
      <c r="T65" s="6">
        <v>171.64179978722365</v>
      </c>
      <c r="U65" s="6">
        <v>166.66657169852988</v>
      </c>
      <c r="V65" s="6">
        <v>175.89330397638304</v>
      </c>
      <c r="W65" s="6">
        <v>175.96821538410808</v>
      </c>
      <c r="X65" s="6">
        <v>173.00491374079994</v>
      </c>
      <c r="Y65" s="6">
        <v>177.86577400563846</v>
      </c>
      <c r="Z65" s="6">
        <v>177.99619006808126</v>
      </c>
      <c r="AA65" s="6">
        <v>176.0212565446601</v>
      </c>
      <c r="AB65" s="6">
        <v>173.41637599134464</v>
      </c>
      <c r="AC65" s="6">
        <v>176.41185127713223</v>
      </c>
      <c r="AD65" s="6">
        <v>166.34190808109986</v>
      </c>
      <c r="AF65" s="6">
        <f t="shared" si="28"/>
        <v>181.71106607554768</v>
      </c>
      <c r="AG65" s="6">
        <f t="shared" si="29"/>
        <v>173.74801459590918</v>
      </c>
      <c r="AH65" s="6">
        <f t="shared" si="30"/>
        <v>0.40995812133814957</v>
      </c>
      <c r="AI65" s="6">
        <f t="shared" si="31"/>
        <v>1.2317530794811196</v>
      </c>
    </row>
    <row r="66" spans="1:35" x14ac:dyDescent="0.25">
      <c r="B66" s="1">
        <v>147.5</v>
      </c>
      <c r="C66" s="6">
        <v>180.5488245912203</v>
      </c>
      <c r="D66" s="6">
        <v>181.43249936147711</v>
      </c>
      <c r="E66" s="6">
        <v>181.62938743501198</v>
      </c>
      <c r="F66" s="6">
        <v>179.86972242342387</v>
      </c>
      <c r="G66" s="6">
        <v>171.8126073254507</v>
      </c>
      <c r="H66" s="6">
        <v>179.94195782856673</v>
      </c>
      <c r="I66" s="6">
        <v>183.04276831173092</v>
      </c>
      <c r="J66" s="6">
        <v>181.30888387452819</v>
      </c>
      <c r="K66" s="6">
        <v>182.82405028094496</v>
      </c>
      <c r="L66" s="6">
        <v>180.77495663712392</v>
      </c>
      <c r="M66" s="6">
        <v>186.69256349705717</v>
      </c>
      <c r="N66" s="6">
        <v>181.31356890848178</v>
      </c>
      <c r="O66" s="6">
        <v>178.06917521785124</v>
      </c>
      <c r="P66" s="6">
        <v>182.10965014962562</v>
      </c>
      <c r="Q66" s="6">
        <v>182.25606015558901</v>
      </c>
      <c r="R66" s="6">
        <v>181.8365285939326</v>
      </c>
      <c r="S66" s="6"/>
      <c r="T66" s="6">
        <v>178.65639958556247</v>
      </c>
      <c r="U66" s="6">
        <v>174.83636286229594</v>
      </c>
      <c r="V66" s="6">
        <v>176.26124668248534</v>
      </c>
      <c r="W66" s="6">
        <v>176.40831493352607</v>
      </c>
      <c r="X66" s="6">
        <v>175.64734315161209</v>
      </c>
      <c r="Y66" s="6">
        <v>175.56784991885965</v>
      </c>
      <c r="Z66" s="6">
        <v>176.47158716278616</v>
      </c>
      <c r="AA66" s="6">
        <v>176.77110759828918</v>
      </c>
      <c r="AB66" s="6">
        <v>174.76826664651321</v>
      </c>
      <c r="AC66" s="6">
        <v>176.62673275834854</v>
      </c>
      <c r="AD66" s="6">
        <v>179.27312406545764</v>
      </c>
      <c r="AF66" s="6">
        <f t="shared" si="28"/>
        <v>180.96645028700101</v>
      </c>
      <c r="AG66" s="6">
        <f t="shared" si="29"/>
        <v>176.48075776052147</v>
      </c>
      <c r="AH66" s="6">
        <f t="shared" si="30"/>
        <v>0.76327731883397099</v>
      </c>
      <c r="AI66" s="6">
        <f t="shared" si="31"/>
        <v>0.42484753277015891</v>
      </c>
    </row>
    <row r="67" spans="1:35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5" x14ac:dyDescent="0.25">
      <c r="A68" t="s">
        <v>14</v>
      </c>
      <c r="B68" s="1">
        <v>162.5</v>
      </c>
      <c r="C68" s="6"/>
      <c r="D68" s="6">
        <v>187.87141237383076</v>
      </c>
      <c r="E68" s="6">
        <v>177.10907000985935</v>
      </c>
      <c r="F68" s="6"/>
      <c r="G68" s="6">
        <v>180.04422443048264</v>
      </c>
      <c r="H68" s="6">
        <v>178.75730048372111</v>
      </c>
      <c r="I68" s="6">
        <v>178.49127305964197</v>
      </c>
      <c r="J68" s="6">
        <v>179.57890376789101</v>
      </c>
      <c r="K68" s="6">
        <v>180.86455642721791</v>
      </c>
      <c r="L68" s="6">
        <v>180.59330565620837</v>
      </c>
      <c r="M68" s="6">
        <v>179.59674696227921</v>
      </c>
      <c r="N68" s="6">
        <v>179.84247562098642</v>
      </c>
      <c r="O68" s="6">
        <v>179.85704826009498</v>
      </c>
      <c r="P68" s="6">
        <v>186.64727944027015</v>
      </c>
      <c r="Q68" s="6">
        <v>180.18529576112991</v>
      </c>
      <c r="R68" s="6">
        <v>180.13185645642341</v>
      </c>
      <c r="S68" s="6"/>
      <c r="T68" s="6">
        <v>174.16127244505029</v>
      </c>
      <c r="U68" s="6">
        <v>175.57717474219783</v>
      </c>
      <c r="V68" s="6">
        <v>171.60108093075837</v>
      </c>
      <c r="W68" s="6">
        <v>173.61416190716787</v>
      </c>
      <c r="X68" s="6">
        <v>173.77756454701247</v>
      </c>
      <c r="Y68" s="6">
        <v>174.59226394566065</v>
      </c>
      <c r="Z68" s="6">
        <v>174.3307512343394</v>
      </c>
      <c r="AA68" s="6">
        <v>175.09220349525853</v>
      </c>
      <c r="AB68" s="6">
        <v>170.29850484121894</v>
      </c>
      <c r="AC68" s="6">
        <v>175.56467186537154</v>
      </c>
      <c r="AD68" s="6">
        <v>173.3192542546731</v>
      </c>
      <c r="AF68" s="6">
        <f t="shared" ref="AF68:AF73" si="32">AVERAGE(C68:S68)</f>
        <v>180.68362490785984</v>
      </c>
      <c r="AG68" s="6">
        <f t="shared" ref="AG68:AG73" si="33">AVERAGE(T68:AE68)</f>
        <v>173.81171856442808</v>
      </c>
      <c r="AH68" s="6">
        <f t="shared" ref="AH68:AH73" si="34">STDEV(C68:S68)/SQRT(COUNT(C68:S68))</f>
        <v>0.78907032454506376</v>
      </c>
      <c r="AI68" s="6">
        <f t="shared" ref="AI68:AI73" si="35">STDEV(T68:AE68)/SQRT(COUNT(T68:AE68))</f>
        <v>0.48936379855994777</v>
      </c>
    </row>
    <row r="69" spans="1:35" x14ac:dyDescent="0.25">
      <c r="A69" t="s">
        <v>35</v>
      </c>
      <c r="B69" s="1">
        <v>167.5</v>
      </c>
      <c r="C69" s="6"/>
      <c r="D69" s="6">
        <v>181.21670010418197</v>
      </c>
      <c r="E69" s="6">
        <v>179.4138913287465</v>
      </c>
      <c r="F69" s="6"/>
      <c r="G69" s="6">
        <v>185.35860357220676</v>
      </c>
      <c r="H69" s="6">
        <v>171.80860478283145</v>
      </c>
      <c r="I69" s="6">
        <v>181.76385666676248</v>
      </c>
      <c r="J69" s="6">
        <v>183.51660200795214</v>
      </c>
      <c r="K69" s="6">
        <v>182.1028483323559</v>
      </c>
      <c r="L69" s="6">
        <v>181.91798045089593</v>
      </c>
      <c r="M69" s="6">
        <v>178.91686979297984</v>
      </c>
      <c r="N69" s="6">
        <v>183.07924376416076</v>
      </c>
      <c r="O69" s="6">
        <v>180.25935810036964</v>
      </c>
      <c r="P69" s="6">
        <v>180.72367284544055</v>
      </c>
      <c r="Q69" s="6">
        <v>182.03882192648604</v>
      </c>
      <c r="R69" s="6">
        <v>180.77812746521883</v>
      </c>
      <c r="S69" s="6"/>
      <c r="T69" s="6">
        <v>174.73816401898631</v>
      </c>
      <c r="U69" s="6">
        <v>176.24978423790807</v>
      </c>
      <c r="V69" s="6">
        <v>174.94517161053631</v>
      </c>
      <c r="W69" s="6">
        <v>175.90811627729946</v>
      </c>
      <c r="X69" s="6">
        <v>175.14011782401019</v>
      </c>
      <c r="Y69" s="6">
        <v>177.38990484022852</v>
      </c>
      <c r="Z69" s="6">
        <v>170.43293716852665</v>
      </c>
      <c r="AA69" s="6">
        <v>175.67670976832602</v>
      </c>
      <c r="AB69" s="6">
        <v>172.60682196772416</v>
      </c>
      <c r="AC69" s="6">
        <v>173.69139139153026</v>
      </c>
      <c r="AD69" s="6">
        <v>171.96565981600611</v>
      </c>
      <c r="AF69" s="6">
        <f t="shared" si="32"/>
        <v>180.92108436718493</v>
      </c>
      <c r="AG69" s="6">
        <f t="shared" si="33"/>
        <v>174.43134353828017</v>
      </c>
      <c r="AH69" s="6">
        <f t="shared" si="34"/>
        <v>0.82988937487141168</v>
      </c>
      <c r="AI69" s="6">
        <f t="shared" si="35"/>
        <v>0.62227868110464324</v>
      </c>
    </row>
    <row r="70" spans="1:35" x14ac:dyDescent="0.25">
      <c r="B70" s="1">
        <v>172.5</v>
      </c>
      <c r="C70" s="6"/>
      <c r="D70" s="6">
        <v>181.43054748439442</v>
      </c>
      <c r="E70" s="6">
        <v>179.2616602460796</v>
      </c>
      <c r="F70" s="6"/>
      <c r="G70" s="6">
        <v>180.81751800087119</v>
      </c>
      <c r="H70" s="6">
        <v>178.57618843930194</v>
      </c>
      <c r="I70" s="6">
        <v>183.85457263585982</v>
      </c>
      <c r="J70" s="6">
        <v>181.23185224809095</v>
      </c>
      <c r="K70" s="6">
        <v>180.42675541342578</v>
      </c>
      <c r="L70" s="6">
        <v>181.79914882632292</v>
      </c>
      <c r="M70" s="6">
        <v>181.61435155726463</v>
      </c>
      <c r="N70" s="6">
        <v>182.76546635328282</v>
      </c>
      <c r="O70" s="6">
        <v>180.59414155828273</v>
      </c>
      <c r="P70" s="6">
        <v>178.82685797174719</v>
      </c>
      <c r="Q70" s="6">
        <v>182.11992793356495</v>
      </c>
      <c r="R70" s="6">
        <v>179.89188111335446</v>
      </c>
      <c r="S70" s="6"/>
      <c r="T70" s="6">
        <v>178.45274568021401</v>
      </c>
      <c r="U70" s="6">
        <v>179.10005146737296</v>
      </c>
      <c r="V70" s="6">
        <v>174.95889719101379</v>
      </c>
      <c r="W70" s="6"/>
      <c r="X70" s="6">
        <v>176.35710758117926</v>
      </c>
      <c r="Y70" s="6">
        <v>177.8867362658757</v>
      </c>
      <c r="Z70" s="6">
        <v>177.17431011669368</v>
      </c>
      <c r="AA70" s="6">
        <v>178.71402800649594</v>
      </c>
      <c r="AB70" s="6">
        <v>171.70328082754025</v>
      </c>
      <c r="AC70" s="6">
        <v>174.17295706473374</v>
      </c>
      <c r="AD70" s="6">
        <v>167.21262846948213</v>
      </c>
      <c r="AF70" s="6">
        <f t="shared" si="32"/>
        <v>180.94363355584596</v>
      </c>
      <c r="AG70" s="6">
        <f t="shared" si="33"/>
        <v>175.57327426706016</v>
      </c>
      <c r="AH70" s="6">
        <f t="shared" si="34"/>
        <v>0.39989146335344888</v>
      </c>
      <c r="AI70" s="6">
        <f t="shared" si="35"/>
        <v>1.1848078081410662</v>
      </c>
    </row>
    <row r="71" spans="1:35" x14ac:dyDescent="0.25">
      <c r="B71" s="1">
        <v>177.5</v>
      </c>
      <c r="C71" s="6"/>
      <c r="D71" s="6">
        <v>182.5471772567291</v>
      </c>
      <c r="E71" s="6">
        <v>181.07549127934118</v>
      </c>
      <c r="F71" s="6"/>
      <c r="G71" s="6">
        <v>182.30304422005844</v>
      </c>
      <c r="H71" s="6">
        <v>180.81495436271842</v>
      </c>
      <c r="I71" s="6">
        <v>183.39790567751061</v>
      </c>
      <c r="J71" s="6">
        <v>183.24294670560221</v>
      </c>
      <c r="K71" s="6">
        <v>181.91091396740927</v>
      </c>
      <c r="L71" s="6">
        <v>182.01287913767447</v>
      </c>
      <c r="M71" s="6">
        <v>184.363681108169</v>
      </c>
      <c r="N71" s="6">
        <v>179.99669723274451</v>
      </c>
      <c r="O71" s="6">
        <v>178.64572597311377</v>
      </c>
      <c r="P71" s="6">
        <v>180.36366233409166</v>
      </c>
      <c r="Q71" s="6">
        <v>184.09286743364214</v>
      </c>
      <c r="R71" s="6">
        <v>181.60751524710918</v>
      </c>
      <c r="S71" s="6"/>
      <c r="T71" s="6">
        <v>176.37347285413583</v>
      </c>
      <c r="U71" s="6">
        <v>179.3385153699611</v>
      </c>
      <c r="V71" s="6"/>
      <c r="W71" s="6">
        <v>167.29731813000316</v>
      </c>
      <c r="X71" s="6">
        <v>168.06578466791959</v>
      </c>
      <c r="Y71" s="6">
        <v>181.19782551240581</v>
      </c>
      <c r="Z71" s="6">
        <v>174.45530844534139</v>
      </c>
      <c r="AA71" s="6">
        <v>177.25240841601101</v>
      </c>
      <c r="AB71" s="6">
        <v>173.53215398709665</v>
      </c>
      <c r="AC71" s="6">
        <v>177.76824723009918</v>
      </c>
      <c r="AD71" s="6">
        <v>178.9078724726316</v>
      </c>
      <c r="AF71" s="6">
        <f t="shared" si="32"/>
        <v>181.88396156685101</v>
      </c>
      <c r="AG71" s="6">
        <f t="shared" si="33"/>
        <v>175.41889070856055</v>
      </c>
      <c r="AH71" s="6">
        <f t="shared" si="34"/>
        <v>0.43242252919451846</v>
      </c>
      <c r="AI71" s="6">
        <f t="shared" si="35"/>
        <v>1.472870986477514</v>
      </c>
    </row>
    <row r="72" spans="1:35" x14ac:dyDescent="0.25">
      <c r="B72" s="1">
        <v>182.5</v>
      </c>
      <c r="C72" s="6"/>
      <c r="D72" s="6">
        <v>177.03819094316435</v>
      </c>
      <c r="E72" s="6">
        <v>181.1268875904583</v>
      </c>
      <c r="F72" s="6"/>
      <c r="G72" s="6">
        <v>182.26007122154135</v>
      </c>
      <c r="H72" s="6">
        <v>181.88799293826881</v>
      </c>
      <c r="I72" s="6">
        <v>182.95958699701495</v>
      </c>
      <c r="J72" s="6">
        <v>181.20083996786406</v>
      </c>
      <c r="K72" s="6">
        <v>181.32856459947445</v>
      </c>
      <c r="L72" s="6">
        <v>181.6154109943316</v>
      </c>
      <c r="M72" s="6">
        <v>182.43368630668334</v>
      </c>
      <c r="N72" s="6">
        <v>178.27083167017813</v>
      </c>
      <c r="O72" s="6">
        <v>181.53752790286873</v>
      </c>
      <c r="P72" s="6">
        <v>180.23674535857603</v>
      </c>
      <c r="Q72" s="6">
        <v>188.36801429463168</v>
      </c>
      <c r="R72" s="6">
        <v>180.58362014280925</v>
      </c>
      <c r="S72" s="6"/>
      <c r="T72" s="6">
        <v>177.30440250106051</v>
      </c>
      <c r="U72" s="6">
        <v>179.5190828978651</v>
      </c>
      <c r="V72" s="6">
        <v>174.65251602333217</v>
      </c>
      <c r="W72" s="6">
        <v>176.09959517003793</v>
      </c>
      <c r="X72" s="6">
        <v>175.59560002723194</v>
      </c>
      <c r="Y72" s="6">
        <v>175.71765668510656</v>
      </c>
      <c r="Z72" s="6">
        <v>176.40449439070855</v>
      </c>
      <c r="AA72" s="6">
        <v>177.41009648501955</v>
      </c>
      <c r="AB72" s="6">
        <v>174.93978105088382</v>
      </c>
      <c r="AC72" s="6">
        <v>176.25353939170799</v>
      </c>
      <c r="AD72" s="6">
        <v>176.48829666754818</v>
      </c>
      <c r="AF72" s="6">
        <f t="shared" si="32"/>
        <v>181.48914078056177</v>
      </c>
      <c r="AG72" s="6">
        <f t="shared" si="33"/>
        <v>176.39864193550022</v>
      </c>
      <c r="AH72" s="6">
        <f t="shared" si="34"/>
        <v>0.67913180178524502</v>
      </c>
      <c r="AI72" s="6">
        <f t="shared" si="35"/>
        <v>0.40435131265823832</v>
      </c>
    </row>
    <row r="73" spans="1:35" x14ac:dyDescent="0.25">
      <c r="B73" s="1">
        <v>187.5</v>
      </c>
      <c r="C73" s="6"/>
      <c r="D73" s="6">
        <v>176.45135383087367</v>
      </c>
      <c r="E73" s="6">
        <v>180.63125637918404</v>
      </c>
      <c r="F73" s="6"/>
      <c r="G73" s="6">
        <v>182.90100373248967</v>
      </c>
      <c r="H73" s="6">
        <v>182.29976358966013</v>
      </c>
      <c r="I73" s="6">
        <v>181.78741483085176</v>
      </c>
      <c r="J73" s="6">
        <v>182.95975955355775</v>
      </c>
      <c r="K73" s="6">
        <v>180.59327257748657</v>
      </c>
      <c r="L73" s="6">
        <v>181.1463854073105</v>
      </c>
      <c r="M73" s="6">
        <v>178.65249252086812</v>
      </c>
      <c r="N73" s="6">
        <v>182.12058983643095</v>
      </c>
      <c r="O73" s="6">
        <v>174.82358610051295</v>
      </c>
      <c r="P73" s="6">
        <v>180.9006099653765</v>
      </c>
      <c r="Q73" s="6">
        <v>180.78489633349204</v>
      </c>
      <c r="R73" s="6">
        <v>182.57549016331552</v>
      </c>
      <c r="S73" s="6"/>
      <c r="T73" s="6">
        <v>177.38620513494956</v>
      </c>
      <c r="U73" s="6">
        <v>191.44892850894746</v>
      </c>
      <c r="V73" s="6">
        <v>174.3889905149606</v>
      </c>
      <c r="W73" s="6">
        <v>177.62326253144562</v>
      </c>
      <c r="X73" s="6">
        <v>177.56194784946166</v>
      </c>
      <c r="Y73" s="6">
        <v>180.35173356984535</v>
      </c>
      <c r="Z73" s="6">
        <v>183.05652249151848</v>
      </c>
      <c r="AA73" s="6">
        <v>177.06986408827802</v>
      </c>
      <c r="AB73" s="6">
        <v>175.4321935213186</v>
      </c>
      <c r="AC73" s="6">
        <v>176.30749383787736</v>
      </c>
      <c r="AD73" s="6">
        <v>178.20370698353582</v>
      </c>
      <c r="AF73" s="6">
        <f t="shared" si="32"/>
        <v>180.61627677295786</v>
      </c>
      <c r="AG73" s="6">
        <f t="shared" si="33"/>
        <v>178.98462263928533</v>
      </c>
      <c r="AH73" s="6">
        <f t="shared" si="34"/>
        <v>0.6469217029426173</v>
      </c>
      <c r="AI73" s="6">
        <f t="shared" si="35"/>
        <v>1.4315384616311881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Baseline</vt:lpstr>
      <vt:lpstr>VOR Reversal Gain+Phase</vt:lpstr>
      <vt:lpstr>VOR Reversal Polar Plot</vt:lpstr>
      <vt:lpstr>VOR Reversal during training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Rafieq</dc:creator>
  <cp:lastModifiedBy>744780</cp:lastModifiedBy>
  <dcterms:created xsi:type="dcterms:W3CDTF">2020-02-19T09:04:42Z</dcterms:created>
  <dcterms:modified xsi:type="dcterms:W3CDTF">2021-03-26T20:50:33Z</dcterms:modified>
</cp:coreProperties>
</file>