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211"/>
  <workbookPr/>
  <mc:AlternateContent xmlns:mc="http://schemas.openxmlformats.org/markup-compatibility/2006">
    <mc:Choice Requires="x15">
      <x15ac:absPath xmlns:x15ac="http://schemas.microsoft.com/office/spreadsheetml/2010/11/ac" url="/Users/iehrlich/Dropbox/2021_MS_Elife/2021_03_Elife_Revision/Resource_exel_files/"/>
    </mc:Choice>
  </mc:AlternateContent>
  <bookViews>
    <workbookView xWindow="0" yWindow="460" windowWidth="38400" windowHeight="2114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I36" i="1"/>
  <c r="M36" i="1"/>
  <c r="I35" i="1"/>
  <c r="M35" i="1"/>
  <c r="I38" i="1"/>
  <c r="M38" i="1"/>
  <c r="I37" i="1"/>
  <c r="M37" i="1"/>
  <c r="N37" i="1"/>
  <c r="N35" i="1"/>
  <c r="N38" i="1"/>
  <c r="N36" i="1"/>
  <c r="M75" i="1"/>
  <c r="M76" i="1"/>
  <c r="M77" i="1"/>
  <c r="M78" i="1"/>
  <c r="M79" i="1"/>
  <c r="M80" i="1"/>
  <c r="I75" i="1"/>
  <c r="I76" i="1"/>
  <c r="I77" i="1"/>
  <c r="I78" i="1"/>
  <c r="I79" i="1"/>
  <c r="I80" i="1"/>
  <c r="M68" i="1"/>
  <c r="M69" i="1"/>
  <c r="M70" i="1"/>
  <c r="M71" i="1"/>
  <c r="M72" i="1"/>
  <c r="M73" i="1"/>
  <c r="I68" i="1"/>
  <c r="I69" i="1"/>
  <c r="I70" i="1"/>
  <c r="I71" i="1"/>
  <c r="I72" i="1"/>
  <c r="I73" i="1"/>
  <c r="M59" i="1"/>
  <c r="M60" i="1"/>
  <c r="M61" i="1"/>
  <c r="M62" i="1"/>
  <c r="M63" i="1"/>
  <c r="M64" i="1"/>
  <c r="M65" i="1"/>
  <c r="M66" i="1"/>
  <c r="I66" i="1"/>
  <c r="I64" i="1"/>
  <c r="I62" i="1"/>
  <c r="I60" i="1"/>
  <c r="I61" i="1"/>
  <c r="I63" i="1"/>
  <c r="N63" i="1"/>
  <c r="I65" i="1"/>
  <c r="I59" i="1"/>
  <c r="M14" i="1"/>
  <c r="M15" i="1"/>
  <c r="M16" i="1"/>
  <c r="M17" i="1"/>
  <c r="M18" i="1"/>
  <c r="M19" i="1"/>
  <c r="I19" i="1"/>
  <c r="I17" i="1"/>
  <c r="N17" i="1"/>
  <c r="I15" i="1"/>
  <c r="I14" i="1"/>
  <c r="N14" i="1"/>
  <c r="I16" i="1"/>
  <c r="N16" i="1"/>
  <c r="I18" i="1"/>
  <c r="M57" i="1"/>
  <c r="M49" i="1"/>
  <c r="M48" i="1"/>
  <c r="M50" i="1"/>
  <c r="M51" i="1"/>
  <c r="M52" i="1"/>
  <c r="M53" i="1"/>
  <c r="M54" i="1"/>
  <c r="M55" i="1"/>
  <c r="M56" i="1"/>
  <c r="I57" i="1"/>
  <c r="I56" i="1"/>
  <c r="I55" i="1"/>
  <c r="I53" i="1"/>
  <c r="I49" i="1"/>
  <c r="I48" i="1"/>
  <c r="I50" i="1"/>
  <c r="I52" i="1"/>
  <c r="I54" i="1"/>
  <c r="N65" i="1"/>
  <c r="N64" i="1"/>
  <c r="N71" i="1"/>
  <c r="N19" i="1"/>
  <c r="N78" i="1"/>
  <c r="N49" i="1"/>
  <c r="N50" i="1"/>
  <c r="N18" i="1"/>
  <c r="N59" i="1"/>
  <c r="N66" i="1"/>
  <c r="N53" i="1"/>
  <c r="N62" i="1"/>
  <c r="N61" i="1"/>
  <c r="N72" i="1"/>
  <c r="N68" i="1"/>
  <c r="N79" i="1"/>
  <c r="N75" i="1"/>
  <c r="N70" i="1"/>
  <c r="N77" i="1"/>
  <c r="N15" i="1"/>
  <c r="N60" i="1"/>
  <c r="N73" i="1"/>
  <c r="N69" i="1"/>
  <c r="N80" i="1"/>
  <c r="N76" i="1"/>
  <c r="N48" i="1"/>
  <c r="N56" i="1"/>
  <c r="N52" i="1"/>
  <c r="N55" i="1"/>
  <c r="N51" i="1"/>
  <c r="N54" i="1"/>
  <c r="N57" i="1"/>
  <c r="M6" i="1"/>
  <c r="M7" i="1"/>
  <c r="M8" i="1"/>
  <c r="M10" i="1"/>
  <c r="M11" i="1"/>
  <c r="M12" i="1"/>
  <c r="M13" i="1"/>
  <c r="M22" i="1"/>
  <c r="M23" i="1"/>
  <c r="M24" i="1"/>
  <c r="M25" i="1"/>
  <c r="M26" i="1"/>
  <c r="M27" i="1"/>
  <c r="M28" i="1"/>
  <c r="M29" i="1"/>
  <c r="M31" i="1"/>
  <c r="M32" i="1"/>
  <c r="M33" i="1"/>
  <c r="M34" i="1"/>
  <c r="M41" i="1"/>
  <c r="M42" i="1"/>
  <c r="M43" i="1"/>
  <c r="M44" i="1"/>
  <c r="M45" i="1"/>
  <c r="M46" i="1"/>
  <c r="M5" i="1"/>
  <c r="I42" i="1"/>
  <c r="I43" i="1"/>
  <c r="I44" i="1"/>
  <c r="I45" i="1"/>
  <c r="I46" i="1"/>
  <c r="I32" i="1"/>
  <c r="I33" i="1"/>
  <c r="I34" i="1"/>
  <c r="I6" i="1"/>
  <c r="I7" i="1"/>
  <c r="I8" i="1"/>
  <c r="I31" i="1"/>
  <c r="I41" i="1"/>
  <c r="N41" i="1"/>
  <c r="N46" i="1"/>
  <c r="N42" i="1"/>
  <c r="N32" i="1"/>
  <c r="N45" i="1"/>
  <c r="N31" i="1"/>
  <c r="N44" i="1"/>
  <c r="N34" i="1"/>
  <c r="N8" i="1"/>
  <c r="N43" i="1"/>
  <c r="N33" i="1"/>
  <c r="N7" i="1"/>
  <c r="N6" i="1"/>
  <c r="I29" i="1"/>
  <c r="N29" i="1"/>
  <c r="I10" i="1"/>
  <c r="N10" i="1"/>
  <c r="I11" i="1"/>
  <c r="N11" i="1"/>
  <c r="I12" i="1"/>
  <c r="N12" i="1"/>
  <c r="I13" i="1"/>
  <c r="N13" i="1"/>
  <c r="I22" i="1"/>
  <c r="N22" i="1"/>
  <c r="I23" i="1"/>
  <c r="N23" i="1"/>
  <c r="I24" i="1"/>
  <c r="N24" i="1"/>
  <c r="I25" i="1"/>
  <c r="N25" i="1"/>
  <c r="I26" i="1"/>
  <c r="N26" i="1"/>
  <c r="I27" i="1"/>
  <c r="N27" i="1"/>
  <c r="I28" i="1"/>
  <c r="N28" i="1"/>
  <c r="I5" i="1"/>
  <c r="N5" i="1"/>
</calcChain>
</file>

<file path=xl/sharedStrings.xml><?xml version="1.0" encoding="utf-8"?>
<sst xmlns="http://schemas.openxmlformats.org/spreadsheetml/2006/main" count="258" uniqueCount="135">
  <si>
    <t xml:space="preserve">Animal </t>
  </si>
  <si>
    <t>region</t>
  </si>
  <si>
    <t>mean gray value</t>
  </si>
  <si>
    <t>section</t>
  </si>
  <si>
    <t>dm</t>
  </si>
  <si>
    <t>vm</t>
  </si>
  <si>
    <t>121_255</t>
  </si>
  <si>
    <t>123_255</t>
  </si>
  <si>
    <t>130_241</t>
  </si>
  <si>
    <t>117_228</t>
  </si>
  <si>
    <t>121_248</t>
  </si>
  <si>
    <t>66-R</t>
  </si>
  <si>
    <t>70-L</t>
  </si>
  <si>
    <t>150_255</t>
  </si>
  <si>
    <t>148_255</t>
  </si>
  <si>
    <t>95_255</t>
  </si>
  <si>
    <t>141_255</t>
  </si>
  <si>
    <t>128_255</t>
  </si>
  <si>
    <t>75_255</t>
  </si>
  <si>
    <t>58-R</t>
  </si>
  <si>
    <t>62-R</t>
  </si>
  <si>
    <t>97_255</t>
  </si>
  <si>
    <t>124_253</t>
  </si>
  <si>
    <t>134_244</t>
  </si>
  <si>
    <t>69_249</t>
  </si>
  <si>
    <t>23_173</t>
  </si>
  <si>
    <t>35_196</t>
  </si>
  <si>
    <t>48_208</t>
  </si>
  <si>
    <t>15_178</t>
  </si>
  <si>
    <t>52-L</t>
  </si>
  <si>
    <t>47-L</t>
  </si>
  <si>
    <t>49_179</t>
  </si>
  <si>
    <t>39_186</t>
  </si>
  <si>
    <t>53_238</t>
  </si>
  <si>
    <t>21_186</t>
  </si>
  <si>
    <t>47-R</t>
  </si>
  <si>
    <t>25_181</t>
  </si>
  <si>
    <t>34_175</t>
  </si>
  <si>
    <t>47_212</t>
  </si>
  <si>
    <t>19_155</t>
  </si>
  <si>
    <t>52-R</t>
  </si>
  <si>
    <t>36_196</t>
  </si>
  <si>
    <t>36_170</t>
  </si>
  <si>
    <t>64_235</t>
  </si>
  <si>
    <t>12_160</t>
  </si>
  <si>
    <t>105_224</t>
  </si>
  <si>
    <t>100_225</t>
  </si>
  <si>
    <t>157_255</t>
  </si>
  <si>
    <t>0_231</t>
  </si>
  <si>
    <t>78_255</t>
  </si>
  <si>
    <t>50_233</t>
  </si>
  <si>
    <t>105_245</t>
  </si>
  <si>
    <t>32_253</t>
  </si>
  <si>
    <t>98_246</t>
  </si>
  <si>
    <t>75_229</t>
  </si>
  <si>
    <t>136_255</t>
  </si>
  <si>
    <t>41_255</t>
  </si>
  <si>
    <t>101_236</t>
  </si>
  <si>
    <t>93_215</t>
  </si>
  <si>
    <t>129_255</t>
  </si>
  <si>
    <t>29_255</t>
  </si>
  <si>
    <t>82_248</t>
  </si>
  <si>
    <t>60_226</t>
  </si>
  <si>
    <t>166_255</t>
  </si>
  <si>
    <t>38_246</t>
  </si>
  <si>
    <t>66_248</t>
  </si>
  <si>
    <t>57_226</t>
  </si>
  <si>
    <t>20_238</t>
  </si>
  <si>
    <t xml:space="preserve">vm </t>
  </si>
  <si>
    <t>59_255</t>
  </si>
  <si>
    <t>56_232</t>
  </si>
  <si>
    <t>134_251</t>
  </si>
  <si>
    <t>14_255</t>
  </si>
  <si>
    <t>113_255</t>
  </si>
  <si>
    <t>MGV normalized for BKG</t>
  </si>
  <si>
    <t>Max MGV normalized for BKG</t>
  </si>
  <si>
    <t>% of Max</t>
  </si>
  <si>
    <t>38_255</t>
  </si>
  <si>
    <t>110_255</t>
  </si>
  <si>
    <t>21_255</t>
  </si>
  <si>
    <t>39_255</t>
  </si>
  <si>
    <t>1L</t>
  </si>
  <si>
    <t>1R</t>
  </si>
  <si>
    <t>24_255</t>
  </si>
  <si>
    <t>31_255</t>
  </si>
  <si>
    <t>84_255</t>
  </si>
  <si>
    <t>13_255</t>
  </si>
  <si>
    <t>34_255</t>
  </si>
  <si>
    <t>32_255</t>
  </si>
  <si>
    <t>145_255</t>
  </si>
  <si>
    <t>17_255</t>
  </si>
  <si>
    <t>2L</t>
  </si>
  <si>
    <t>2R</t>
  </si>
  <si>
    <t>46_255</t>
  </si>
  <si>
    <t>79_255</t>
  </si>
  <si>
    <t>3R</t>
  </si>
  <si>
    <t>89_255</t>
  </si>
  <si>
    <t>15_255</t>
  </si>
  <si>
    <t>Bregma</t>
  </si>
  <si>
    <t>131_240</t>
  </si>
  <si>
    <t>54-L</t>
  </si>
  <si>
    <t>141_240</t>
  </si>
  <si>
    <t>149_255</t>
  </si>
  <si>
    <t>88_255</t>
  </si>
  <si>
    <t>101_255</t>
  </si>
  <si>
    <t>58-L</t>
  </si>
  <si>
    <t>62-L</t>
  </si>
  <si>
    <t>118_255</t>
  </si>
  <si>
    <t>151_255</t>
  </si>
  <si>
    <t>80_255</t>
  </si>
  <si>
    <t>63_255</t>
  </si>
  <si>
    <t>100_255</t>
  </si>
  <si>
    <t>58_255</t>
  </si>
  <si>
    <t>161_255</t>
  </si>
  <si>
    <t>57_255</t>
  </si>
  <si>
    <t>35_255</t>
  </si>
  <si>
    <t>126_255</t>
  </si>
  <si>
    <t>27_255</t>
  </si>
  <si>
    <t>67_255</t>
  </si>
  <si>
    <t>25_255</t>
  </si>
  <si>
    <t>47_255</t>
  </si>
  <si>
    <t>87_255</t>
  </si>
  <si>
    <t>56_255</t>
  </si>
  <si>
    <t>40_255</t>
  </si>
  <si>
    <t>112_255</t>
  </si>
  <si>
    <t>50_255</t>
  </si>
  <si>
    <t>107_255</t>
  </si>
  <si>
    <t>18_255</t>
  </si>
  <si>
    <t>48_255</t>
  </si>
  <si>
    <t>3L</t>
  </si>
  <si>
    <t>Min-Max Range</t>
  </si>
  <si>
    <t>Reference Area (CeLc)</t>
  </si>
  <si>
    <t>Values for analysis</t>
  </si>
  <si>
    <t>Background</t>
  </si>
  <si>
    <t>Source Data for Figure1-figure supplement 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</si>
</sst>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Arial"/>
    </font>
    <font>
      <sz val="12"/>
      <color theme="1"/>
      <name val="Arial"/>
    </font>
    <font>
      <b/>
      <sz val="12"/>
      <color theme="4"/>
      <name val="Arial"/>
    </font>
    <font>
      <sz val="12"/>
      <color theme="4"/>
      <name val="Arial"/>
    </font>
    <font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/>
    <xf numFmtId="3" fontId="2" fillId="0" borderId="0" xfId="0" applyNumberFormat="1" applyFont="1"/>
    <xf numFmtId="0" fontId="2" fillId="0" borderId="0" xfId="0" applyFont="1" applyFill="1"/>
    <xf numFmtId="0" fontId="4" fillId="2" borderId="0" xfId="0" applyFont="1" applyFill="1"/>
    <xf numFmtId="0" fontId="1" fillId="0" borderId="0" xfId="0" applyFont="1" applyFill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3" fillId="2" borderId="1" xfId="0" applyFont="1" applyFill="1" applyBorder="1"/>
    <xf numFmtId="0" fontId="1" fillId="0" borderId="1" xfId="0" applyFont="1" applyFill="1" applyBorder="1"/>
    <xf numFmtId="3" fontId="5" fillId="0" borderId="1" xfId="0" applyNumberFormat="1" applyFont="1" applyBorder="1"/>
    <xf numFmtId="0" fontId="4" fillId="0" borderId="0" xfId="0" applyFont="1" applyFill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86"/>
  <sheetViews>
    <sheetView tabSelected="1" workbookViewId="0">
      <selection activeCell="S13" sqref="S13"/>
    </sheetView>
  </sheetViews>
  <sheetFormatPr baseColWidth="10" defaultColWidth="10.6640625" defaultRowHeight="16" x14ac:dyDescent="0.2"/>
  <cols>
    <col min="1" max="1" width="10.6640625" style="1"/>
    <col min="2" max="2" width="10.6640625" style="3"/>
    <col min="3" max="3" width="8.1640625" style="3" customWidth="1"/>
    <col min="4" max="4" width="7.5" style="3" customWidth="1"/>
    <col min="5" max="6" width="17" style="3" customWidth="1"/>
    <col min="7" max="7" width="16" style="3" customWidth="1"/>
    <col min="8" max="8" width="16.83203125" style="3" customWidth="1"/>
    <col min="9" max="9" width="11.1640625" style="3" bestFit="1" customWidth="1"/>
    <col min="10" max="10" width="3.1640625" style="3" customWidth="1"/>
    <col min="11" max="11" width="16.83203125" style="3" customWidth="1"/>
    <col min="12" max="12" width="15.33203125" style="3" customWidth="1"/>
    <col min="13" max="14" width="10.6640625" style="3"/>
    <col min="15" max="15" width="14" style="3" customWidth="1"/>
    <col min="16" max="61" width="10.6640625" style="5"/>
    <col min="62" max="16384" width="10.6640625" style="3"/>
  </cols>
  <sheetData>
    <row r="1" spans="1:61" s="1" customFormat="1" x14ac:dyDescent="0.2">
      <c r="A1" s="21" t="s">
        <v>134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61" s="1" customForma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61" s="1" customFormat="1" x14ac:dyDescent="0.2">
      <c r="A3" s="8"/>
      <c r="B3" s="8"/>
      <c r="C3" s="8"/>
      <c r="D3" s="8"/>
      <c r="E3" s="8"/>
      <c r="F3" s="8"/>
      <c r="G3" s="8" t="s">
        <v>133</v>
      </c>
      <c r="H3" s="8"/>
      <c r="I3" s="8"/>
      <c r="J3" s="8"/>
      <c r="K3" s="8" t="s">
        <v>131</v>
      </c>
      <c r="L3" s="8"/>
      <c r="M3" s="8"/>
      <c r="N3" s="8"/>
      <c r="O3" s="8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61" s="1" customFormat="1" ht="48" x14ac:dyDescent="0.2">
      <c r="A4" s="8" t="s">
        <v>0</v>
      </c>
      <c r="B4" s="8" t="s">
        <v>98</v>
      </c>
      <c r="C4" s="8" t="s">
        <v>3</v>
      </c>
      <c r="D4" s="8" t="s">
        <v>1</v>
      </c>
      <c r="E4" s="8" t="s">
        <v>2</v>
      </c>
      <c r="F4" s="8" t="s">
        <v>130</v>
      </c>
      <c r="G4" s="8" t="s">
        <v>2</v>
      </c>
      <c r="H4" s="8" t="s">
        <v>130</v>
      </c>
      <c r="I4" s="9" t="s">
        <v>74</v>
      </c>
      <c r="J4" s="8"/>
      <c r="K4" s="8" t="s">
        <v>2</v>
      </c>
      <c r="L4" s="8" t="s">
        <v>130</v>
      </c>
      <c r="M4" s="9" t="s">
        <v>75</v>
      </c>
      <c r="N4" s="8" t="s">
        <v>76</v>
      </c>
      <c r="O4" s="9" t="s">
        <v>132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</row>
    <row r="5" spans="1:61" s="2" customFormat="1" x14ac:dyDescent="0.2">
      <c r="A5" s="10">
        <v>6970</v>
      </c>
      <c r="B5" s="11">
        <v>-1.7</v>
      </c>
      <c r="C5" s="11" t="s">
        <v>11</v>
      </c>
      <c r="D5" s="11" t="s">
        <v>4</v>
      </c>
      <c r="E5" s="12">
        <v>183818</v>
      </c>
      <c r="F5" s="11" t="s">
        <v>7</v>
      </c>
      <c r="G5" s="12">
        <v>190788</v>
      </c>
      <c r="H5" s="12" t="s">
        <v>9</v>
      </c>
      <c r="I5" s="12">
        <f>(255-E5)-(255-G5)</f>
        <v>6970</v>
      </c>
      <c r="J5" s="12"/>
      <c r="K5" s="12">
        <v>175154</v>
      </c>
      <c r="L5" s="11" t="s">
        <v>10</v>
      </c>
      <c r="M5" s="12">
        <f>(255-K5)-(255-G5)</f>
        <v>15634</v>
      </c>
      <c r="N5" s="11">
        <f>(I5/M5)*100</f>
        <v>44.582320583343993</v>
      </c>
      <c r="O5" s="11">
        <v>44.582320583343993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</row>
    <row r="6" spans="1:61" x14ac:dyDescent="0.2">
      <c r="A6" s="8"/>
      <c r="B6" s="13"/>
      <c r="C6" s="13" t="s">
        <v>11</v>
      </c>
      <c r="D6" s="13" t="s">
        <v>5</v>
      </c>
      <c r="E6" s="14">
        <v>187124</v>
      </c>
      <c r="F6" s="13" t="s">
        <v>8</v>
      </c>
      <c r="G6" s="14">
        <v>190788</v>
      </c>
      <c r="H6" s="13"/>
      <c r="I6" s="14">
        <f>(255-E6)-(255-G6)</f>
        <v>3664</v>
      </c>
      <c r="J6" s="13"/>
      <c r="K6" s="14">
        <v>175154</v>
      </c>
      <c r="L6" s="13"/>
      <c r="M6" s="14">
        <f>(255-K6)-(255-G6)</f>
        <v>15634</v>
      </c>
      <c r="N6" s="13">
        <f>(I6/M6)*100</f>
        <v>23.43610080593578</v>
      </c>
      <c r="O6" s="13">
        <v>23.43610080593578</v>
      </c>
    </row>
    <row r="7" spans="1:61" s="2" customFormat="1" x14ac:dyDescent="0.2">
      <c r="A7" s="10"/>
      <c r="B7" s="11">
        <v>-1.94</v>
      </c>
      <c r="C7" s="11" t="s">
        <v>12</v>
      </c>
      <c r="D7" s="11" t="s">
        <v>4</v>
      </c>
      <c r="E7" s="12">
        <v>209610</v>
      </c>
      <c r="F7" s="11" t="s">
        <v>13</v>
      </c>
      <c r="G7" s="12">
        <v>219598</v>
      </c>
      <c r="H7" s="11" t="s">
        <v>13</v>
      </c>
      <c r="I7" s="12">
        <f>(255-E7)-(255-G7)</f>
        <v>9988</v>
      </c>
      <c r="J7" s="11"/>
      <c r="K7" s="12">
        <v>185905</v>
      </c>
      <c r="L7" s="11" t="s">
        <v>6</v>
      </c>
      <c r="M7" s="12">
        <f>(255-K7)-(255-G7)</f>
        <v>33693</v>
      </c>
      <c r="N7" s="11">
        <f>(I7/M7)*100</f>
        <v>29.644139732288604</v>
      </c>
      <c r="O7" s="11">
        <v>29.644139732288604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</row>
    <row r="8" spans="1:61" x14ac:dyDescent="0.2">
      <c r="A8" s="8"/>
      <c r="B8" s="13"/>
      <c r="C8" s="13" t="s">
        <v>12</v>
      </c>
      <c r="D8" s="13" t="s">
        <v>5</v>
      </c>
      <c r="E8" s="14">
        <v>216000</v>
      </c>
      <c r="F8" s="13" t="s">
        <v>14</v>
      </c>
      <c r="G8" s="14">
        <v>219598</v>
      </c>
      <c r="H8" s="13"/>
      <c r="I8" s="14">
        <f>(255-E8)-(255-G8)</f>
        <v>3598</v>
      </c>
      <c r="J8" s="13"/>
      <c r="K8" s="14">
        <v>185905</v>
      </c>
      <c r="L8" s="13"/>
      <c r="M8" s="14">
        <f>(255-K8)-(255-G8)</f>
        <v>33693</v>
      </c>
      <c r="N8" s="13">
        <f>(I8/M8)*100</f>
        <v>10.678776006885702</v>
      </c>
      <c r="O8" s="13">
        <v>10.678776006885702</v>
      </c>
    </row>
    <row r="9" spans="1:61" x14ac:dyDescent="0.2">
      <c r="A9" s="8"/>
      <c r="B9" s="13"/>
      <c r="C9" s="13"/>
      <c r="D9" s="13"/>
      <c r="E9" s="13"/>
      <c r="F9" s="13"/>
      <c r="G9" s="13"/>
      <c r="H9" s="13"/>
      <c r="I9" s="14"/>
      <c r="J9" s="13"/>
      <c r="K9" s="13"/>
      <c r="L9" s="13"/>
      <c r="M9" s="14"/>
      <c r="N9" s="13"/>
      <c r="O9" s="13"/>
    </row>
    <row r="10" spans="1:61" s="2" customFormat="1" x14ac:dyDescent="0.2">
      <c r="A10" s="10">
        <v>6069</v>
      </c>
      <c r="B10" s="11">
        <v>-1.46</v>
      </c>
      <c r="C10" s="11" t="s">
        <v>19</v>
      </c>
      <c r="D10" s="11" t="s">
        <v>4</v>
      </c>
      <c r="E10" s="12">
        <v>177766</v>
      </c>
      <c r="F10" s="11" t="s">
        <v>15</v>
      </c>
      <c r="G10" s="12">
        <v>211035</v>
      </c>
      <c r="H10" s="11" t="s">
        <v>17</v>
      </c>
      <c r="I10" s="12">
        <f>(255-E10)-(255-G10)</f>
        <v>33269</v>
      </c>
      <c r="J10" s="11"/>
      <c r="K10" s="12">
        <v>170767</v>
      </c>
      <c r="L10" s="11" t="s">
        <v>18</v>
      </c>
      <c r="M10" s="12">
        <f t="shared" ref="M10:M19" si="0">(255-K10)-(255-G10)</f>
        <v>40268</v>
      </c>
      <c r="N10" s="11">
        <f t="shared" ref="N10:N19" si="1">(I10/M10)*100</f>
        <v>82.618953014800837</v>
      </c>
      <c r="O10" s="11">
        <v>68.981184192856347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</row>
    <row r="11" spans="1:61" x14ac:dyDescent="0.2">
      <c r="A11" s="8"/>
      <c r="B11" s="13"/>
      <c r="C11" s="13" t="s">
        <v>19</v>
      </c>
      <c r="D11" s="13" t="s">
        <v>5</v>
      </c>
      <c r="E11" s="14">
        <v>205927</v>
      </c>
      <c r="F11" s="13" t="s">
        <v>16</v>
      </c>
      <c r="G11" s="14">
        <v>211035</v>
      </c>
      <c r="H11" s="13"/>
      <c r="I11" s="14">
        <f>(255-E11)-(255-G11)</f>
        <v>5108</v>
      </c>
      <c r="J11" s="13"/>
      <c r="K11" s="14">
        <v>170767</v>
      </c>
      <c r="L11" s="13"/>
      <c r="M11" s="14">
        <f t="shared" si="0"/>
        <v>40268</v>
      </c>
      <c r="N11" s="13">
        <f t="shared" si="1"/>
        <v>12.685010430118208</v>
      </c>
      <c r="O11" s="13">
        <v>43.419159427975423</v>
      </c>
    </row>
    <row r="12" spans="1:61" s="2" customFormat="1" x14ac:dyDescent="0.2">
      <c r="A12" s="10"/>
      <c r="B12" s="11">
        <v>-1.46</v>
      </c>
      <c r="C12" s="11" t="s">
        <v>20</v>
      </c>
      <c r="D12" s="11" t="s">
        <v>4</v>
      </c>
      <c r="E12" s="12">
        <v>175843</v>
      </c>
      <c r="F12" s="11" t="s">
        <v>21</v>
      </c>
      <c r="G12" s="12">
        <v>202100</v>
      </c>
      <c r="H12" s="11" t="s">
        <v>23</v>
      </c>
      <c r="I12" s="12">
        <f>(255-E12)-(255-G12)</f>
        <v>26257</v>
      </c>
      <c r="J12" s="11"/>
      <c r="K12" s="12">
        <v>154863</v>
      </c>
      <c r="L12" s="11" t="s">
        <v>24</v>
      </c>
      <c r="M12" s="12">
        <f t="shared" si="0"/>
        <v>47237</v>
      </c>
      <c r="N12" s="11">
        <f t="shared" si="1"/>
        <v>55.585663780511041</v>
      </c>
      <c r="O12" s="11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</row>
    <row r="13" spans="1:61" x14ac:dyDescent="0.2">
      <c r="A13" s="8"/>
      <c r="B13" s="13"/>
      <c r="C13" s="13" t="s">
        <v>20</v>
      </c>
      <c r="D13" s="13" t="s">
        <v>5</v>
      </c>
      <c r="E13" s="14">
        <v>192470</v>
      </c>
      <c r="F13" s="13" t="s">
        <v>22</v>
      </c>
      <c r="G13" s="14">
        <v>202100</v>
      </c>
      <c r="H13" s="13"/>
      <c r="I13" s="14">
        <f>(255-E13)-(255-G13)</f>
        <v>9630</v>
      </c>
      <c r="J13" s="13"/>
      <c r="K13" s="14">
        <v>154863</v>
      </c>
      <c r="L13" s="13"/>
      <c r="M13" s="14">
        <f t="shared" si="0"/>
        <v>47237</v>
      </c>
      <c r="N13" s="13">
        <f t="shared" si="1"/>
        <v>20.386561381967525</v>
      </c>
      <c r="O13" s="13"/>
    </row>
    <row r="14" spans="1:61" s="2" customFormat="1" x14ac:dyDescent="0.2">
      <c r="A14" s="10"/>
      <c r="B14" s="11">
        <v>-1.7</v>
      </c>
      <c r="C14" s="11" t="s">
        <v>100</v>
      </c>
      <c r="D14" s="11" t="s">
        <v>4</v>
      </c>
      <c r="E14" s="12">
        <v>189307</v>
      </c>
      <c r="F14" s="11" t="s">
        <v>99</v>
      </c>
      <c r="G14" s="12">
        <v>217888</v>
      </c>
      <c r="H14" s="11" t="s">
        <v>102</v>
      </c>
      <c r="I14" s="12">
        <f>(255-E14)-(255-G14)</f>
        <v>28581</v>
      </c>
      <c r="J14" s="11"/>
      <c r="K14" s="12">
        <v>166245</v>
      </c>
      <c r="L14" s="11" t="s">
        <v>103</v>
      </c>
      <c r="M14" s="12">
        <f t="shared" si="0"/>
        <v>51643</v>
      </c>
      <c r="N14" s="11">
        <f t="shared" si="1"/>
        <v>55.343415370911842</v>
      </c>
      <c r="O14" s="11">
        <v>70.715951232197526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</row>
    <row r="15" spans="1:61" x14ac:dyDescent="0.2">
      <c r="A15" s="8"/>
      <c r="B15" s="13"/>
      <c r="C15" s="15" t="s">
        <v>100</v>
      </c>
      <c r="D15" s="13" t="s">
        <v>5</v>
      </c>
      <c r="E15" s="14">
        <v>199046</v>
      </c>
      <c r="F15" s="13" t="s">
        <v>101</v>
      </c>
      <c r="G15" s="16">
        <v>217888</v>
      </c>
      <c r="H15" s="13"/>
      <c r="I15" s="14">
        <f>(255-E15)-(255-G14)</f>
        <v>18842</v>
      </c>
      <c r="J15" s="13"/>
      <c r="K15" s="16">
        <v>166245</v>
      </c>
      <c r="L15" s="13"/>
      <c r="M15" s="14">
        <f t="shared" si="0"/>
        <v>51643</v>
      </c>
      <c r="N15" s="13">
        <f t="shared" si="1"/>
        <v>36.485099626280423</v>
      </c>
      <c r="O15" s="13">
        <v>28.263452098547752</v>
      </c>
    </row>
    <row r="16" spans="1:61" s="2" customFormat="1" x14ac:dyDescent="0.2">
      <c r="A16" s="10"/>
      <c r="B16" s="11">
        <v>-1.7</v>
      </c>
      <c r="C16" s="11" t="s">
        <v>105</v>
      </c>
      <c r="D16" s="11" t="s">
        <v>4</v>
      </c>
      <c r="E16" s="12">
        <v>174723</v>
      </c>
      <c r="F16" s="11" t="s">
        <v>15</v>
      </c>
      <c r="G16" s="12">
        <v>212085</v>
      </c>
      <c r="H16" s="11"/>
      <c r="I16" s="12">
        <f>(255-E16)-(255-G16)</f>
        <v>37362</v>
      </c>
      <c r="J16" s="11"/>
      <c r="K16" s="12">
        <v>168563</v>
      </c>
      <c r="L16" s="12" t="s">
        <v>85</v>
      </c>
      <c r="M16" s="12">
        <f t="shared" si="0"/>
        <v>43522</v>
      </c>
      <c r="N16" s="11">
        <f t="shared" si="1"/>
        <v>85.84623868388401</v>
      </c>
      <c r="O16" s="11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</row>
    <row r="17" spans="1:61" x14ac:dyDescent="0.2">
      <c r="A17" s="8"/>
      <c r="B17" s="13"/>
      <c r="C17" s="15" t="s">
        <v>105</v>
      </c>
      <c r="D17" s="13" t="s">
        <v>5</v>
      </c>
      <c r="E17" s="14">
        <v>196356</v>
      </c>
      <c r="F17" s="13" t="s">
        <v>104</v>
      </c>
      <c r="G17" s="16">
        <v>212085</v>
      </c>
      <c r="H17" s="14"/>
      <c r="I17" s="14">
        <f>(255-E17)-(255-G16)</f>
        <v>15729</v>
      </c>
      <c r="J17" s="13"/>
      <c r="K17" s="16">
        <v>168563</v>
      </c>
      <c r="L17" s="13"/>
      <c r="M17" s="14">
        <f t="shared" si="0"/>
        <v>43522</v>
      </c>
      <c r="N17" s="13">
        <f t="shared" si="1"/>
        <v>36.14034281512798</v>
      </c>
      <c r="O17" s="13"/>
    </row>
    <row r="18" spans="1:61" s="2" customFormat="1" x14ac:dyDescent="0.2">
      <c r="A18" s="10"/>
      <c r="B18" s="11">
        <v>-1.94</v>
      </c>
      <c r="C18" s="11" t="s">
        <v>106</v>
      </c>
      <c r="D18" s="11" t="s">
        <v>4</v>
      </c>
      <c r="E18" s="12">
        <v>207784</v>
      </c>
      <c r="F18" s="11" t="s">
        <v>107</v>
      </c>
      <c r="G18" s="12">
        <v>229087</v>
      </c>
      <c r="H18" s="11" t="s">
        <v>108</v>
      </c>
      <c r="I18" s="12">
        <f>(255-E18)-(255-G18)</f>
        <v>21303</v>
      </c>
      <c r="J18" s="11"/>
      <c r="K18" s="12">
        <v>184849</v>
      </c>
      <c r="L18" s="11" t="s">
        <v>109</v>
      </c>
      <c r="M18" s="12">
        <f t="shared" si="0"/>
        <v>44238</v>
      </c>
      <c r="N18" s="11">
        <f t="shared" si="1"/>
        <v>48.155431981554322</v>
      </c>
      <c r="O18" s="11">
        <v>48.155431981554322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</row>
    <row r="19" spans="1:61" x14ac:dyDescent="0.2">
      <c r="A19" s="8"/>
      <c r="B19" s="13"/>
      <c r="C19" s="15" t="s">
        <v>106</v>
      </c>
      <c r="D19" s="13" t="s">
        <v>5</v>
      </c>
      <c r="E19" s="14">
        <v>218500</v>
      </c>
      <c r="F19" s="13" t="s">
        <v>108</v>
      </c>
      <c r="G19" s="16">
        <v>229087</v>
      </c>
      <c r="H19" s="13"/>
      <c r="I19" s="14">
        <f>(255-E19)-(255-G18)</f>
        <v>10587</v>
      </c>
      <c r="J19" s="13"/>
      <c r="K19" s="16">
        <v>184849</v>
      </c>
      <c r="L19" s="13"/>
      <c r="M19" s="14">
        <f t="shared" si="0"/>
        <v>44238</v>
      </c>
      <c r="N19" s="13">
        <f t="shared" si="1"/>
        <v>23.931913739319139</v>
      </c>
      <c r="O19" s="13">
        <v>23.931913739319139</v>
      </c>
    </row>
    <row r="20" spans="1:61" x14ac:dyDescent="0.2">
      <c r="A20" s="8"/>
      <c r="B20" s="13"/>
      <c r="C20" s="15"/>
      <c r="D20" s="13"/>
      <c r="E20" s="13"/>
      <c r="F20" s="13"/>
      <c r="G20" s="13"/>
      <c r="H20" s="13"/>
      <c r="I20" s="14"/>
      <c r="J20" s="13"/>
      <c r="K20" s="14"/>
      <c r="L20" s="13"/>
      <c r="M20" s="14"/>
      <c r="N20" s="13"/>
      <c r="O20" s="13"/>
    </row>
    <row r="21" spans="1:61" x14ac:dyDescent="0.2">
      <c r="A21" s="8"/>
      <c r="B21" s="13"/>
      <c r="C21" s="13"/>
      <c r="D21" s="13"/>
      <c r="E21" s="13"/>
      <c r="F21" s="14"/>
      <c r="G21" s="14"/>
      <c r="H21" s="13"/>
      <c r="I21" s="14"/>
      <c r="J21" s="14"/>
      <c r="K21" s="13"/>
      <c r="L21" s="13"/>
      <c r="M21" s="14"/>
      <c r="N21" s="13"/>
      <c r="O21" s="13"/>
    </row>
    <row r="22" spans="1:61" s="2" customFormat="1" x14ac:dyDescent="0.2">
      <c r="A22" s="10">
        <v>525</v>
      </c>
      <c r="B22" s="11">
        <v>-1.7</v>
      </c>
      <c r="C22" s="11" t="s">
        <v>30</v>
      </c>
      <c r="D22" s="11" t="s">
        <v>4</v>
      </c>
      <c r="E22" s="12">
        <v>73387</v>
      </c>
      <c r="F22" s="11" t="s">
        <v>25</v>
      </c>
      <c r="G22" s="12">
        <v>138429</v>
      </c>
      <c r="H22" s="11" t="s">
        <v>27</v>
      </c>
      <c r="I22" s="12">
        <f t="shared" ref="I22:I29" si="2">(255-E22)-(255-G22)</f>
        <v>65042</v>
      </c>
      <c r="J22" s="11"/>
      <c r="K22" s="12">
        <v>70314</v>
      </c>
      <c r="L22" s="11" t="s">
        <v>28</v>
      </c>
      <c r="M22" s="12">
        <f t="shared" ref="M22:M29" si="3">(255-K22)-(255-G22)</f>
        <v>68115</v>
      </c>
      <c r="N22" s="11">
        <f t="shared" ref="N22:N29" si="4">(I22/M22)*100</f>
        <v>95.488512075166994</v>
      </c>
      <c r="O22" s="11">
        <v>82.701037952477108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</row>
    <row r="23" spans="1:61" x14ac:dyDescent="0.2">
      <c r="A23" s="8"/>
      <c r="B23" s="13"/>
      <c r="C23" s="13" t="s">
        <v>30</v>
      </c>
      <c r="D23" s="13" t="s">
        <v>5</v>
      </c>
      <c r="E23" s="14">
        <v>101275</v>
      </c>
      <c r="F23" s="13" t="s">
        <v>26</v>
      </c>
      <c r="G23" s="14">
        <v>138429</v>
      </c>
      <c r="H23" s="13"/>
      <c r="I23" s="14">
        <f t="shared" si="2"/>
        <v>37154</v>
      </c>
      <c r="J23" s="13"/>
      <c r="K23" s="14">
        <v>70314</v>
      </c>
      <c r="L23" s="13"/>
      <c r="M23" s="14">
        <f t="shared" si="3"/>
        <v>68115</v>
      </c>
      <c r="N23" s="13">
        <f t="shared" si="4"/>
        <v>54.545988401967257</v>
      </c>
      <c r="O23" s="13">
        <v>53.826259567413892</v>
      </c>
    </row>
    <row r="24" spans="1:61" s="6" customFormat="1" x14ac:dyDescent="0.2">
      <c r="A24" s="17"/>
      <c r="B24" s="11">
        <v>-1.94</v>
      </c>
      <c r="C24" s="11" t="s">
        <v>29</v>
      </c>
      <c r="D24" s="11" t="s">
        <v>4</v>
      </c>
      <c r="E24" s="12">
        <v>113080</v>
      </c>
      <c r="F24" s="11" t="s">
        <v>31</v>
      </c>
      <c r="G24" s="12">
        <v>151611</v>
      </c>
      <c r="H24" s="12" t="s">
        <v>33</v>
      </c>
      <c r="I24" s="12">
        <f t="shared" si="2"/>
        <v>38531</v>
      </c>
      <c r="J24" s="12"/>
      <c r="K24" s="12">
        <v>78204</v>
      </c>
      <c r="L24" s="11" t="s">
        <v>34</v>
      </c>
      <c r="M24" s="12">
        <f t="shared" si="3"/>
        <v>73407</v>
      </c>
      <c r="N24" s="11">
        <f t="shared" si="4"/>
        <v>52.489544593839824</v>
      </c>
      <c r="O24" s="11">
        <v>52.489544593839824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</row>
    <row r="25" spans="1:61" x14ac:dyDescent="0.2">
      <c r="A25" s="8"/>
      <c r="B25" s="13"/>
      <c r="C25" s="13" t="s">
        <v>29</v>
      </c>
      <c r="D25" s="13" t="s">
        <v>5</v>
      </c>
      <c r="E25" s="14">
        <v>112185</v>
      </c>
      <c r="F25" s="13" t="s">
        <v>32</v>
      </c>
      <c r="G25" s="14">
        <v>151611</v>
      </c>
      <c r="H25" s="14"/>
      <c r="I25" s="14">
        <f t="shared" si="2"/>
        <v>39426</v>
      </c>
      <c r="J25" s="14"/>
      <c r="K25" s="13"/>
      <c r="L25" s="13"/>
      <c r="M25" s="14">
        <f t="shared" si="3"/>
        <v>151611</v>
      </c>
      <c r="N25" s="13">
        <f t="shared" si="4"/>
        <v>26.004709420820387</v>
      </c>
      <c r="O25" s="13">
        <v>26.004709420820387</v>
      </c>
    </row>
    <row r="26" spans="1:61" s="2" customFormat="1" x14ac:dyDescent="0.2">
      <c r="A26" s="10"/>
      <c r="B26" s="11">
        <v>-1.46</v>
      </c>
      <c r="C26" s="11" t="s">
        <v>35</v>
      </c>
      <c r="D26" s="11" t="s">
        <v>4</v>
      </c>
      <c r="E26" s="12">
        <v>77782</v>
      </c>
      <c r="F26" s="11" t="s">
        <v>36</v>
      </c>
      <c r="G26" s="12">
        <v>145546</v>
      </c>
      <c r="H26" s="11" t="s">
        <v>38</v>
      </c>
      <c r="I26" s="12">
        <f t="shared" si="2"/>
        <v>67764</v>
      </c>
      <c r="J26" s="11"/>
      <c r="K26" s="12">
        <v>71177</v>
      </c>
      <c r="L26" s="11" t="s">
        <v>39</v>
      </c>
      <c r="M26" s="12">
        <f t="shared" si="3"/>
        <v>74369</v>
      </c>
      <c r="N26" s="11">
        <f t="shared" si="4"/>
        <v>91.11861124931086</v>
      </c>
      <c r="O26" s="11">
        <v>91.11861124931086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</row>
    <row r="27" spans="1:61" x14ac:dyDescent="0.2">
      <c r="A27" s="8"/>
      <c r="B27" s="13"/>
      <c r="C27" s="13" t="s">
        <v>35</v>
      </c>
      <c r="D27" s="13" t="s">
        <v>5</v>
      </c>
      <c r="E27" s="14">
        <v>105511</v>
      </c>
      <c r="F27" s="13" t="s">
        <v>37</v>
      </c>
      <c r="G27" s="14">
        <v>145546</v>
      </c>
      <c r="H27" s="13"/>
      <c r="I27" s="14">
        <f t="shared" si="2"/>
        <v>40035</v>
      </c>
      <c r="J27" s="13"/>
      <c r="K27" s="14">
        <v>71177</v>
      </c>
      <c r="L27" s="13"/>
      <c r="M27" s="14">
        <f t="shared" si="3"/>
        <v>74369</v>
      </c>
      <c r="N27" s="13">
        <f t="shared" si="4"/>
        <v>53.83291425190604</v>
      </c>
      <c r="O27" s="13">
        <v>53.83291425190604</v>
      </c>
    </row>
    <row r="28" spans="1:61" s="2" customFormat="1" x14ac:dyDescent="0.2">
      <c r="A28" s="10"/>
      <c r="B28" s="11">
        <v>-1.7</v>
      </c>
      <c r="C28" s="11" t="s">
        <v>40</v>
      </c>
      <c r="D28" s="11" t="s">
        <v>4</v>
      </c>
      <c r="E28" s="12">
        <v>92072</v>
      </c>
      <c r="F28" s="11" t="s">
        <v>41</v>
      </c>
      <c r="G28" s="12">
        <v>148853</v>
      </c>
      <c r="H28" s="12" t="s">
        <v>43</v>
      </c>
      <c r="I28" s="12">
        <f t="shared" si="2"/>
        <v>56781</v>
      </c>
      <c r="J28" s="12"/>
      <c r="K28" s="12">
        <v>67637</v>
      </c>
      <c r="L28" s="11" t="s">
        <v>44</v>
      </c>
      <c r="M28" s="12">
        <f t="shared" si="3"/>
        <v>81216</v>
      </c>
      <c r="N28" s="11">
        <f t="shared" si="4"/>
        <v>69.913563829787222</v>
      </c>
      <c r="O28" s="11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</row>
    <row r="29" spans="1:61" x14ac:dyDescent="0.2">
      <c r="A29" s="8"/>
      <c r="B29" s="13"/>
      <c r="C29" s="13" t="s">
        <v>40</v>
      </c>
      <c r="D29" s="13" t="s">
        <v>5</v>
      </c>
      <c r="E29" s="14">
        <v>105722</v>
      </c>
      <c r="F29" s="13" t="s">
        <v>42</v>
      </c>
      <c r="G29" s="14">
        <v>148853</v>
      </c>
      <c r="H29" s="13"/>
      <c r="I29" s="14">
        <f t="shared" si="2"/>
        <v>43131</v>
      </c>
      <c r="J29" s="13"/>
      <c r="K29" s="14">
        <v>67637</v>
      </c>
      <c r="L29" s="13"/>
      <c r="M29" s="14">
        <f t="shared" si="3"/>
        <v>81216</v>
      </c>
      <c r="N29" s="13">
        <f t="shared" si="4"/>
        <v>53.106530732860527</v>
      </c>
      <c r="O29" s="13"/>
    </row>
    <row r="30" spans="1:61" x14ac:dyDescent="0.2">
      <c r="A30" s="8"/>
      <c r="B30" s="13"/>
      <c r="C30" s="13"/>
      <c r="D30" s="13"/>
      <c r="E30" s="13"/>
      <c r="F30" s="13"/>
      <c r="G30" s="14"/>
      <c r="H30" s="13"/>
      <c r="I30" s="14"/>
      <c r="J30" s="13"/>
      <c r="K30" s="13"/>
      <c r="L30" s="13"/>
      <c r="M30" s="14"/>
      <c r="N30" s="13"/>
      <c r="O30" s="13"/>
    </row>
    <row r="31" spans="1:61" s="2" customFormat="1" x14ac:dyDescent="0.2">
      <c r="A31" s="10">
        <v>524</v>
      </c>
      <c r="B31" s="11">
        <v>-1.94</v>
      </c>
      <c r="C31" s="11" t="s">
        <v>95</v>
      </c>
      <c r="D31" s="11" t="s">
        <v>4</v>
      </c>
      <c r="E31" s="12">
        <v>167453</v>
      </c>
      <c r="F31" s="11" t="s">
        <v>45</v>
      </c>
      <c r="G31" s="12">
        <v>226852</v>
      </c>
      <c r="H31" s="12" t="s">
        <v>47</v>
      </c>
      <c r="I31" s="12">
        <f t="shared" ref="I31:I38" si="5">(255-E31)-(255-G31)</f>
        <v>59399</v>
      </c>
      <c r="J31" s="12"/>
      <c r="K31" s="12">
        <v>157849</v>
      </c>
      <c r="L31" s="11" t="s">
        <v>48</v>
      </c>
      <c r="M31" s="12">
        <f t="shared" ref="M31:M38" si="6">(255-K31)-(255-G31)</f>
        <v>69003</v>
      </c>
      <c r="N31" s="11">
        <f t="shared" ref="N31:N38" si="7">(I31/M31)*100</f>
        <v>86.081764560961119</v>
      </c>
      <c r="O31" s="11">
        <v>68.248697055289185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</row>
    <row r="32" spans="1:61" x14ac:dyDescent="0.2">
      <c r="A32" s="8"/>
      <c r="B32" s="13"/>
      <c r="C32" s="13"/>
      <c r="D32" s="13" t="s">
        <v>5</v>
      </c>
      <c r="E32" s="14">
        <v>181543</v>
      </c>
      <c r="F32" s="13" t="s">
        <v>46</v>
      </c>
      <c r="G32" s="14">
        <v>226852</v>
      </c>
      <c r="H32" s="14"/>
      <c r="I32" s="14">
        <f t="shared" si="5"/>
        <v>45309</v>
      </c>
      <c r="J32" s="14"/>
      <c r="K32" s="14">
        <v>157849</v>
      </c>
      <c r="L32" s="13"/>
      <c r="M32" s="14">
        <f t="shared" si="6"/>
        <v>69003</v>
      </c>
      <c r="N32" s="13">
        <f t="shared" si="7"/>
        <v>65.662362505977995</v>
      </c>
      <c r="O32" s="13">
        <v>57.646848373638974</v>
      </c>
    </row>
    <row r="33" spans="1:61" s="2" customFormat="1" x14ac:dyDescent="0.2">
      <c r="A33" s="10"/>
      <c r="B33" s="11">
        <v>-1.94</v>
      </c>
      <c r="C33" s="11" t="s">
        <v>129</v>
      </c>
      <c r="D33" s="11" t="s">
        <v>4</v>
      </c>
      <c r="E33" s="12">
        <v>161953</v>
      </c>
      <c r="F33" s="11" t="s">
        <v>49</v>
      </c>
      <c r="G33" s="12">
        <v>204893</v>
      </c>
      <c r="H33" s="11" t="s">
        <v>51</v>
      </c>
      <c r="I33" s="12">
        <f t="shared" si="5"/>
        <v>42940</v>
      </c>
      <c r="J33" s="11"/>
      <c r="K33" s="12">
        <v>119721</v>
      </c>
      <c r="L33" s="11" t="s">
        <v>52</v>
      </c>
      <c r="M33" s="12">
        <f t="shared" si="6"/>
        <v>85172</v>
      </c>
      <c r="N33" s="11">
        <f t="shared" si="7"/>
        <v>50.41562954961725</v>
      </c>
      <c r="O33" s="11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</row>
    <row r="34" spans="1:61" x14ac:dyDescent="0.2">
      <c r="A34" s="8"/>
      <c r="B34" s="13"/>
      <c r="C34" s="13"/>
      <c r="D34" s="13" t="s">
        <v>5</v>
      </c>
      <c r="E34" s="14">
        <v>162621</v>
      </c>
      <c r="F34" s="13" t="s">
        <v>50</v>
      </c>
      <c r="G34" s="14">
        <v>204893</v>
      </c>
      <c r="H34" s="13"/>
      <c r="I34" s="14">
        <f t="shared" si="5"/>
        <v>42272</v>
      </c>
      <c r="J34" s="13"/>
      <c r="K34" s="14">
        <v>119721</v>
      </c>
      <c r="L34" s="13"/>
      <c r="M34" s="14">
        <f t="shared" si="6"/>
        <v>85172</v>
      </c>
      <c r="N34" s="13">
        <f t="shared" si="7"/>
        <v>49.63133424129996</v>
      </c>
      <c r="O34" s="13"/>
    </row>
    <row r="35" spans="1:61" s="2" customFormat="1" x14ac:dyDescent="0.2">
      <c r="A35" s="10"/>
      <c r="B35" s="11">
        <v>-1.7</v>
      </c>
      <c r="C35" s="11" t="s">
        <v>92</v>
      </c>
      <c r="D35" s="11" t="s">
        <v>4</v>
      </c>
      <c r="E35" s="12">
        <v>162113</v>
      </c>
      <c r="F35" s="11" t="s">
        <v>54</v>
      </c>
      <c r="G35" s="12">
        <v>230315</v>
      </c>
      <c r="H35" s="11"/>
      <c r="I35" s="12">
        <f>(255-E35)-(255-G35)</f>
        <v>68202</v>
      </c>
      <c r="J35" s="11"/>
      <c r="K35" s="12">
        <v>132348</v>
      </c>
      <c r="L35" s="11"/>
      <c r="M35" s="12">
        <f t="shared" si="6"/>
        <v>97967</v>
      </c>
      <c r="N35" s="11">
        <f t="shared" si="7"/>
        <v>69.617320117998915</v>
      </c>
      <c r="O35" s="11">
        <v>61.123684610276854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</row>
    <row r="36" spans="1:61" s="5" customFormat="1" x14ac:dyDescent="0.2">
      <c r="A36" s="18"/>
      <c r="B36" s="15"/>
      <c r="C36" s="15"/>
      <c r="D36" s="15" t="s">
        <v>5</v>
      </c>
      <c r="E36" s="16">
        <v>175349</v>
      </c>
      <c r="F36" s="15" t="s">
        <v>53</v>
      </c>
      <c r="G36" s="16">
        <v>230315</v>
      </c>
      <c r="H36" s="15" t="s">
        <v>55</v>
      </c>
      <c r="I36" s="16">
        <f t="shared" si="5"/>
        <v>54966</v>
      </c>
      <c r="J36" s="15"/>
      <c r="K36" s="16">
        <v>132348</v>
      </c>
      <c r="L36" s="15" t="s">
        <v>56</v>
      </c>
      <c r="M36" s="16">
        <f t="shared" si="6"/>
        <v>97967</v>
      </c>
      <c r="N36" s="15">
        <f t="shared" si="7"/>
        <v>56.106648157032467</v>
      </c>
      <c r="O36" s="15">
        <v>48.371712102891031</v>
      </c>
    </row>
    <row r="37" spans="1:61" s="2" customFormat="1" x14ac:dyDescent="0.2">
      <c r="A37" s="10"/>
      <c r="B37" s="11">
        <v>-1.7</v>
      </c>
      <c r="C37" s="11" t="s">
        <v>91</v>
      </c>
      <c r="D37" s="11" t="s">
        <v>4</v>
      </c>
      <c r="E37" s="12">
        <v>159922</v>
      </c>
      <c r="F37" s="11" t="s">
        <v>58</v>
      </c>
      <c r="G37" s="12">
        <v>210620</v>
      </c>
      <c r="H37" s="11"/>
      <c r="I37" s="12">
        <f>(255-E37)-(255-G37)</f>
        <v>50698</v>
      </c>
      <c r="J37" s="11"/>
      <c r="K37" s="12">
        <v>114291</v>
      </c>
      <c r="L37" s="11"/>
      <c r="M37" s="12">
        <f t="shared" si="6"/>
        <v>96329</v>
      </c>
      <c r="N37" s="11">
        <f t="shared" si="7"/>
        <v>52.630049102554786</v>
      </c>
      <c r="O37" s="11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</row>
    <row r="38" spans="1:61" s="5" customFormat="1" x14ac:dyDescent="0.2">
      <c r="A38" s="18"/>
      <c r="B38" s="15"/>
      <c r="C38" s="15"/>
      <c r="D38" s="15" t="s">
        <v>5</v>
      </c>
      <c r="E38" s="16">
        <v>171475</v>
      </c>
      <c r="F38" s="15" t="s">
        <v>57</v>
      </c>
      <c r="G38" s="16">
        <v>210620</v>
      </c>
      <c r="H38" s="15" t="s">
        <v>59</v>
      </c>
      <c r="I38" s="16">
        <f t="shared" si="5"/>
        <v>39145</v>
      </c>
      <c r="J38" s="15"/>
      <c r="K38" s="16">
        <v>114291</v>
      </c>
      <c r="L38" s="15" t="s">
        <v>60</v>
      </c>
      <c r="M38" s="16">
        <f t="shared" si="6"/>
        <v>96329</v>
      </c>
      <c r="N38" s="15">
        <f t="shared" si="7"/>
        <v>40.636776048749596</v>
      </c>
      <c r="O38" s="15"/>
    </row>
    <row r="39" spans="1:61" x14ac:dyDescent="0.2">
      <c r="A39" s="8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1:61" x14ac:dyDescent="0.2">
      <c r="A40" s="8"/>
      <c r="B40" s="13"/>
      <c r="C40" s="13"/>
      <c r="D40" s="13"/>
      <c r="E40" s="13"/>
      <c r="F40" s="14"/>
      <c r="G40" s="13"/>
      <c r="H40" s="14"/>
      <c r="I40" s="14"/>
      <c r="J40" s="14"/>
      <c r="K40" s="13"/>
      <c r="L40" s="13"/>
      <c r="M40" s="14"/>
      <c r="N40" s="13"/>
      <c r="O40" s="13"/>
    </row>
    <row r="41" spans="1:61" s="2" customFormat="1" x14ac:dyDescent="0.2">
      <c r="A41" s="10">
        <v>526</v>
      </c>
      <c r="B41" s="11">
        <v>-1.94</v>
      </c>
      <c r="C41" s="11" t="s">
        <v>92</v>
      </c>
      <c r="D41" s="11" t="s">
        <v>4</v>
      </c>
      <c r="E41" s="12">
        <v>187303</v>
      </c>
      <c r="F41" s="11" t="s">
        <v>61</v>
      </c>
      <c r="G41" s="12">
        <v>250934</v>
      </c>
      <c r="H41" s="12" t="s">
        <v>63</v>
      </c>
      <c r="I41" s="12">
        <f t="shared" ref="I41:I46" si="8">(255-E41)-(255-G41)</f>
        <v>63631</v>
      </c>
      <c r="J41" s="12"/>
      <c r="K41" s="12">
        <v>135190</v>
      </c>
      <c r="L41" s="11" t="s">
        <v>64</v>
      </c>
      <c r="M41" s="12">
        <f t="shared" ref="M41:M46" si="9">(255-K41)-(255-G41)</f>
        <v>115744</v>
      </c>
      <c r="N41" s="11">
        <f t="shared" ref="N41:N46" si="10">(I41/M41)*100</f>
        <v>54.975635886093443</v>
      </c>
      <c r="O41" s="11">
        <v>52.369145302081364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</row>
    <row r="42" spans="1:61" x14ac:dyDescent="0.2">
      <c r="A42" s="8"/>
      <c r="B42" s="13"/>
      <c r="C42" s="13"/>
      <c r="D42" s="13" t="s">
        <v>5</v>
      </c>
      <c r="E42" s="14">
        <v>175929</v>
      </c>
      <c r="F42" s="13" t="s">
        <v>62</v>
      </c>
      <c r="G42" s="14">
        <v>250934</v>
      </c>
      <c r="H42" s="13"/>
      <c r="I42" s="14">
        <f t="shared" si="8"/>
        <v>75005</v>
      </c>
      <c r="J42" s="13"/>
      <c r="K42" s="14">
        <v>135190</v>
      </c>
      <c r="L42" s="13"/>
      <c r="M42" s="14">
        <f t="shared" si="9"/>
        <v>115744</v>
      </c>
      <c r="N42" s="13">
        <f t="shared" si="10"/>
        <v>64.802495161736246</v>
      </c>
      <c r="O42" s="13">
        <v>61.073001274138164</v>
      </c>
    </row>
    <row r="43" spans="1:61" s="2" customFormat="1" x14ac:dyDescent="0.2">
      <c r="A43" s="10"/>
      <c r="B43" s="11">
        <v>-1.94</v>
      </c>
      <c r="C43" s="11" t="s">
        <v>91</v>
      </c>
      <c r="D43" s="11" t="s">
        <v>4</v>
      </c>
      <c r="E43" s="12">
        <v>170941</v>
      </c>
      <c r="F43" s="11" t="s">
        <v>65</v>
      </c>
      <c r="G43" s="12">
        <v>227026</v>
      </c>
      <c r="H43" s="11" t="s">
        <v>15</v>
      </c>
      <c r="I43" s="12">
        <f t="shared" si="8"/>
        <v>56085</v>
      </c>
      <c r="J43" s="11"/>
      <c r="K43" s="12">
        <v>114321</v>
      </c>
      <c r="L43" s="11" t="s">
        <v>67</v>
      </c>
      <c r="M43" s="12">
        <f t="shared" si="9"/>
        <v>112705</v>
      </c>
      <c r="N43" s="11">
        <f t="shared" si="10"/>
        <v>49.762654718069292</v>
      </c>
      <c r="O43" s="11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</row>
    <row r="44" spans="1:61" x14ac:dyDescent="0.2">
      <c r="A44" s="8"/>
      <c r="B44" s="13"/>
      <c r="C44" s="13"/>
      <c r="D44" s="13" t="s">
        <v>5</v>
      </c>
      <c r="E44" s="14">
        <v>162397</v>
      </c>
      <c r="F44" s="13" t="s">
        <v>66</v>
      </c>
      <c r="G44" s="14">
        <v>227026</v>
      </c>
      <c r="H44" s="13"/>
      <c r="I44" s="14">
        <f t="shared" si="8"/>
        <v>64629</v>
      </c>
      <c r="J44" s="13"/>
      <c r="K44" s="14">
        <v>114321</v>
      </c>
      <c r="L44" s="13"/>
      <c r="M44" s="14">
        <f t="shared" si="9"/>
        <v>112705</v>
      </c>
      <c r="N44" s="13">
        <f t="shared" si="10"/>
        <v>57.343507386540082</v>
      </c>
      <c r="O44" s="13"/>
    </row>
    <row r="45" spans="1:61" s="2" customFormat="1" x14ac:dyDescent="0.2">
      <c r="A45" s="10"/>
      <c r="B45" s="11">
        <v>-1.7</v>
      </c>
      <c r="C45" s="11" t="s">
        <v>82</v>
      </c>
      <c r="D45" s="11" t="s">
        <v>4</v>
      </c>
      <c r="E45" s="12">
        <v>148547</v>
      </c>
      <c r="F45" s="11" t="s">
        <v>69</v>
      </c>
      <c r="G45" s="12">
        <v>218966</v>
      </c>
      <c r="H45" s="12" t="s">
        <v>71</v>
      </c>
      <c r="I45" s="12">
        <f t="shared" si="8"/>
        <v>70419</v>
      </c>
      <c r="J45" s="12"/>
      <c r="K45" s="12">
        <v>108955</v>
      </c>
      <c r="L45" s="11" t="s">
        <v>72</v>
      </c>
      <c r="M45" s="12">
        <f t="shared" si="9"/>
        <v>110011</v>
      </c>
      <c r="N45" s="11">
        <f t="shared" si="10"/>
        <v>64.010871640108718</v>
      </c>
      <c r="O45" s="11">
        <v>64.010871640108718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</row>
    <row r="46" spans="1:61" x14ac:dyDescent="0.2">
      <c r="A46" s="8"/>
      <c r="B46" s="13"/>
      <c r="C46" s="13"/>
      <c r="D46" s="13" t="s">
        <v>68</v>
      </c>
      <c r="E46" s="14">
        <v>169452</v>
      </c>
      <c r="F46" s="13" t="s">
        <v>70</v>
      </c>
      <c r="G46" s="14">
        <v>218966</v>
      </c>
      <c r="H46" s="14"/>
      <c r="I46" s="14">
        <f t="shared" si="8"/>
        <v>49514</v>
      </c>
      <c r="J46" s="14"/>
      <c r="K46" s="14">
        <v>108955</v>
      </c>
      <c r="L46" s="13"/>
      <c r="M46" s="14">
        <f t="shared" si="9"/>
        <v>110011</v>
      </c>
      <c r="N46" s="13">
        <f t="shared" si="10"/>
        <v>45.008226450082269</v>
      </c>
      <c r="O46" s="13">
        <v>45.008226450082269</v>
      </c>
    </row>
    <row r="47" spans="1:61" x14ac:dyDescent="0.2">
      <c r="A47" s="8"/>
      <c r="B47" s="13"/>
      <c r="C47" s="13"/>
      <c r="D47" s="13"/>
      <c r="E47" s="13"/>
      <c r="F47" s="13"/>
      <c r="G47" s="14"/>
      <c r="H47" s="14"/>
      <c r="I47" s="14"/>
      <c r="J47" s="14"/>
      <c r="K47" s="13"/>
      <c r="L47" s="13"/>
      <c r="M47" s="14"/>
      <c r="N47" s="13"/>
      <c r="O47" s="13"/>
    </row>
    <row r="48" spans="1:61" s="2" customFormat="1" x14ac:dyDescent="0.2">
      <c r="A48" s="10">
        <v>7275</v>
      </c>
      <c r="B48" s="11">
        <v>-1.46</v>
      </c>
      <c r="C48" s="11" t="s">
        <v>81</v>
      </c>
      <c r="D48" s="11" t="s">
        <v>4</v>
      </c>
      <c r="E48" s="12">
        <v>146729</v>
      </c>
      <c r="F48" s="11" t="s">
        <v>77</v>
      </c>
      <c r="G48" s="12">
        <v>217863</v>
      </c>
      <c r="H48" s="11" t="s">
        <v>78</v>
      </c>
      <c r="I48" s="12">
        <f>(255-E48)-(255-G48)</f>
        <v>71134</v>
      </c>
      <c r="J48" s="11"/>
      <c r="K48" s="12">
        <v>108281</v>
      </c>
      <c r="L48" s="11" t="s">
        <v>79</v>
      </c>
      <c r="M48" s="12">
        <f t="shared" ref="M48:M57" si="11">(255-K48)-(255-G48)</f>
        <v>109582</v>
      </c>
      <c r="N48" s="11">
        <f t="shared" ref="N48:N57" si="12">(I48/M48)*100</f>
        <v>64.913945721012581</v>
      </c>
      <c r="O48" s="11">
        <v>82.903297924267008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</row>
    <row r="49" spans="1:61" s="5" customFormat="1" x14ac:dyDescent="0.2">
      <c r="A49" s="18"/>
      <c r="B49" s="15"/>
      <c r="C49" s="15"/>
      <c r="D49" s="15" t="s">
        <v>5</v>
      </c>
      <c r="E49" s="16">
        <v>168116</v>
      </c>
      <c r="F49" s="15" t="s">
        <v>80</v>
      </c>
      <c r="G49" s="16">
        <v>217863</v>
      </c>
      <c r="H49" s="15"/>
      <c r="I49" s="16">
        <f>(255-E49)-(255-G48)</f>
        <v>49747</v>
      </c>
      <c r="J49" s="15"/>
      <c r="K49" s="16">
        <v>108281</v>
      </c>
      <c r="L49" s="15"/>
      <c r="M49" s="16">
        <f t="shared" si="11"/>
        <v>109582</v>
      </c>
      <c r="N49" s="15">
        <f t="shared" si="12"/>
        <v>45.397054260736255</v>
      </c>
      <c r="O49" s="15">
        <v>53.967102051852855</v>
      </c>
    </row>
    <row r="50" spans="1:61" s="2" customFormat="1" x14ac:dyDescent="0.2">
      <c r="A50" s="10"/>
      <c r="B50" s="11">
        <v>-1.46</v>
      </c>
      <c r="C50" s="11" t="s">
        <v>82</v>
      </c>
      <c r="D50" s="11" t="s">
        <v>4</v>
      </c>
      <c r="E50" s="12">
        <v>110782</v>
      </c>
      <c r="F50" s="11" t="s">
        <v>83</v>
      </c>
      <c r="G50" s="12">
        <v>206515</v>
      </c>
      <c r="H50" s="11" t="s">
        <v>85</v>
      </c>
      <c r="I50" s="12">
        <f>(255-E50)-(255-G50)</f>
        <v>95733</v>
      </c>
      <c r="J50" s="12"/>
      <c r="K50" s="12">
        <v>111629</v>
      </c>
      <c r="L50" s="11" t="s">
        <v>86</v>
      </c>
      <c r="M50" s="12">
        <f t="shared" si="11"/>
        <v>94886</v>
      </c>
      <c r="N50" s="11">
        <f t="shared" si="12"/>
        <v>100.89265012752145</v>
      </c>
      <c r="O50" s="11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</row>
    <row r="51" spans="1:61" s="5" customFormat="1" x14ac:dyDescent="0.2">
      <c r="A51" s="18"/>
      <c r="B51" s="15"/>
      <c r="C51" s="15"/>
      <c r="D51" s="15" t="s">
        <v>5</v>
      </c>
      <c r="E51" s="16">
        <v>147176</v>
      </c>
      <c r="F51" s="15" t="s">
        <v>84</v>
      </c>
      <c r="G51" s="16">
        <v>206515</v>
      </c>
      <c r="H51" s="16"/>
      <c r="I51" s="16">
        <f>(255-E51)-(255-G51)</f>
        <v>59339</v>
      </c>
      <c r="J51" s="16"/>
      <c r="K51" s="16">
        <v>111629</v>
      </c>
      <c r="L51" s="15"/>
      <c r="M51" s="16">
        <f t="shared" si="11"/>
        <v>94886</v>
      </c>
      <c r="N51" s="15">
        <f t="shared" si="12"/>
        <v>62.537149842969455</v>
      </c>
      <c r="O51" s="15"/>
    </row>
    <row r="52" spans="1:61" s="2" customFormat="1" x14ac:dyDescent="0.2">
      <c r="A52" s="10"/>
      <c r="B52" s="11">
        <v>-1.7</v>
      </c>
      <c r="C52" s="11" t="s">
        <v>91</v>
      </c>
      <c r="D52" s="11" t="s">
        <v>4</v>
      </c>
      <c r="E52" s="12">
        <v>153266</v>
      </c>
      <c r="F52" s="11" t="s">
        <v>87</v>
      </c>
      <c r="G52" s="12">
        <v>215582</v>
      </c>
      <c r="H52" s="11" t="s">
        <v>89</v>
      </c>
      <c r="I52" s="12">
        <f>(255-E52)-(255-G52)</f>
        <v>62316</v>
      </c>
      <c r="J52" s="11"/>
      <c r="K52" s="12">
        <v>111099</v>
      </c>
      <c r="L52" s="11" t="s">
        <v>90</v>
      </c>
      <c r="M52" s="12">
        <f t="shared" si="11"/>
        <v>104483</v>
      </c>
      <c r="N52" s="11">
        <f t="shared" si="12"/>
        <v>59.642238450274206</v>
      </c>
      <c r="O52" s="11">
        <v>59.296524759711801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</row>
    <row r="53" spans="1:61" s="5" customFormat="1" x14ac:dyDescent="0.2">
      <c r="A53" s="18"/>
      <c r="B53" s="15"/>
      <c r="C53" s="15"/>
      <c r="D53" s="15" t="s">
        <v>5</v>
      </c>
      <c r="E53" s="16">
        <v>172751</v>
      </c>
      <c r="F53" s="15" t="s">
        <v>88</v>
      </c>
      <c r="G53" s="16">
        <v>215582</v>
      </c>
      <c r="H53" s="15"/>
      <c r="I53" s="16">
        <f>(255-E53)-(255-G52)</f>
        <v>42831</v>
      </c>
      <c r="J53" s="15"/>
      <c r="K53" s="16">
        <v>111099</v>
      </c>
      <c r="L53" s="15"/>
      <c r="M53" s="16">
        <f t="shared" si="11"/>
        <v>104483</v>
      </c>
      <c r="N53" s="15">
        <f t="shared" si="12"/>
        <v>40.993271632705799</v>
      </c>
      <c r="O53" s="15">
        <v>44.1966292565793</v>
      </c>
    </row>
    <row r="54" spans="1:61" s="2" customFormat="1" x14ac:dyDescent="0.2">
      <c r="A54" s="10"/>
      <c r="B54" s="11">
        <v>-1.7</v>
      </c>
      <c r="C54" s="11" t="s">
        <v>92</v>
      </c>
      <c r="D54" s="11" t="s">
        <v>4</v>
      </c>
      <c r="E54" s="12">
        <v>142434</v>
      </c>
      <c r="F54" s="11" t="s">
        <v>88</v>
      </c>
      <c r="G54" s="12">
        <v>205341</v>
      </c>
      <c r="H54" s="12" t="s">
        <v>94</v>
      </c>
      <c r="I54" s="12">
        <f>(255-E54)-(255-G54)</f>
        <v>62907</v>
      </c>
      <c r="J54" s="11"/>
      <c r="K54" s="12">
        <v>98630</v>
      </c>
      <c r="L54" s="11" t="s">
        <v>72</v>
      </c>
      <c r="M54" s="12">
        <f t="shared" si="11"/>
        <v>106711</v>
      </c>
      <c r="N54" s="11">
        <f t="shared" si="12"/>
        <v>58.950811069149388</v>
      </c>
      <c r="O54" s="11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</row>
    <row r="55" spans="1:61" s="5" customFormat="1" x14ac:dyDescent="0.2">
      <c r="A55" s="18"/>
      <c r="B55" s="15"/>
      <c r="C55" s="15"/>
      <c r="D55" s="15" t="s">
        <v>5</v>
      </c>
      <c r="E55" s="16">
        <v>154760</v>
      </c>
      <c r="F55" s="15" t="s">
        <v>93</v>
      </c>
      <c r="G55" s="16">
        <v>205341</v>
      </c>
      <c r="H55" s="15"/>
      <c r="I55" s="16">
        <f>(255-E55)-(255-G54)</f>
        <v>50581</v>
      </c>
      <c r="J55" s="15"/>
      <c r="K55" s="16">
        <v>98630</v>
      </c>
      <c r="L55" s="15"/>
      <c r="M55" s="16">
        <f t="shared" si="11"/>
        <v>106711</v>
      </c>
      <c r="N55" s="15">
        <f t="shared" si="12"/>
        <v>47.399986880452808</v>
      </c>
      <c r="O55" s="15"/>
    </row>
    <row r="56" spans="1:61" s="2" customFormat="1" x14ac:dyDescent="0.2">
      <c r="A56" s="10"/>
      <c r="B56" s="11">
        <v>-1.94</v>
      </c>
      <c r="C56" s="11" t="s">
        <v>95</v>
      </c>
      <c r="D56" s="11" t="s">
        <v>4</v>
      </c>
      <c r="E56" s="12">
        <v>160489</v>
      </c>
      <c r="F56" s="11" t="s">
        <v>84</v>
      </c>
      <c r="G56" s="12">
        <v>204311</v>
      </c>
      <c r="H56" s="11" t="s">
        <v>96</v>
      </c>
      <c r="I56" s="12">
        <f>(255-E56)-(255-G56)</f>
        <v>43822</v>
      </c>
      <c r="J56" s="11"/>
      <c r="K56" s="12">
        <v>120735</v>
      </c>
      <c r="L56" s="11" t="s">
        <v>97</v>
      </c>
      <c r="M56" s="12">
        <f t="shared" si="11"/>
        <v>83576</v>
      </c>
      <c r="N56" s="11">
        <f t="shared" si="12"/>
        <v>52.433713027663444</v>
      </c>
      <c r="O56" s="11">
        <v>52.433713027663444</v>
      </c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</row>
    <row r="57" spans="1:61" s="5" customFormat="1" x14ac:dyDescent="0.2">
      <c r="A57" s="18"/>
      <c r="B57" s="15"/>
      <c r="C57" s="15"/>
      <c r="D57" s="15" t="s">
        <v>5</v>
      </c>
      <c r="E57" s="16">
        <v>167064</v>
      </c>
      <c r="F57" s="15" t="s">
        <v>77</v>
      </c>
      <c r="G57" s="16">
        <v>204311</v>
      </c>
      <c r="H57" s="16"/>
      <c r="I57" s="16">
        <f>(255-E57)-(255-G56)</f>
        <v>37247</v>
      </c>
      <c r="J57" s="15"/>
      <c r="K57" s="16">
        <v>120735</v>
      </c>
      <c r="L57" s="15"/>
      <c r="M57" s="16">
        <f t="shared" si="11"/>
        <v>83576</v>
      </c>
      <c r="N57" s="15">
        <f t="shared" si="12"/>
        <v>44.566621996745475</v>
      </c>
      <c r="O57" s="15">
        <v>44.566621996745475</v>
      </c>
    </row>
    <row r="58" spans="1:61" x14ac:dyDescent="0.2">
      <c r="A58" s="8"/>
      <c r="B58" s="13"/>
      <c r="C58" s="13"/>
      <c r="D58" s="13"/>
      <c r="E58" s="13"/>
      <c r="F58" s="13"/>
      <c r="G58" s="13"/>
      <c r="H58" s="14"/>
      <c r="I58" s="14"/>
      <c r="J58" s="13"/>
      <c r="K58" s="13"/>
      <c r="L58" s="13"/>
      <c r="M58" s="14"/>
      <c r="N58" s="13"/>
      <c r="O58" s="13"/>
    </row>
    <row r="59" spans="1:61" s="2" customFormat="1" x14ac:dyDescent="0.2">
      <c r="A59" s="10">
        <v>7276</v>
      </c>
      <c r="B59" s="11">
        <v>-1.46</v>
      </c>
      <c r="C59" s="11" t="s">
        <v>81</v>
      </c>
      <c r="D59" s="11" t="s">
        <v>4</v>
      </c>
      <c r="E59" s="12">
        <v>158736</v>
      </c>
      <c r="F59" s="11" t="s">
        <v>93</v>
      </c>
      <c r="G59" s="12">
        <v>219139</v>
      </c>
      <c r="H59" s="12" t="s">
        <v>111</v>
      </c>
      <c r="I59" s="12">
        <f>(255-E59)-(255-G59)</f>
        <v>60403</v>
      </c>
      <c r="J59" s="11"/>
      <c r="K59" s="12">
        <v>142133</v>
      </c>
      <c r="L59" s="11" t="s">
        <v>93</v>
      </c>
      <c r="M59" s="12">
        <f t="shared" ref="M59:M66" si="13">(255-K59)-(255-G59)</f>
        <v>77006</v>
      </c>
      <c r="N59" s="11">
        <f t="shared" ref="N59:N66" si="14">(I59/M59)*100</f>
        <v>78.439342388904763</v>
      </c>
      <c r="O59" s="11">
        <v>78.439342388904763</v>
      </c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</row>
    <row r="60" spans="1:61" x14ac:dyDescent="0.2">
      <c r="A60" s="8"/>
      <c r="B60" s="13"/>
      <c r="C60" s="13"/>
      <c r="D60" s="13" t="s">
        <v>5</v>
      </c>
      <c r="E60" s="14">
        <v>180364</v>
      </c>
      <c r="F60" s="13" t="s">
        <v>110</v>
      </c>
      <c r="G60" s="14">
        <v>219139</v>
      </c>
      <c r="H60" s="14"/>
      <c r="I60" s="14">
        <f>(255-E60)-(255-G59)</f>
        <v>38775</v>
      </c>
      <c r="J60" s="13"/>
      <c r="K60" s="14">
        <v>142133</v>
      </c>
      <c r="L60" s="13"/>
      <c r="M60" s="14">
        <f t="shared" si="13"/>
        <v>77006</v>
      </c>
      <c r="N60" s="13">
        <f t="shared" si="14"/>
        <v>50.353219229670422</v>
      </c>
      <c r="O60" s="13">
        <v>50.353219229670422</v>
      </c>
    </row>
    <row r="61" spans="1:61" s="2" customFormat="1" x14ac:dyDescent="0.2">
      <c r="A61" s="10"/>
      <c r="B61" s="11">
        <v>-1.7</v>
      </c>
      <c r="C61" s="11" t="s">
        <v>91</v>
      </c>
      <c r="D61" s="11" t="s">
        <v>4</v>
      </c>
      <c r="E61" s="12">
        <v>169682</v>
      </c>
      <c r="F61" s="11" t="s">
        <v>112</v>
      </c>
      <c r="G61" s="12">
        <v>223410</v>
      </c>
      <c r="H61" s="12" t="s">
        <v>113</v>
      </c>
      <c r="I61" s="12">
        <f t="shared" ref="I61:I66" si="15">(255-E61)-(255-G61)</f>
        <v>53728</v>
      </c>
      <c r="J61" s="11"/>
      <c r="K61" s="12">
        <v>138514</v>
      </c>
      <c r="L61" s="11" t="s">
        <v>114</v>
      </c>
      <c r="M61" s="12">
        <f t="shared" si="13"/>
        <v>84896</v>
      </c>
      <c r="N61" s="11">
        <f t="shared" si="14"/>
        <v>63.286845081040333</v>
      </c>
      <c r="O61" s="11">
        <v>55.166912473406072</v>
      </c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</row>
    <row r="62" spans="1:61" x14ac:dyDescent="0.2">
      <c r="A62" s="8"/>
      <c r="B62" s="13"/>
      <c r="C62" s="13"/>
      <c r="D62" s="13" t="s">
        <v>5</v>
      </c>
      <c r="E62" s="14">
        <v>184941</v>
      </c>
      <c r="F62" s="13" t="s">
        <v>18</v>
      </c>
      <c r="G62" s="14">
        <v>223410</v>
      </c>
      <c r="H62" s="14"/>
      <c r="I62" s="14">
        <f t="shared" si="15"/>
        <v>38469</v>
      </c>
      <c r="J62" s="13"/>
      <c r="K62" s="14">
        <v>138514</v>
      </c>
      <c r="L62" s="13"/>
      <c r="M62" s="14">
        <f t="shared" si="13"/>
        <v>84896</v>
      </c>
      <c r="N62" s="13">
        <f t="shared" si="14"/>
        <v>45.313088955898984</v>
      </c>
      <c r="O62" s="15">
        <v>38.708384329835624</v>
      </c>
    </row>
    <row r="63" spans="1:61" s="2" customFormat="1" x14ac:dyDescent="0.2">
      <c r="A63" s="10"/>
      <c r="B63" s="11">
        <v>-1.7</v>
      </c>
      <c r="C63" s="11" t="s">
        <v>129</v>
      </c>
      <c r="D63" s="11" t="s">
        <v>4</v>
      </c>
      <c r="E63" s="12">
        <v>173148</v>
      </c>
      <c r="F63" s="11" t="s">
        <v>115</v>
      </c>
      <c r="G63" s="12">
        <v>213806</v>
      </c>
      <c r="H63" s="12" t="s">
        <v>116</v>
      </c>
      <c r="I63" s="12">
        <f t="shared" si="15"/>
        <v>40658</v>
      </c>
      <c r="J63" s="11"/>
      <c r="K63" s="12">
        <v>127386</v>
      </c>
      <c r="L63" s="11" t="s">
        <v>117</v>
      </c>
      <c r="M63" s="12">
        <f t="shared" si="13"/>
        <v>86420</v>
      </c>
      <c r="N63" s="11">
        <f t="shared" si="14"/>
        <v>47.04697986577181</v>
      </c>
      <c r="O63" s="11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</row>
    <row r="64" spans="1:61" x14ac:dyDescent="0.2">
      <c r="A64" s="8"/>
      <c r="B64" s="13"/>
      <c r="C64" s="13"/>
      <c r="D64" s="13" t="s">
        <v>5</v>
      </c>
      <c r="E64" s="14">
        <v>186062</v>
      </c>
      <c r="F64" s="13" t="s">
        <v>112</v>
      </c>
      <c r="G64" s="14">
        <v>213806</v>
      </c>
      <c r="H64" s="13"/>
      <c r="I64" s="14">
        <f t="shared" si="15"/>
        <v>27744</v>
      </c>
      <c r="J64" s="13"/>
      <c r="K64" s="14">
        <v>127386</v>
      </c>
      <c r="L64" s="13"/>
      <c r="M64" s="14">
        <f t="shared" si="13"/>
        <v>86420</v>
      </c>
      <c r="N64" s="13">
        <f t="shared" si="14"/>
        <v>32.103679703772272</v>
      </c>
      <c r="O64" s="13"/>
    </row>
    <row r="65" spans="1:61" s="2" customFormat="1" x14ac:dyDescent="0.2">
      <c r="A65" s="10"/>
      <c r="B65" s="11">
        <v>-1.94</v>
      </c>
      <c r="C65" s="11" t="s">
        <v>95</v>
      </c>
      <c r="D65" s="11" t="s">
        <v>4</v>
      </c>
      <c r="E65" s="12">
        <v>179294</v>
      </c>
      <c r="F65" s="11" t="s">
        <v>93</v>
      </c>
      <c r="G65" s="12">
        <v>227118</v>
      </c>
      <c r="H65" s="11" t="s">
        <v>14</v>
      </c>
      <c r="I65" s="12">
        <f t="shared" si="15"/>
        <v>47824</v>
      </c>
      <c r="J65" s="11"/>
      <c r="K65" s="12">
        <v>121557</v>
      </c>
      <c r="L65" s="11" t="s">
        <v>119</v>
      </c>
      <c r="M65" s="12">
        <f t="shared" si="13"/>
        <v>105561</v>
      </c>
      <c r="N65" s="11">
        <f t="shared" si="14"/>
        <v>45.304610604295149</v>
      </c>
      <c r="O65" s="11">
        <v>45.304610604295149</v>
      </c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</row>
    <row r="66" spans="1:61" x14ac:dyDescent="0.2">
      <c r="A66" s="8"/>
      <c r="B66" s="13"/>
      <c r="C66" s="13"/>
      <c r="D66" s="19" t="s">
        <v>5</v>
      </c>
      <c r="E66" s="14">
        <v>179122</v>
      </c>
      <c r="F66" s="13" t="s">
        <v>118</v>
      </c>
      <c r="G66" s="14">
        <v>227118</v>
      </c>
      <c r="H66" s="14"/>
      <c r="I66" s="14">
        <f t="shared" si="15"/>
        <v>47996</v>
      </c>
      <c r="J66" s="13"/>
      <c r="K66" s="14">
        <v>121557</v>
      </c>
      <c r="L66" s="13"/>
      <c r="M66" s="14">
        <f t="shared" si="13"/>
        <v>105561</v>
      </c>
      <c r="N66" s="13">
        <f t="shared" si="14"/>
        <v>45.46754956849594</v>
      </c>
      <c r="O66" s="13">
        <v>45.46754956849594</v>
      </c>
    </row>
    <row r="67" spans="1:61" x14ac:dyDescent="0.2">
      <c r="A67" s="8"/>
      <c r="B67" s="13"/>
      <c r="C67" s="13"/>
      <c r="D67" s="13"/>
      <c r="E67" s="13"/>
      <c r="F67" s="13"/>
      <c r="G67" s="13"/>
      <c r="H67" s="13"/>
      <c r="I67" s="14"/>
      <c r="J67" s="13"/>
      <c r="K67" s="13"/>
      <c r="L67" s="13"/>
      <c r="M67" s="14"/>
      <c r="N67" s="13"/>
      <c r="O67" s="13"/>
    </row>
    <row r="68" spans="1:61" s="2" customFormat="1" x14ac:dyDescent="0.2">
      <c r="A68" s="10">
        <v>7277</v>
      </c>
      <c r="B68" s="11">
        <v>-1.7</v>
      </c>
      <c r="C68" s="11" t="s">
        <v>91</v>
      </c>
      <c r="D68" s="11" t="s">
        <v>4</v>
      </c>
      <c r="E68" s="12">
        <v>179148</v>
      </c>
      <c r="F68" s="11" t="s">
        <v>120</v>
      </c>
      <c r="G68" s="12">
        <v>232236</v>
      </c>
      <c r="H68" s="12" t="s">
        <v>121</v>
      </c>
      <c r="I68" s="12">
        <f t="shared" ref="I68:I73" si="16">(255-E68)-(255-G68)</f>
        <v>53088</v>
      </c>
      <c r="J68" s="11"/>
      <c r="K68" s="12">
        <v>130277</v>
      </c>
      <c r="L68" s="11" t="s">
        <v>83</v>
      </c>
      <c r="M68" s="12">
        <f t="shared" ref="M68:M73" si="17">(255-K68)-(255-G68)</f>
        <v>101959</v>
      </c>
      <c r="N68" s="11">
        <f t="shared" ref="N68:N73" si="18">(I68/M68)*100</f>
        <v>52.067988112868903</v>
      </c>
      <c r="O68" s="11">
        <v>52.067988112868903</v>
      </c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</row>
    <row r="69" spans="1:61" x14ac:dyDescent="0.2">
      <c r="A69" s="8"/>
      <c r="B69" s="13"/>
      <c r="C69" s="13"/>
      <c r="D69" s="13" t="s">
        <v>5</v>
      </c>
      <c r="E69" s="14">
        <v>188181</v>
      </c>
      <c r="F69" s="13" t="s">
        <v>118</v>
      </c>
      <c r="G69" s="14">
        <v>232236</v>
      </c>
      <c r="H69" s="13"/>
      <c r="I69" s="14">
        <f t="shared" si="16"/>
        <v>44055</v>
      </c>
      <c r="J69" s="13"/>
      <c r="K69" s="14">
        <v>130277</v>
      </c>
      <c r="L69" s="13"/>
      <c r="M69" s="14">
        <f t="shared" si="17"/>
        <v>101959</v>
      </c>
      <c r="N69" s="13">
        <f t="shared" si="18"/>
        <v>43.208544611069158</v>
      </c>
      <c r="O69" s="13">
        <v>43.208544611069158</v>
      </c>
    </row>
    <row r="70" spans="1:61" s="2" customFormat="1" x14ac:dyDescent="0.2">
      <c r="A70" s="10"/>
      <c r="B70" s="11">
        <v>-1.46</v>
      </c>
      <c r="C70" s="11" t="s">
        <v>92</v>
      </c>
      <c r="D70" s="11" t="s">
        <v>4</v>
      </c>
      <c r="E70" s="12">
        <v>129375</v>
      </c>
      <c r="F70" s="11" t="s">
        <v>119</v>
      </c>
      <c r="G70" s="12">
        <v>237886</v>
      </c>
      <c r="H70" s="12" t="s">
        <v>6</v>
      </c>
      <c r="I70" s="12">
        <f t="shared" si="16"/>
        <v>108511</v>
      </c>
      <c r="J70" s="11"/>
      <c r="K70" s="12">
        <v>122209</v>
      </c>
      <c r="L70" s="11" t="s">
        <v>117</v>
      </c>
      <c r="M70" s="12">
        <f t="shared" si="17"/>
        <v>115677</v>
      </c>
      <c r="N70" s="11">
        <f t="shared" si="18"/>
        <v>93.805164380127422</v>
      </c>
      <c r="O70" s="11">
        <v>95.336726965194657</v>
      </c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</row>
    <row r="71" spans="1:61" x14ac:dyDescent="0.2">
      <c r="A71" s="8"/>
      <c r="B71" s="13"/>
      <c r="C71" s="13"/>
      <c r="D71" s="13" t="s">
        <v>5</v>
      </c>
      <c r="E71" s="14">
        <v>184516</v>
      </c>
      <c r="F71" s="13" t="s">
        <v>122</v>
      </c>
      <c r="G71" s="14">
        <v>237886</v>
      </c>
      <c r="H71" s="14"/>
      <c r="I71" s="14">
        <f t="shared" si="16"/>
        <v>53370</v>
      </c>
      <c r="J71" s="13"/>
      <c r="K71" s="14">
        <v>122209</v>
      </c>
      <c r="L71" s="13"/>
      <c r="M71" s="14">
        <f t="shared" si="17"/>
        <v>115677</v>
      </c>
      <c r="N71" s="13">
        <f t="shared" si="18"/>
        <v>46.137088617443403</v>
      </c>
      <c r="O71" s="15">
        <v>41.398733555947217</v>
      </c>
    </row>
    <row r="72" spans="1:61" s="2" customFormat="1" x14ac:dyDescent="0.2">
      <c r="A72" s="10"/>
      <c r="B72" s="11">
        <v>-1.46</v>
      </c>
      <c r="C72" s="11" t="s">
        <v>129</v>
      </c>
      <c r="D72" s="11" t="s">
        <v>4</v>
      </c>
      <c r="E72" s="12">
        <v>134396</v>
      </c>
      <c r="F72" s="11" t="s">
        <v>123</v>
      </c>
      <c r="G72" s="12">
        <v>230933</v>
      </c>
      <c r="H72" s="12" t="s">
        <v>124</v>
      </c>
      <c r="I72" s="12">
        <f t="shared" si="16"/>
        <v>96537</v>
      </c>
      <c r="J72" s="11"/>
      <c r="K72" s="12">
        <v>131275</v>
      </c>
      <c r="L72" s="11" t="s">
        <v>84</v>
      </c>
      <c r="M72" s="12">
        <f t="shared" si="17"/>
        <v>99658</v>
      </c>
      <c r="N72" s="11">
        <f t="shared" si="18"/>
        <v>96.868289550261892</v>
      </c>
      <c r="O72" s="11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</row>
    <row r="73" spans="1:61" x14ac:dyDescent="0.2">
      <c r="A73" s="8"/>
      <c r="B73" s="13"/>
      <c r="C73" s="13"/>
      <c r="D73" s="13" t="s">
        <v>5</v>
      </c>
      <c r="E73" s="14">
        <v>194398</v>
      </c>
      <c r="F73" s="13" t="s">
        <v>18</v>
      </c>
      <c r="G73" s="14">
        <v>230933</v>
      </c>
      <c r="H73" s="14"/>
      <c r="I73" s="14">
        <f t="shared" si="16"/>
        <v>36535</v>
      </c>
      <c r="J73" s="13"/>
      <c r="K73" s="14">
        <v>131275</v>
      </c>
      <c r="L73" s="13"/>
      <c r="M73" s="14">
        <f t="shared" si="17"/>
        <v>99658</v>
      </c>
      <c r="N73" s="13">
        <f t="shared" si="18"/>
        <v>36.660378494451024</v>
      </c>
      <c r="O73" s="13"/>
    </row>
    <row r="74" spans="1:61" x14ac:dyDescent="0.2">
      <c r="A74" s="8"/>
      <c r="B74" s="13"/>
      <c r="C74" s="13"/>
      <c r="D74" s="13"/>
      <c r="E74" s="13"/>
      <c r="F74" s="14"/>
      <c r="G74" s="14"/>
      <c r="H74" s="14"/>
      <c r="I74" s="14"/>
      <c r="J74" s="13"/>
      <c r="K74" s="13"/>
      <c r="L74" s="13"/>
      <c r="M74" s="14"/>
      <c r="N74" s="13"/>
      <c r="O74" s="13"/>
    </row>
    <row r="75" spans="1:61" s="2" customFormat="1" x14ac:dyDescent="0.2">
      <c r="A75" s="10">
        <v>7279</v>
      </c>
      <c r="B75" s="11">
        <v>-1.7</v>
      </c>
      <c r="C75" s="11" t="s">
        <v>81</v>
      </c>
      <c r="D75" s="11" t="s">
        <v>4</v>
      </c>
      <c r="E75" s="12">
        <v>164803</v>
      </c>
      <c r="F75" s="11" t="s">
        <v>125</v>
      </c>
      <c r="G75" s="12">
        <v>226868</v>
      </c>
      <c r="H75" s="12" t="s">
        <v>104</v>
      </c>
      <c r="I75" s="12">
        <f t="shared" ref="I75:I80" si="19">(255-E75)-(255-G75)</f>
        <v>62065</v>
      </c>
      <c r="J75" s="11"/>
      <c r="K75" s="12">
        <v>110963</v>
      </c>
      <c r="L75" s="11" t="s">
        <v>119</v>
      </c>
      <c r="M75" s="12">
        <f t="shared" ref="M75:M80" si="20">(255-K75)-(255-G75)</f>
        <v>115905</v>
      </c>
      <c r="N75" s="11">
        <f t="shared" ref="N75:N80" si="21">(I75/M75)*100</f>
        <v>53.54816444501963</v>
      </c>
      <c r="O75" s="11">
        <v>53.54816444501963</v>
      </c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</row>
    <row r="76" spans="1:61" x14ac:dyDescent="0.2">
      <c r="A76" s="8"/>
      <c r="B76" s="13"/>
      <c r="C76" s="13"/>
      <c r="D76" s="13" t="s">
        <v>5</v>
      </c>
      <c r="E76" s="14">
        <v>166040</v>
      </c>
      <c r="F76" s="13" t="s">
        <v>115</v>
      </c>
      <c r="G76" s="14">
        <v>226868</v>
      </c>
      <c r="H76" s="14"/>
      <c r="I76" s="14">
        <f t="shared" si="19"/>
        <v>60828</v>
      </c>
      <c r="J76" s="13"/>
      <c r="K76" s="14">
        <v>110963</v>
      </c>
      <c r="L76" s="13"/>
      <c r="M76" s="14">
        <f t="shared" si="20"/>
        <v>115905</v>
      </c>
      <c r="N76" s="13">
        <f t="shared" si="21"/>
        <v>52.480911090979674</v>
      </c>
      <c r="O76" s="13">
        <v>52.480911090979674</v>
      </c>
    </row>
    <row r="77" spans="1:61" s="2" customFormat="1" x14ac:dyDescent="0.2">
      <c r="A77" s="10"/>
      <c r="B77" s="11">
        <v>-1.46</v>
      </c>
      <c r="C77" s="11" t="s">
        <v>82</v>
      </c>
      <c r="D77" s="11" t="s">
        <v>4</v>
      </c>
      <c r="E77" s="12">
        <v>137231</v>
      </c>
      <c r="F77" s="11" t="s">
        <v>87</v>
      </c>
      <c r="G77" s="12">
        <v>238428</v>
      </c>
      <c r="H77" s="12" t="s">
        <v>126</v>
      </c>
      <c r="I77" s="12">
        <f t="shared" si="19"/>
        <v>101197</v>
      </c>
      <c r="J77" s="11"/>
      <c r="K77" s="12">
        <v>119634</v>
      </c>
      <c r="L77" s="11" t="s">
        <v>127</v>
      </c>
      <c r="M77" s="12">
        <f t="shared" si="20"/>
        <v>118794</v>
      </c>
      <c r="N77" s="11">
        <f t="shared" si="21"/>
        <v>85.186962304493491</v>
      </c>
      <c r="O77" s="11">
        <v>85.186962304493491</v>
      </c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</row>
    <row r="78" spans="1:61" x14ac:dyDescent="0.2">
      <c r="A78" s="8"/>
      <c r="B78" s="13"/>
      <c r="C78" s="13"/>
      <c r="D78" s="13" t="s">
        <v>5</v>
      </c>
      <c r="E78" s="14">
        <v>165198</v>
      </c>
      <c r="F78" s="13" t="s">
        <v>115</v>
      </c>
      <c r="G78" s="14">
        <v>238428</v>
      </c>
      <c r="H78" s="14"/>
      <c r="I78" s="14">
        <f t="shared" si="19"/>
        <v>73230</v>
      </c>
      <c r="J78" s="13"/>
      <c r="K78" s="14">
        <v>119634</v>
      </c>
      <c r="L78" s="13"/>
      <c r="M78" s="14">
        <f t="shared" si="20"/>
        <v>118794</v>
      </c>
      <c r="N78" s="13">
        <f t="shared" si="21"/>
        <v>61.644527501388957</v>
      </c>
      <c r="O78" s="13">
        <v>61.644527501388957</v>
      </c>
    </row>
    <row r="79" spans="1:61" s="2" customFormat="1" x14ac:dyDescent="0.2">
      <c r="A79" s="10"/>
      <c r="B79" s="11">
        <v>-1.94</v>
      </c>
      <c r="C79" s="11" t="s">
        <v>91</v>
      </c>
      <c r="D79" s="11" t="s">
        <v>4</v>
      </c>
      <c r="E79" s="12">
        <v>183188</v>
      </c>
      <c r="F79" s="11" t="s">
        <v>128</v>
      </c>
      <c r="G79" s="12">
        <v>229555</v>
      </c>
      <c r="H79" s="12" t="s">
        <v>73</v>
      </c>
      <c r="I79" s="12">
        <f t="shared" si="19"/>
        <v>46367</v>
      </c>
      <c r="J79" s="11"/>
      <c r="K79" s="12">
        <v>114315</v>
      </c>
      <c r="L79" s="11" t="s">
        <v>79</v>
      </c>
      <c r="M79" s="12">
        <f t="shared" si="20"/>
        <v>115240</v>
      </c>
      <c r="N79" s="11">
        <f t="shared" si="21"/>
        <v>40.235161402290871</v>
      </c>
      <c r="O79" s="11">
        <v>40.235161402290871</v>
      </c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</row>
    <row r="80" spans="1:61" x14ac:dyDescent="0.2">
      <c r="A80" s="8"/>
      <c r="B80" s="13"/>
      <c r="C80" s="13"/>
      <c r="D80" s="13" t="s">
        <v>5</v>
      </c>
      <c r="E80" s="14">
        <v>172982</v>
      </c>
      <c r="F80" s="13" t="s">
        <v>122</v>
      </c>
      <c r="G80" s="14">
        <v>229555</v>
      </c>
      <c r="H80" s="14"/>
      <c r="I80" s="14">
        <f t="shared" si="19"/>
        <v>56573</v>
      </c>
      <c r="J80" s="13"/>
      <c r="K80" s="14">
        <v>114315</v>
      </c>
      <c r="L80" s="13"/>
      <c r="M80" s="14">
        <f t="shared" si="20"/>
        <v>115240</v>
      </c>
      <c r="N80" s="13">
        <f t="shared" si="21"/>
        <v>49.091461298160361</v>
      </c>
      <c r="O80" s="13">
        <v>49.091461298160361</v>
      </c>
    </row>
    <row r="81" spans="7:8" x14ac:dyDescent="0.2">
      <c r="G81" s="4"/>
      <c r="H81" s="4"/>
    </row>
    <row r="82" spans="7:8" x14ac:dyDescent="0.2">
      <c r="G82" s="4"/>
      <c r="H82" s="4"/>
    </row>
    <row r="86" spans="7:8" x14ac:dyDescent="0.2">
      <c r="G86" s="4"/>
      <c r="H8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Ingrid Ehrlich</cp:lastModifiedBy>
  <cp:lastPrinted>2021-03-09T15:58:47Z</cp:lastPrinted>
  <dcterms:created xsi:type="dcterms:W3CDTF">2021-02-16T12:12:02Z</dcterms:created>
  <dcterms:modified xsi:type="dcterms:W3CDTF">2021-04-01T14:09:07Z</dcterms:modified>
</cp:coreProperties>
</file>