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jr\Desktop\Cdk1_lipids\Figures\"/>
    </mc:Choice>
  </mc:AlternateContent>
  <bookViews>
    <workbookView xWindow="0" yWindow="0" windowWidth="20490" windowHeight="7050" tabRatio="604"/>
  </bookViews>
  <sheets>
    <sheet name="AcylCarnitine" sheetId="1" r:id="rId1"/>
    <sheet name="LPC" sheetId="2" r:id="rId2"/>
    <sheet name="LPE" sheetId="3" r:id="rId3"/>
    <sheet name="PG" sheetId="4" r:id="rId4"/>
    <sheet name="PI" sheetId="5" r:id="rId5"/>
    <sheet name="SM" sheetId="6" r:id="rId6"/>
    <sheet name="PC" sheetId="7" r:id="rId7"/>
    <sheet name="PE" sheetId="8" r:id="rId8"/>
    <sheet name="PS" sheetId="9" r:id="rId9"/>
  </sheets>
  <calcPr calcId="162913"/>
</workbook>
</file>

<file path=xl/calcChain.xml><?xml version="1.0" encoding="utf-8"?>
<calcChain xmlns="http://schemas.openxmlformats.org/spreadsheetml/2006/main">
  <c r="K25" i="9" l="1"/>
  <c r="J25" i="9"/>
  <c r="K24" i="9"/>
  <c r="J24" i="9"/>
  <c r="K23" i="9"/>
  <c r="J23" i="9"/>
  <c r="K22" i="9"/>
  <c r="J22" i="9"/>
  <c r="K21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K4" i="9"/>
  <c r="J4" i="9"/>
  <c r="K3" i="9"/>
  <c r="J3" i="9"/>
  <c r="E4" i="9"/>
  <c r="F4" i="9"/>
  <c r="E5" i="9"/>
  <c r="F5" i="9"/>
  <c r="E6" i="9"/>
  <c r="F6" i="9"/>
  <c r="E7" i="9"/>
  <c r="F7" i="9"/>
  <c r="E8" i="9"/>
  <c r="F8" i="9"/>
  <c r="E9" i="9"/>
  <c r="F9" i="9"/>
  <c r="E10" i="9"/>
  <c r="F10" i="9"/>
  <c r="E11" i="9"/>
  <c r="F11" i="9"/>
  <c r="E12" i="9"/>
  <c r="F12" i="9"/>
  <c r="E13" i="9"/>
  <c r="F13" i="9"/>
  <c r="E14" i="9"/>
  <c r="F14" i="9"/>
  <c r="E15" i="9"/>
  <c r="F15" i="9"/>
  <c r="E16" i="9"/>
  <c r="F16" i="9"/>
  <c r="E17" i="9"/>
  <c r="F17" i="9"/>
  <c r="E18" i="9"/>
  <c r="F18" i="9"/>
  <c r="E19" i="9"/>
  <c r="F19" i="9"/>
  <c r="E20" i="9"/>
  <c r="F20" i="9"/>
  <c r="E21" i="9"/>
  <c r="F21" i="9"/>
  <c r="E22" i="9"/>
  <c r="F22" i="9"/>
  <c r="E23" i="9"/>
  <c r="F23" i="9"/>
  <c r="E24" i="9"/>
  <c r="F24" i="9"/>
  <c r="E25" i="9"/>
  <c r="F25" i="9"/>
  <c r="F3" i="9"/>
  <c r="E3" i="9"/>
  <c r="K60" i="8"/>
  <c r="J60" i="8"/>
  <c r="K59" i="8"/>
  <c r="J59" i="8"/>
  <c r="K58" i="8"/>
  <c r="J58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K7" i="8"/>
  <c r="J7" i="8"/>
  <c r="K6" i="8"/>
  <c r="J6" i="8"/>
  <c r="K5" i="8"/>
  <c r="J5" i="8"/>
  <c r="K4" i="8"/>
  <c r="J4" i="8"/>
  <c r="K3" i="8"/>
  <c r="J3" i="8"/>
  <c r="E4" i="8"/>
  <c r="F4" i="8"/>
  <c r="E5" i="8"/>
  <c r="F5" i="8"/>
  <c r="E6" i="8"/>
  <c r="F6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0" i="8"/>
  <c r="F40" i="8"/>
  <c r="E41" i="8"/>
  <c r="F41" i="8"/>
  <c r="E42" i="8"/>
  <c r="F42" i="8"/>
  <c r="E43" i="8"/>
  <c r="F43" i="8"/>
  <c r="E44" i="8"/>
  <c r="F44" i="8"/>
  <c r="E45" i="8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E54" i="8"/>
  <c r="F54" i="8"/>
  <c r="E55" i="8"/>
  <c r="F55" i="8"/>
  <c r="E56" i="8"/>
  <c r="F56" i="8"/>
  <c r="E57" i="8"/>
  <c r="F57" i="8"/>
  <c r="E58" i="8"/>
  <c r="F58" i="8"/>
  <c r="E59" i="8"/>
  <c r="F59" i="8"/>
  <c r="E60" i="8"/>
  <c r="F60" i="8"/>
  <c r="F3" i="8"/>
  <c r="E3" i="8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K3" i="7"/>
  <c r="J3" i="7"/>
  <c r="E4" i="7"/>
  <c r="F4" i="7"/>
  <c r="E5" i="7"/>
  <c r="F5" i="7"/>
  <c r="E6" i="7"/>
  <c r="F6" i="7"/>
  <c r="E7" i="7"/>
  <c r="F7" i="7"/>
  <c r="E8" i="7"/>
  <c r="F8" i="7"/>
  <c r="E9" i="7"/>
  <c r="F9" i="7"/>
  <c r="E10" i="7"/>
  <c r="F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E32" i="7"/>
  <c r="F32" i="7"/>
  <c r="E33" i="7"/>
  <c r="F33" i="7"/>
  <c r="E34" i="7"/>
  <c r="F34" i="7"/>
  <c r="E35" i="7"/>
  <c r="F35" i="7"/>
  <c r="E36" i="7"/>
  <c r="F36" i="7"/>
  <c r="E37" i="7"/>
  <c r="F37" i="7"/>
  <c r="E38" i="7"/>
  <c r="F38" i="7"/>
  <c r="E39" i="7"/>
  <c r="F39" i="7"/>
  <c r="E40" i="7"/>
  <c r="F40" i="7"/>
  <c r="E41" i="7"/>
  <c r="F41" i="7"/>
  <c r="E42" i="7"/>
  <c r="F42" i="7"/>
  <c r="E43" i="7"/>
  <c r="F43" i="7"/>
  <c r="E44" i="7"/>
  <c r="F44" i="7"/>
  <c r="E45" i="7"/>
  <c r="F45" i="7"/>
  <c r="E46" i="7"/>
  <c r="F46" i="7"/>
  <c r="E47" i="7"/>
  <c r="F47" i="7"/>
  <c r="E48" i="7"/>
  <c r="F48" i="7"/>
  <c r="E49" i="7"/>
  <c r="F49" i="7"/>
  <c r="E50" i="7"/>
  <c r="F50" i="7"/>
  <c r="E51" i="7"/>
  <c r="F51" i="7"/>
  <c r="E52" i="7"/>
  <c r="F52" i="7"/>
  <c r="E53" i="7"/>
  <c r="F53" i="7"/>
  <c r="E54" i="7"/>
  <c r="F54" i="7"/>
  <c r="E55" i="7"/>
  <c r="F55" i="7"/>
  <c r="E56" i="7"/>
  <c r="F56" i="7"/>
  <c r="E57" i="7"/>
  <c r="F57" i="7"/>
  <c r="E58" i="7"/>
  <c r="F58" i="7"/>
  <c r="E59" i="7"/>
  <c r="F59" i="7"/>
  <c r="E60" i="7"/>
  <c r="F60" i="7"/>
  <c r="E61" i="7"/>
  <c r="F61" i="7"/>
  <c r="E62" i="7"/>
  <c r="F62" i="7"/>
  <c r="F3" i="7"/>
  <c r="E3" i="7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K9" i="6"/>
  <c r="J9" i="6"/>
  <c r="K8" i="6"/>
  <c r="J8" i="6"/>
  <c r="K7" i="6"/>
  <c r="J7" i="6"/>
  <c r="K6" i="6"/>
  <c r="J6" i="6"/>
  <c r="K5" i="6"/>
  <c r="J5" i="6"/>
  <c r="K4" i="6"/>
  <c r="J4" i="6"/>
  <c r="K3" i="6"/>
  <c r="J3" i="6"/>
  <c r="E4" i="6"/>
  <c r="F4" i="6"/>
  <c r="E5" i="6"/>
  <c r="F5" i="6"/>
  <c r="E6" i="6"/>
  <c r="F6" i="6"/>
  <c r="E7" i="6"/>
  <c r="F7" i="6"/>
  <c r="E8" i="6"/>
  <c r="F8" i="6"/>
  <c r="E9" i="6"/>
  <c r="F9" i="6"/>
  <c r="E10" i="6"/>
  <c r="F10" i="6"/>
  <c r="E11" i="6"/>
  <c r="F11" i="6"/>
  <c r="E12" i="6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5" i="6"/>
  <c r="F25" i="6"/>
  <c r="E26" i="6"/>
  <c r="F26" i="6"/>
  <c r="E27" i="6"/>
  <c r="F27" i="6"/>
  <c r="E28" i="6"/>
  <c r="F28" i="6"/>
  <c r="E29" i="6"/>
  <c r="F29" i="6"/>
  <c r="E30" i="6"/>
  <c r="F30" i="6"/>
  <c r="E31" i="6"/>
  <c r="F31" i="6"/>
  <c r="E32" i="6"/>
  <c r="F32" i="6"/>
  <c r="E33" i="6"/>
  <c r="F33" i="6"/>
  <c r="F3" i="6"/>
  <c r="E3" i="6"/>
  <c r="J8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K7" i="5"/>
  <c r="J7" i="5"/>
  <c r="K6" i="5"/>
  <c r="J6" i="5"/>
  <c r="K5" i="5"/>
  <c r="J5" i="5"/>
  <c r="K4" i="5"/>
  <c r="J4" i="5"/>
  <c r="K3" i="5"/>
  <c r="J3" i="5"/>
  <c r="E4" i="5"/>
  <c r="F4" i="5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F3" i="5"/>
  <c r="E3" i="5"/>
  <c r="K20" i="4"/>
  <c r="J20" i="4"/>
  <c r="K19" i="4"/>
  <c r="J19" i="4"/>
  <c r="K18" i="4"/>
  <c r="J18" i="4"/>
  <c r="K17" i="4"/>
  <c r="J17" i="4"/>
  <c r="K16" i="4"/>
  <c r="J16" i="4"/>
  <c r="K15" i="4"/>
  <c r="J15" i="4"/>
  <c r="K14" i="4"/>
  <c r="J14" i="4"/>
  <c r="K13" i="4"/>
  <c r="J13" i="4"/>
  <c r="K12" i="4"/>
  <c r="J12" i="4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  <c r="K4" i="4"/>
  <c r="J4" i="4"/>
  <c r="K3" i="4"/>
  <c r="J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F3" i="4"/>
  <c r="E3" i="4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F3" i="3"/>
  <c r="E3" i="3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E4" i="2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F3" i="2"/>
  <c r="E3" i="2"/>
  <c r="J5" i="1"/>
  <c r="K5" i="1"/>
  <c r="J6" i="1"/>
  <c r="K6" i="1"/>
  <c r="J7" i="1"/>
  <c r="K7" i="1"/>
  <c r="J8" i="1"/>
  <c r="K8" i="1"/>
  <c r="J9" i="1"/>
  <c r="K9" i="1"/>
  <c r="J10" i="1"/>
  <c r="K10" i="1"/>
  <c r="K4" i="1"/>
  <c r="J4" i="1"/>
  <c r="E5" i="1"/>
  <c r="F5" i="1"/>
  <c r="E6" i="1"/>
  <c r="F6" i="1"/>
  <c r="E7" i="1"/>
  <c r="F7" i="1"/>
  <c r="E8" i="1"/>
  <c r="F8" i="1"/>
  <c r="E9" i="1"/>
  <c r="F9" i="1"/>
  <c r="E10" i="1"/>
  <c r="F10" i="1"/>
  <c r="F4" i="1"/>
  <c r="E4" i="1"/>
  <c r="K3" i="1"/>
  <c r="J3" i="1"/>
  <c r="F3" i="1"/>
  <c r="E3" i="1"/>
</calcChain>
</file>

<file path=xl/sharedStrings.xml><?xml version="1.0" encoding="utf-8"?>
<sst xmlns="http://schemas.openxmlformats.org/spreadsheetml/2006/main" count="366" uniqueCount="268">
  <si>
    <t>AcylCarnitine 16:1</t>
  </si>
  <si>
    <t>AcylCarnitine 16:0</t>
  </si>
  <si>
    <t>AcylCarnitine 16:0-d3 (IS)</t>
  </si>
  <si>
    <t>AcylCarnitine 18:2</t>
  </si>
  <si>
    <t>AcylCarnitine 18:1</t>
  </si>
  <si>
    <t>AcylCarnitine 18:0</t>
  </si>
  <si>
    <t>AcylCarnitine 20:4</t>
  </si>
  <si>
    <t>AcylCarnitine 22:6</t>
  </si>
  <si>
    <t>LPC 15:0/LPC O-16:0</t>
  </si>
  <si>
    <t>LPC 16:1</t>
  </si>
  <si>
    <t>LPC 16:0</t>
  </si>
  <si>
    <t>LPC 17:0/LPC O-18:0</t>
  </si>
  <si>
    <t>LPC 18:3</t>
  </si>
  <si>
    <t>LPC 18:2</t>
  </si>
  <si>
    <t>LPC 18:1</t>
  </si>
  <si>
    <t>LPC 18:0 or PAF 16:0</t>
  </si>
  <si>
    <t>LPC 20:5</t>
  </si>
  <si>
    <t>LPC 20:4</t>
  </si>
  <si>
    <t>LPC 20:3</t>
  </si>
  <si>
    <t>LPC 20:2</t>
  </si>
  <si>
    <t>LPC 20:1</t>
  </si>
  <si>
    <t>LPC 20:0 (IS)</t>
  </si>
  <si>
    <t>LPC 22:6</t>
  </si>
  <si>
    <t>LPC 22:5</t>
  </si>
  <si>
    <t>LPC 22:4</t>
  </si>
  <si>
    <t>LPC 22:0</t>
  </si>
  <si>
    <t>LPC 24:6</t>
  </si>
  <si>
    <t>LPE 14:0 (IS)</t>
  </si>
  <si>
    <t>LPE 16:1</t>
  </si>
  <si>
    <t>LPE 16:0</t>
  </si>
  <si>
    <t>LPE 18:2</t>
  </si>
  <si>
    <t>LPE 18:1</t>
  </si>
  <si>
    <t>LPE 18:0</t>
  </si>
  <si>
    <t>LPE 20:5</t>
  </si>
  <si>
    <t>LPE 20:4</t>
  </si>
  <si>
    <t>LPE 20:3</t>
  </si>
  <si>
    <t>LPE 20:2</t>
  </si>
  <si>
    <t>LPE 20:1</t>
  </si>
  <si>
    <t>LPE 20:0</t>
  </si>
  <si>
    <t>LPE 22:6</t>
  </si>
  <si>
    <t>PG 28:0 (IS)</t>
  </si>
  <si>
    <t>PG 32:1</t>
  </si>
  <si>
    <t>PG 34:3</t>
  </si>
  <si>
    <t>PG 34:2</t>
  </si>
  <si>
    <t>PG 34:1</t>
  </si>
  <si>
    <t>PG 34:0</t>
  </si>
  <si>
    <t>PG 36:5</t>
  </si>
  <si>
    <t>PG 36:4</t>
  </si>
  <si>
    <t>PG 36:3</t>
  </si>
  <si>
    <t>PG 36:2</t>
  </si>
  <si>
    <t>PG 36:1</t>
  </si>
  <si>
    <t>PG 36:0</t>
  </si>
  <si>
    <t>PG 38:6</t>
  </si>
  <si>
    <t>PG 38:5</t>
  </si>
  <si>
    <t>PG 38:4</t>
  </si>
  <si>
    <t>PG 40:8</t>
  </si>
  <si>
    <t>PG 40:7</t>
  </si>
  <si>
    <t>PG 40:6</t>
  </si>
  <si>
    <t>PI 12:0/13:0 (IS)</t>
  </si>
  <si>
    <t>PI 34:3</t>
  </si>
  <si>
    <t>PI 34:2</t>
  </si>
  <si>
    <t>PI 34:1</t>
  </si>
  <si>
    <t>PI 36:5</t>
  </si>
  <si>
    <t>PI 36:4</t>
  </si>
  <si>
    <t>PI 36:3</t>
  </si>
  <si>
    <t>PI 36:2</t>
  </si>
  <si>
    <t>PI 36:1</t>
  </si>
  <si>
    <t>PI 38:6</t>
  </si>
  <si>
    <t>PI 38:5</t>
  </si>
  <si>
    <t>PI 38:4</t>
  </si>
  <si>
    <t>PI 38:3</t>
  </si>
  <si>
    <t>PI 38:2</t>
  </si>
  <si>
    <t>PI 40:8</t>
  </si>
  <si>
    <t>PI 40:7</t>
  </si>
  <si>
    <t>PI 40:6</t>
  </si>
  <si>
    <t>PI 40:5</t>
  </si>
  <si>
    <t>PI 40:4</t>
  </si>
  <si>
    <t>SM 30:1 (IS)</t>
  </si>
  <si>
    <t>SM 32:1</t>
  </si>
  <si>
    <t>SM 33:1</t>
  </si>
  <si>
    <t>SM 34:2</t>
  </si>
  <si>
    <t>SM 34:1</t>
  </si>
  <si>
    <t>SM 34:0</t>
  </si>
  <si>
    <t>SM 35:1</t>
  </si>
  <si>
    <t>SM 36:2</t>
  </si>
  <si>
    <t>SM 36:1</t>
  </si>
  <si>
    <t>SM 36:0</t>
  </si>
  <si>
    <t>SM 37:2</t>
  </si>
  <si>
    <t>SM 37:1</t>
  </si>
  <si>
    <t>SM 37:0</t>
  </si>
  <si>
    <t>SM 38:2</t>
  </si>
  <si>
    <t>SM 38:1</t>
  </si>
  <si>
    <t>SM 39:1</t>
  </si>
  <si>
    <t>SM 40:2</t>
  </si>
  <si>
    <t>SM 40:1</t>
  </si>
  <si>
    <t>SM 40:0</t>
  </si>
  <si>
    <t>SM 41:2</t>
  </si>
  <si>
    <t>SM 41:1</t>
  </si>
  <si>
    <t>SM 41:0</t>
  </si>
  <si>
    <t>SM 42:3</t>
  </si>
  <si>
    <t>SM 42:2</t>
  </si>
  <si>
    <t>SM 42:1</t>
  </si>
  <si>
    <t>SM 42:0</t>
  </si>
  <si>
    <t>SM 43:2</t>
  </si>
  <si>
    <t>SM 43:1</t>
  </si>
  <si>
    <t>SM 43:0</t>
  </si>
  <si>
    <t>SM 44:2</t>
  </si>
  <si>
    <t>SM 44:1</t>
  </si>
  <si>
    <t>PC 28:0 (IS)</t>
  </si>
  <si>
    <t>PC 30:0</t>
  </si>
  <si>
    <t>PC 31:0/PC O-32:0</t>
  </si>
  <si>
    <t>PC 32:2</t>
  </si>
  <si>
    <t>PC 32:1</t>
  </si>
  <si>
    <t>PC 32:0</t>
  </si>
  <si>
    <t>PC 33:2/PC O-34:2/PC P-34:1</t>
  </si>
  <si>
    <t>PC 33:1/PC O-34:1</t>
  </si>
  <si>
    <t>PC 33:0</t>
  </si>
  <si>
    <t>PC 34:4</t>
  </si>
  <si>
    <t>PC 34:3</t>
  </si>
  <si>
    <t>PC 34:2</t>
  </si>
  <si>
    <t>PC 34:1</t>
  </si>
  <si>
    <t>PC 34:0</t>
  </si>
  <si>
    <t>PC 35:5/PC O-36:5/PC P-36:4</t>
  </si>
  <si>
    <t>PC 35:4/PC O-36:4/PC P-36:3</t>
  </si>
  <si>
    <t>PC 35:3/PC O-36:3/PC P-36:2</t>
  </si>
  <si>
    <t>PC 35:2/PC O-36:2</t>
  </si>
  <si>
    <t>PC 35:1/PC O-36:1</t>
  </si>
  <si>
    <t>PC 36:7/PC 35:0/PC O-36:0</t>
  </si>
  <si>
    <t>PC 36:6</t>
  </si>
  <si>
    <t>PC 36:5</t>
  </si>
  <si>
    <t>PC 36:4</t>
  </si>
  <si>
    <t>PC 36:3</t>
  </si>
  <si>
    <t>PC 36:2</t>
  </si>
  <si>
    <t>PC 36:1</t>
  </si>
  <si>
    <t>PC 36:0/PC 37:7/PC O-38:7/PC P-38:6</t>
  </si>
  <si>
    <t>PC 37:6/PC O-38:6/PC P-38:5</t>
  </si>
  <si>
    <t>PC 37:5/PC O-38:5/PC P-38:4</t>
  </si>
  <si>
    <t>PC 37:4/PC O-38:4/PC P-38:3</t>
  </si>
  <si>
    <t>PC 37:3/PC O-38:3/PC P-38:2</t>
  </si>
  <si>
    <t>PC 38:9/PC 37:2/PC O-38:2/PC P-38:1</t>
  </si>
  <si>
    <t>PC 38:8/PC 37:1/PC O-38:1/PC P-38:0</t>
  </si>
  <si>
    <t>PC 38:7/PC 37:0/PC O-38:0</t>
  </si>
  <si>
    <t>PC 38:6</t>
  </si>
  <si>
    <t>PC 38:5</t>
  </si>
  <si>
    <t>PC 38:4</t>
  </si>
  <si>
    <t>PC 38:3</t>
  </si>
  <si>
    <t>PC 38:2</t>
  </si>
  <si>
    <t>PC 38:1/PC 39:8/PC O-40:8/PC P-40:7</t>
  </si>
  <si>
    <t>PC 38:0/PC 39:7/PC O-40:7/PC P-40:6</t>
  </si>
  <si>
    <t>PC 39:6/PC O-40:6/PC P-40:5</t>
  </si>
  <si>
    <t>PC 39:5/PC O-40:5/PC P-40:4</t>
  </si>
  <si>
    <t>PC 39:4/PC O-40:4/PC P-40:3</t>
  </si>
  <si>
    <t>PC 40:10/PC 39:3/PC O-40:3/PC P-40:2</t>
  </si>
  <si>
    <t>PC 40:9/PC 39:2/PC O-40:2/PC P-40:1</t>
  </si>
  <si>
    <t>PC 40:8/PC 39:1/PC O-40:1/PC P-40:0</t>
  </si>
  <si>
    <t>PC 40:7</t>
  </si>
  <si>
    <t>PC 40:6</t>
  </si>
  <si>
    <t>PC 40:5</t>
  </si>
  <si>
    <t>PC 40:4</t>
  </si>
  <si>
    <t>PC 40:3</t>
  </si>
  <si>
    <t>PC 41:6/PC O-42:6/PC P-42:5</t>
  </si>
  <si>
    <t>PC 41:5/PC O-42:5/PC P-42:4</t>
  </si>
  <si>
    <t>PC 41:3/PC O-42:3/PC P-42:2</t>
  </si>
  <si>
    <t>PC 41:2/PC O-42:2/PC P-42:1</t>
  </si>
  <si>
    <t>PC 42:8/PC 41:1/PC O-42:1/PC P-42:0</t>
  </si>
  <si>
    <t>PC 42:7</t>
  </si>
  <si>
    <t>PC 42:6</t>
  </si>
  <si>
    <t>PC 42:5</t>
  </si>
  <si>
    <t>PE 28:0 (IS)</t>
  </si>
  <si>
    <t>PE 32:2</t>
  </si>
  <si>
    <t>PE 32:1</t>
  </si>
  <si>
    <t>PE 32:0</t>
  </si>
  <si>
    <t>PE 33:2/PE O-34:2/PE P-34:1</t>
  </si>
  <si>
    <t>PE 33:1/PE O-34:1/PE P-34:0</t>
  </si>
  <si>
    <t>PE 34:3</t>
  </si>
  <si>
    <t>PE 34:2</t>
  </si>
  <si>
    <t>PE 34:1</t>
  </si>
  <si>
    <t>PE 34:0</t>
  </si>
  <si>
    <t>PE 35:5/PE O-36:5/PE P-36:4</t>
  </si>
  <si>
    <t>PE 35:4/PE O-36:4/PE P-36:3</t>
  </si>
  <si>
    <t>PE 35:3/PE O-36:3/PE P-36:2</t>
  </si>
  <si>
    <t>PE 35:2/PE O-36:2/PE P-36:1</t>
  </si>
  <si>
    <t>PE 35:1/PE O-36:1/PE P-36:0</t>
  </si>
  <si>
    <t>PE 36:6</t>
  </si>
  <si>
    <t>PE 36:5</t>
  </si>
  <si>
    <t>PE 36:4</t>
  </si>
  <si>
    <t>PE 36:3</t>
  </si>
  <si>
    <t>PE 36:2</t>
  </si>
  <si>
    <t>PE 36:1</t>
  </si>
  <si>
    <t>PE 36:0/PE 37:7/PE O-38:7/PE P-38:6</t>
  </si>
  <si>
    <t>PE 37:6/PE O-38:6/PE P-38:5</t>
  </si>
  <si>
    <t>PE 37:5/PE O-38:5/PE P-38:4</t>
  </si>
  <si>
    <t>PE 37:4/PE O-38:4/PE P-38:3</t>
  </si>
  <si>
    <t>PE 37:3/PE O-38:3/PE P-38:2</t>
  </si>
  <si>
    <t>PE 37:2/PE O-38:2/PE P-38:1</t>
  </si>
  <si>
    <t>PE 37:1/PE O-38:1/PE P-38:0</t>
  </si>
  <si>
    <t>PE 38:7/PE 37:0/PE O-38:0</t>
  </si>
  <si>
    <t>PE 38:6</t>
  </si>
  <si>
    <t>PE 38:5</t>
  </si>
  <si>
    <t>PE 38:4</t>
  </si>
  <si>
    <t>PE 38:3</t>
  </si>
  <si>
    <t>PE 38:2</t>
  </si>
  <si>
    <t>PE 38:1/PE 39:8/PE O-40:8/PE P-40:7</t>
  </si>
  <si>
    <t>PE 38:0/PE 39:7/PE O-40:7/PE P-40:6</t>
  </si>
  <si>
    <t>PE 39:6/PE O-40:6/PE P-40:5</t>
  </si>
  <si>
    <t>PE 39:5/PE O-40:5/PE P-40:4</t>
  </si>
  <si>
    <t>PE 40:8</t>
  </si>
  <si>
    <t>PE 40:7</t>
  </si>
  <si>
    <t>PE 40:6</t>
  </si>
  <si>
    <t>PE 40:5</t>
  </si>
  <si>
    <t>PE 40:4</t>
  </si>
  <si>
    <t>PE 40:3</t>
  </si>
  <si>
    <t>PE 40:2</t>
  </si>
  <si>
    <t>PE 40:1/PE 41:8/PE-O 42:8/PE-P 42:7</t>
  </si>
  <si>
    <t>PE 40:0/PE 41:7/PE O-42:7/PE P-42:6</t>
  </si>
  <si>
    <t>PE 41:6/PE O-42:6/PE P-42:5</t>
  </si>
  <si>
    <t>PE 41:5/PE 42:12/PE O-42:5/PE P-42:4</t>
  </si>
  <si>
    <t>PE 41:4/PE 42:11/PE O-42:4/PE P-42:3</t>
  </si>
  <si>
    <t>PE 41:3/PE 42:10/PE O-42:3/PE P-42:2</t>
  </si>
  <si>
    <t>PE 41:2/PE 42:9/PE O-42:2/PE P-42:1</t>
  </si>
  <si>
    <t>PE 41:1/PE 42:8/PE O-42:1/PE P-42:0</t>
  </si>
  <si>
    <t>PE 41:0/PE 42:7</t>
  </si>
  <si>
    <t>PE 42:6</t>
  </si>
  <si>
    <t>PE 42:5</t>
  </si>
  <si>
    <t>PE 42:4</t>
  </si>
  <si>
    <t>PE 44:12</t>
  </si>
  <si>
    <t>PS 28:0 (IS)</t>
  </si>
  <si>
    <t>PS 36:4</t>
  </si>
  <si>
    <t>PS 36:3</t>
  </si>
  <si>
    <t>PS 36:2</t>
  </si>
  <si>
    <t>PS 36:1</t>
  </si>
  <si>
    <t>PS 36:0</t>
  </si>
  <si>
    <t>PS 38:6</t>
  </si>
  <si>
    <t>PS 38:5</t>
  </si>
  <si>
    <t>PS 38:4</t>
  </si>
  <si>
    <t>PS 38:3</t>
  </si>
  <si>
    <t>PS 38:2</t>
  </si>
  <si>
    <t>PS 40:9</t>
  </si>
  <si>
    <t>PS 40:8</t>
  </si>
  <si>
    <t>PS 40:7</t>
  </si>
  <si>
    <t>PS 40:6</t>
  </si>
  <si>
    <t>PS 40:5</t>
  </si>
  <si>
    <t>PS 40:4</t>
  </si>
  <si>
    <t>PS 40:3</t>
  </si>
  <si>
    <t>PS 40:2</t>
  </si>
  <si>
    <t>PS 42:8</t>
  </si>
  <si>
    <t>PS 42:7</t>
  </si>
  <si>
    <t>PS 42:6</t>
  </si>
  <si>
    <t>PS 42:4</t>
  </si>
  <si>
    <t>Average</t>
  </si>
  <si>
    <t>Std. Dev.</t>
  </si>
  <si>
    <t>KO 1</t>
  </si>
  <si>
    <t>KO 2</t>
  </si>
  <si>
    <t>KO 3</t>
  </si>
  <si>
    <t>Acylcarnitine - Intensity normalised to IS</t>
  </si>
  <si>
    <t>LPC - Intensity normalised to IS</t>
  </si>
  <si>
    <t>LPE - Intensity normalised to IS</t>
  </si>
  <si>
    <t>PG - Intensity normalised to IS</t>
  </si>
  <si>
    <t>PI - Intensity normalised to IS</t>
  </si>
  <si>
    <t>SM - Intensity normalised to IS</t>
  </si>
  <si>
    <t>PC - Intensity normalised to IS</t>
  </si>
  <si>
    <t>PE - Intensity normalised to IS</t>
  </si>
  <si>
    <t>PS - Intensity normalised to IS</t>
  </si>
  <si>
    <t>Cdk1 cKO_8wo_isolated hepatocytes</t>
  </si>
  <si>
    <t>Control_8wo_isolated hepatocytes</t>
  </si>
  <si>
    <t>Control 1</t>
  </si>
  <si>
    <t>Control 2</t>
  </si>
  <si>
    <t>Control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</si>
</sst>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\ hh:mm:ss"/>
    <numFmt numFmtId="165" formatCode="0.0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E5FFE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2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164" fontId="2" fillId="0" borderId="0">
      <alignment wrapText="1"/>
    </xf>
    <xf numFmtId="0" fontId="1" fillId="0" borderId="0"/>
  </cellStyleXfs>
  <cellXfs count="73">
    <xf numFmtId="0" fontId="0" fillId="0" borderId="0" xfId="0"/>
    <xf numFmtId="165" fontId="2" fillId="0" borderId="0" xfId="3" applyNumberFormat="1" applyBorder="1" applyAlignment="1"/>
    <xf numFmtId="165" fontId="2" fillId="0" borderId="0" xfId="3" applyNumberFormat="1" applyBorder="1">
      <alignment wrapText="1"/>
    </xf>
    <xf numFmtId="0" fontId="0" fillId="0" borderId="0" xfId="0" applyAlignment="1">
      <alignment horizontal="center"/>
    </xf>
    <xf numFmtId="165" fontId="2" fillId="0" borderId="9" xfId="3" applyNumberFormat="1" applyBorder="1" applyAlignment="1"/>
    <xf numFmtId="165" fontId="2" fillId="0" borderId="8" xfId="3" applyNumberFormat="1" applyBorder="1" applyAlignment="1"/>
    <xf numFmtId="165" fontId="2" fillId="0" borderId="9" xfId="3" applyNumberFormat="1" applyBorder="1">
      <alignment wrapText="1"/>
    </xf>
    <xf numFmtId="165" fontId="2" fillId="3" borderId="0" xfId="3" applyNumberFormat="1" applyFill="1" applyBorder="1" applyAlignment="1"/>
    <xf numFmtId="0" fontId="2" fillId="0" borderId="3" xfId="2" applyBorder="1" applyAlignment="1"/>
    <xf numFmtId="165" fontId="2" fillId="0" borderId="0" xfId="3" applyNumberFormat="1">
      <alignment wrapText="1"/>
    </xf>
    <xf numFmtId="0" fontId="2" fillId="0" borderId="3" xfId="2" applyBorder="1" applyAlignment="1">
      <alignment horizontal="center" wrapText="1"/>
    </xf>
    <xf numFmtId="0" fontId="2" fillId="0" borderId="4" xfId="2" applyBorder="1" applyAlignment="1">
      <alignment horizontal="center" wrapText="1"/>
    </xf>
    <xf numFmtId="0" fontId="0" fillId="0" borderId="0" xfId="0" applyAlignment="1"/>
    <xf numFmtId="165" fontId="2" fillId="0" borderId="0" xfId="3" applyNumberFormat="1" applyAlignment="1"/>
    <xf numFmtId="0" fontId="3" fillId="0" borderId="1" xfId="1" applyFont="1" applyFill="1" applyBorder="1" applyAlignment="1">
      <alignment horizontal="center" vertical="center"/>
    </xf>
    <xf numFmtId="0" fontId="2" fillId="0" borderId="12" xfId="2" applyBorder="1" applyAlignment="1"/>
    <xf numFmtId="0" fontId="2" fillId="0" borderId="11" xfId="2" applyBorder="1" applyAlignment="1"/>
    <xf numFmtId="0" fontId="2" fillId="4" borderId="12" xfId="2" applyFill="1" applyBorder="1" applyAlignment="1"/>
    <xf numFmtId="165" fontId="2" fillId="4" borderId="0" xfId="3" applyNumberFormat="1" applyFill="1" applyBorder="1" applyAlignment="1"/>
    <xf numFmtId="165" fontId="2" fillId="0" borderId="12" xfId="3" applyNumberFormat="1" applyBorder="1" applyAlignment="1"/>
    <xf numFmtId="165" fontId="2" fillId="0" borderId="11" xfId="3" applyNumberFormat="1" applyBorder="1" applyAlignment="1"/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165" fontId="0" fillId="0" borderId="3" xfId="0" applyNumberFormat="1" applyBorder="1" applyAlignment="1"/>
    <xf numFmtId="165" fontId="0" fillId="0" borderId="4" xfId="0" applyNumberFormat="1" applyBorder="1" applyAlignment="1"/>
    <xf numFmtId="165" fontId="2" fillId="0" borderId="0" xfId="3" applyNumberFormat="1" applyFill="1" applyBorder="1">
      <alignment wrapText="1"/>
    </xf>
    <xf numFmtId="165" fontId="2" fillId="0" borderId="13" xfId="3" applyNumberFormat="1" applyFill="1" applyBorder="1">
      <alignment wrapText="1"/>
    </xf>
    <xf numFmtId="165" fontId="2" fillId="0" borderId="9" xfId="3" applyNumberFormat="1" applyFill="1" applyBorder="1">
      <alignment wrapText="1"/>
    </xf>
    <xf numFmtId="165" fontId="2" fillId="0" borderId="8" xfId="3" applyNumberFormat="1" applyFill="1" applyBorder="1">
      <alignment wrapText="1"/>
    </xf>
    <xf numFmtId="165" fontId="2" fillId="0" borderId="12" xfId="3" applyNumberFormat="1" applyBorder="1">
      <alignment wrapText="1"/>
    </xf>
    <xf numFmtId="165" fontId="2" fillId="0" borderId="13" xfId="3" applyNumberFormat="1" applyBorder="1">
      <alignment wrapText="1"/>
    </xf>
    <xf numFmtId="165" fontId="2" fillId="0" borderId="11" xfId="3" applyNumberFormat="1" applyBorder="1">
      <alignment wrapText="1"/>
    </xf>
    <xf numFmtId="165" fontId="2" fillId="0" borderId="8" xfId="3" applyNumberFormat="1" applyBorder="1">
      <alignment wrapText="1"/>
    </xf>
    <xf numFmtId="165" fontId="2" fillId="0" borderId="3" xfId="3" applyNumberFormat="1" applyFill="1" applyBorder="1">
      <alignment wrapText="1"/>
    </xf>
    <xf numFmtId="165" fontId="2" fillId="0" borderId="4" xfId="3" applyNumberFormat="1" applyFill="1" applyBorder="1">
      <alignment wrapText="1"/>
    </xf>
    <xf numFmtId="0" fontId="2" fillId="0" borderId="3" xfId="2" applyFill="1" applyBorder="1" applyAlignment="1">
      <alignment horizontal="center" wrapText="1"/>
    </xf>
    <xf numFmtId="0" fontId="2" fillId="0" borderId="4" xfId="2" applyFill="1" applyBorder="1" applyAlignment="1">
      <alignment horizontal="center" wrapText="1"/>
    </xf>
    <xf numFmtId="165" fontId="2" fillId="0" borderId="12" xfId="3" applyNumberFormat="1" applyFill="1" applyBorder="1">
      <alignment wrapText="1"/>
    </xf>
    <xf numFmtId="165" fontId="2" fillId="0" borderId="11" xfId="3" applyNumberFormat="1" applyFill="1" applyBorder="1">
      <alignment wrapText="1"/>
    </xf>
    <xf numFmtId="0" fontId="2" fillId="4" borderId="3" xfId="2" applyFill="1" applyBorder="1" applyAlignment="1">
      <alignment horizontal="center" wrapText="1"/>
    </xf>
    <xf numFmtId="165" fontId="2" fillId="4" borderId="12" xfId="3" applyNumberFormat="1" applyFill="1" applyBorder="1">
      <alignment wrapText="1"/>
    </xf>
    <xf numFmtId="165" fontId="2" fillId="4" borderId="0" xfId="3" applyNumberFormat="1" applyFill="1" applyBorder="1">
      <alignment wrapText="1"/>
    </xf>
    <xf numFmtId="165" fontId="2" fillId="4" borderId="13" xfId="3" applyNumberFormat="1" applyFill="1" applyBorder="1">
      <alignment wrapText="1"/>
    </xf>
    <xf numFmtId="165" fontId="2" fillId="4" borderId="3" xfId="3" applyNumberFormat="1" applyFill="1" applyBorder="1">
      <alignment wrapText="1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2" fillId="0" borderId="0" xfId="3" applyNumberFormat="1" applyFill="1" applyBorder="1" applyAlignment="1"/>
    <xf numFmtId="165" fontId="2" fillId="0" borderId="12" xfId="3" applyNumberFormat="1" applyFill="1" applyBorder="1" applyAlignment="1"/>
    <xf numFmtId="165" fontId="2" fillId="0" borderId="13" xfId="3" applyNumberFormat="1" applyFill="1" applyBorder="1" applyAlignment="1"/>
    <xf numFmtId="165" fontId="2" fillId="0" borderId="11" xfId="3" applyNumberFormat="1" applyFill="1" applyBorder="1" applyAlignment="1"/>
    <xf numFmtId="165" fontId="2" fillId="0" borderId="9" xfId="3" applyNumberFormat="1" applyFill="1" applyBorder="1" applyAlignment="1"/>
    <xf numFmtId="165" fontId="2" fillId="0" borderId="8" xfId="3" applyNumberFormat="1" applyFill="1" applyBorder="1" applyAlignment="1"/>
    <xf numFmtId="165" fontId="2" fillId="0" borderId="3" xfId="3" applyNumberFormat="1" applyFill="1" applyBorder="1" applyAlignment="1"/>
    <xf numFmtId="165" fontId="2" fillId="0" borderId="4" xfId="3" applyNumberFormat="1" applyFill="1" applyBorder="1" applyAlignment="1"/>
    <xf numFmtId="165" fontId="2" fillId="4" borderId="12" xfId="3" applyNumberFormat="1" applyFill="1" applyBorder="1" applyAlignment="1"/>
    <xf numFmtId="165" fontId="2" fillId="4" borderId="3" xfId="3" applyNumberFormat="1" applyFill="1" applyBorder="1" applyAlignment="1"/>
    <xf numFmtId="165" fontId="2" fillId="4" borderId="13" xfId="3" applyNumberFormat="1" applyFill="1" applyBorder="1" applyAlignment="1"/>
    <xf numFmtId="0" fontId="2" fillId="0" borderId="3" xfId="2" applyFill="1" applyBorder="1" applyAlignment="1">
      <alignment horizontal="center"/>
    </xf>
    <xf numFmtId="0" fontId="2" fillId="0" borderId="4" xfId="2" applyFill="1" applyBorder="1" applyAlignment="1">
      <alignment horizontal="center"/>
    </xf>
    <xf numFmtId="0" fontId="2" fillId="4" borderId="3" xfId="2" applyFill="1" applyBorder="1" applyAlignment="1">
      <alignment horizontal="center"/>
    </xf>
    <xf numFmtId="165" fontId="0" fillId="4" borderId="2" xfId="0" applyNumberFormat="1" applyFill="1" applyBorder="1" applyAlignment="1"/>
    <xf numFmtId="0" fontId="0" fillId="4" borderId="2" xfId="0" applyFill="1" applyBorder="1" applyAlignment="1"/>
    <xf numFmtId="0" fontId="3" fillId="0" borderId="10" xfId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3" fillId="0" borderId="2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7">
    <cellStyle name="Normal" xfId="0" builtinId="0"/>
    <cellStyle name="Normal 2" xfId="6"/>
    <cellStyle name="XLConnect.Boolean" xfId="4"/>
    <cellStyle name="XLConnect.DateTime" xfId="5"/>
    <cellStyle name="XLConnect.Header" xfId="1"/>
    <cellStyle name="XLConnect.Numeric" xfId="3"/>
    <cellStyle name="XLConnect.String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5FF"/>
      <color rgb="FFE5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7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5" x14ac:dyDescent="0.25"/>
  <cols>
    <col min="1" max="1" width="23.28515625" style="12" customWidth="1"/>
    <col min="2" max="5" width="11.7109375" style="12" customWidth="1"/>
    <col min="6" max="6" width="9.7109375" style="12" customWidth="1"/>
    <col min="7" max="11" width="11.7109375" style="12" customWidth="1"/>
    <col min="12" max="12" width="9.7109375" style="12" customWidth="1"/>
    <col min="13" max="13" width="11.7109375" style="12" customWidth="1"/>
    <col min="14" max="16" width="9.140625" style="12" customWidth="1"/>
    <col min="17" max="17" width="11.7109375" style="12" customWidth="1"/>
    <col min="18" max="19" width="10.7109375" style="12" customWidth="1"/>
    <col min="20" max="22" width="9.140625" style="12" customWidth="1"/>
    <col min="23" max="23" width="11.7109375" style="12" customWidth="1"/>
    <col min="24" max="24" width="9.7109375" style="12" customWidth="1"/>
    <col min="25" max="25" width="10.7109375" style="12" customWidth="1"/>
    <col min="26" max="28" width="9.140625" style="12" customWidth="1"/>
    <col min="29" max="29" width="11.7109375" style="12" customWidth="1"/>
    <col min="30" max="30" width="9.7109375" style="12" customWidth="1"/>
    <col min="31" max="31" width="11.7109375" style="12" customWidth="1"/>
    <col min="32" max="34" width="9.140625" style="12" customWidth="1"/>
    <col min="35" max="35" width="11.7109375" style="12" customWidth="1"/>
    <col min="36" max="36" width="9.7109375" style="12" customWidth="1"/>
    <col min="37" max="37" width="11.7109375" style="12" customWidth="1"/>
    <col min="38" max="40" width="9.5703125" style="12" customWidth="1"/>
    <col min="41" max="43" width="9.140625" style="12" customWidth="1"/>
    <col min="44" max="44" width="11.7109375" style="12" customWidth="1"/>
    <col min="45" max="45" width="9.7109375" style="12" customWidth="1"/>
    <col min="46" max="46" width="11.7109375" style="12" customWidth="1"/>
    <col min="47" max="49" width="9.140625" style="12" customWidth="1"/>
    <col min="50" max="50" width="11.7109375" style="12" customWidth="1"/>
    <col min="51" max="52" width="10.7109375" style="12" customWidth="1"/>
    <col min="53" max="55" width="9.140625" style="12" customWidth="1"/>
    <col min="56" max="56" width="11.7109375" style="12" customWidth="1"/>
    <col min="57" max="57" width="10.7109375" style="12" customWidth="1"/>
    <col min="58" max="58" width="11.7109375" style="12" customWidth="1"/>
    <col min="59" max="61" width="9.140625" style="12" customWidth="1"/>
    <col min="62" max="62" width="11.7109375" style="12" customWidth="1"/>
    <col min="63" max="63" width="9.7109375" style="12" customWidth="1"/>
    <col min="64" max="64" width="11.7109375" style="12" customWidth="1"/>
    <col min="65" max="67" width="9.140625" style="12" customWidth="1"/>
    <col min="68" max="68" width="11.7109375" style="12" customWidth="1"/>
    <col min="69" max="69" width="9.7109375" style="12" customWidth="1"/>
    <col min="70" max="70" width="10.7109375" style="12" customWidth="1"/>
    <col min="71" max="72" width="9.140625" style="12" customWidth="1"/>
    <col min="73" max="74" width="11.7109375" style="12" customWidth="1"/>
    <col min="75" max="75" width="9.7109375" style="12" customWidth="1"/>
    <col min="76" max="76" width="10.7109375" style="12" customWidth="1"/>
    <col min="77" max="79" width="9.5703125" style="12" customWidth="1"/>
    <col min="80" max="16384" width="9.140625" style="12"/>
  </cols>
  <sheetData>
    <row r="1" spans="1:11" x14ac:dyDescent="0.25">
      <c r="A1" s="64" t="s">
        <v>254</v>
      </c>
      <c r="B1" s="66" t="s">
        <v>264</v>
      </c>
      <c r="C1" s="67"/>
      <c r="D1" s="67"/>
      <c r="E1" s="67"/>
      <c r="F1" s="68"/>
      <c r="G1" s="66" t="s">
        <v>263</v>
      </c>
      <c r="H1" s="67"/>
      <c r="I1" s="67"/>
      <c r="J1" s="67"/>
      <c r="K1" s="68"/>
    </row>
    <row r="2" spans="1:11" ht="15" customHeight="1" x14ac:dyDescent="0.25">
      <c r="A2" s="65"/>
      <c r="B2" s="21" t="s">
        <v>265</v>
      </c>
      <c r="C2" s="22" t="s">
        <v>266</v>
      </c>
      <c r="D2" s="23" t="s">
        <v>267</v>
      </c>
      <c r="E2" s="22" t="s">
        <v>249</v>
      </c>
      <c r="F2" s="14" t="s">
        <v>250</v>
      </c>
      <c r="G2" s="22" t="s">
        <v>251</v>
      </c>
      <c r="H2" s="22" t="s">
        <v>252</v>
      </c>
      <c r="I2" s="22" t="s">
        <v>253</v>
      </c>
      <c r="J2" s="14" t="s">
        <v>249</v>
      </c>
      <c r="K2" s="23" t="s">
        <v>250</v>
      </c>
    </row>
    <row r="3" spans="1:11" x14ac:dyDescent="0.25">
      <c r="A3" s="17" t="s">
        <v>2</v>
      </c>
      <c r="B3" s="56">
        <v>1</v>
      </c>
      <c r="C3" s="18">
        <v>1</v>
      </c>
      <c r="D3" s="18">
        <v>1</v>
      </c>
      <c r="E3" s="62">
        <f>AVERAGE(B3:D3)</f>
        <v>1</v>
      </c>
      <c r="F3" s="63">
        <f>STDEV(B3:D3)</f>
        <v>0</v>
      </c>
      <c r="G3" s="18">
        <v>1</v>
      </c>
      <c r="H3" s="18">
        <v>1</v>
      </c>
      <c r="I3" s="18">
        <v>1</v>
      </c>
      <c r="J3" s="62">
        <f>AVERAGE(G3:I3)</f>
        <v>1</v>
      </c>
      <c r="K3" s="63">
        <f>STDEV(G3:I3)</f>
        <v>0</v>
      </c>
    </row>
    <row r="4" spans="1:11" x14ac:dyDescent="0.25">
      <c r="A4" s="15" t="s">
        <v>0</v>
      </c>
      <c r="B4" s="1">
        <v>0.19209923753596236</v>
      </c>
      <c r="C4" s="1">
        <v>0.15410495215039224</v>
      </c>
      <c r="D4" s="1">
        <v>0.15942258363047238</v>
      </c>
      <c r="E4" s="24">
        <f>AVERAGE(B4:D4)</f>
        <v>0.16854225777227563</v>
      </c>
      <c r="F4" s="24">
        <f>STDEV(B4:D4)</f>
        <v>2.057347255155394E-2</v>
      </c>
      <c r="G4" s="19">
        <v>0.36289740302429935</v>
      </c>
      <c r="H4" s="1">
        <v>0.93669085396635132</v>
      </c>
      <c r="I4" s="1">
        <v>0.434637633240126</v>
      </c>
      <c r="J4" s="24">
        <f>AVERAGE(G4:I4)</f>
        <v>0.57807529674359226</v>
      </c>
      <c r="K4" s="24">
        <f>STDEV(G4:I4)</f>
        <v>0.3126347766476042</v>
      </c>
    </row>
    <row r="5" spans="1:11" x14ac:dyDescent="0.25">
      <c r="A5" s="15" t="s">
        <v>1</v>
      </c>
      <c r="B5" s="1">
        <v>0.6805004408286307</v>
      </c>
      <c r="C5" s="1">
        <v>1.1078688763153079</v>
      </c>
      <c r="D5" s="1">
        <v>0.50004601237271962</v>
      </c>
      <c r="E5" s="24">
        <f t="shared" ref="E5:E10" si="0">AVERAGE(B5:D5)</f>
        <v>0.76280510983888605</v>
      </c>
      <c r="F5" s="24">
        <f t="shared" ref="F5:F10" si="1">STDEV(B5:D5)</f>
        <v>0.31215813682892907</v>
      </c>
      <c r="G5" s="19">
        <v>1.305607106017131</v>
      </c>
      <c r="H5" s="1">
        <v>2.3555260155196134</v>
      </c>
      <c r="I5" s="1">
        <v>1.4148444618774638</v>
      </c>
      <c r="J5" s="24">
        <f t="shared" ref="J5:J10" si="2">AVERAGE(G5:I5)</f>
        <v>1.6919925278047361</v>
      </c>
      <c r="K5" s="24">
        <f t="shared" ref="K5:K10" si="3">STDEV(G5:I5)</f>
        <v>0.57722674658070039</v>
      </c>
    </row>
    <row r="6" spans="1:11" x14ac:dyDescent="0.25">
      <c r="A6" s="15" t="s">
        <v>3</v>
      </c>
      <c r="B6" s="1">
        <v>0.5815421862764043</v>
      </c>
      <c r="C6" s="1">
        <v>0.63194772607010052</v>
      </c>
      <c r="D6" s="1">
        <v>0.50741511097040792</v>
      </c>
      <c r="E6" s="24">
        <f t="shared" si="0"/>
        <v>0.57363500777230425</v>
      </c>
      <c r="F6" s="24">
        <f t="shared" si="1"/>
        <v>6.2641724591631601E-2</v>
      </c>
      <c r="G6" s="19">
        <v>1.0904987953292731</v>
      </c>
      <c r="H6" s="1">
        <v>1.4001126678666183</v>
      </c>
      <c r="I6" s="1">
        <v>1.3213089438869474</v>
      </c>
      <c r="J6" s="24">
        <f t="shared" si="2"/>
        <v>1.2706401356942796</v>
      </c>
      <c r="K6" s="24">
        <f t="shared" si="3"/>
        <v>0.16090582217447011</v>
      </c>
    </row>
    <row r="7" spans="1:11" x14ac:dyDescent="0.25">
      <c r="A7" s="15" t="s">
        <v>4</v>
      </c>
      <c r="B7" s="1">
        <v>0.63809869857160662</v>
      </c>
      <c r="C7" s="1">
        <v>0.70339734027831913</v>
      </c>
      <c r="D7" s="1">
        <v>0.63648152429550908</v>
      </c>
      <c r="E7" s="24">
        <f t="shared" si="0"/>
        <v>0.65932585438181157</v>
      </c>
      <c r="F7" s="24">
        <f t="shared" si="1"/>
        <v>3.8175590565233744E-2</v>
      </c>
      <c r="G7" s="19">
        <v>2.0441355887065531</v>
      </c>
      <c r="H7" s="1">
        <v>4.1870583123570606</v>
      </c>
      <c r="I7" s="1">
        <v>1.5016024398268282</v>
      </c>
      <c r="J7" s="24">
        <f t="shared" si="2"/>
        <v>2.5775987802968143</v>
      </c>
      <c r="K7" s="24">
        <f t="shared" si="3"/>
        <v>1.4199843461859103</v>
      </c>
    </row>
    <row r="8" spans="1:11" x14ac:dyDescent="0.25">
      <c r="A8" s="15" t="s">
        <v>5</v>
      </c>
      <c r="B8" s="1">
        <v>0.44564313073206757</v>
      </c>
      <c r="C8" s="1">
        <v>0.89585723794279881</v>
      </c>
      <c r="D8" s="1">
        <v>0.40475990954509911</v>
      </c>
      <c r="E8" s="24">
        <f t="shared" si="0"/>
        <v>0.58208675940665511</v>
      </c>
      <c r="F8" s="24">
        <f t="shared" si="1"/>
        <v>0.27250099879496981</v>
      </c>
      <c r="G8" s="19">
        <v>0.84977953236366799</v>
      </c>
      <c r="H8" s="1">
        <v>1.2856455795214916</v>
      </c>
      <c r="I8" s="1">
        <v>0.91211641111056274</v>
      </c>
      <c r="J8" s="24">
        <f t="shared" si="2"/>
        <v>1.0158471743319073</v>
      </c>
      <c r="K8" s="24">
        <f t="shared" si="3"/>
        <v>0.2357219892057357</v>
      </c>
    </row>
    <row r="9" spans="1:11" x14ac:dyDescent="0.25">
      <c r="A9" s="15" t="s">
        <v>6</v>
      </c>
      <c r="B9" s="1">
        <v>0.30726650642743109</v>
      </c>
      <c r="C9" s="1">
        <v>0.31380665626100485</v>
      </c>
      <c r="D9" s="1">
        <v>0.29600277507274064</v>
      </c>
      <c r="E9" s="24">
        <f t="shared" si="0"/>
        <v>0.30569197925372554</v>
      </c>
      <c r="F9" s="24">
        <f t="shared" si="1"/>
        <v>9.0057702728311879E-3</v>
      </c>
      <c r="G9" s="19">
        <v>0.38325915861119614</v>
      </c>
      <c r="H9" s="1">
        <v>0.78919839755915022</v>
      </c>
      <c r="I9" s="1">
        <v>0.4252178787233496</v>
      </c>
      <c r="J9" s="24">
        <f t="shared" si="2"/>
        <v>0.5325584782978986</v>
      </c>
      <c r="K9" s="24">
        <f t="shared" si="3"/>
        <v>0.22324464084761106</v>
      </c>
    </row>
    <row r="10" spans="1:11" x14ac:dyDescent="0.25">
      <c r="A10" s="16" t="s">
        <v>7</v>
      </c>
      <c r="B10" s="4">
        <v>5.1873766848760265E-2</v>
      </c>
      <c r="C10" s="4">
        <v>5.3426384795900526E-2</v>
      </c>
      <c r="D10" s="4">
        <v>5.5631771353654928E-2</v>
      </c>
      <c r="E10" s="25">
        <f t="shared" si="0"/>
        <v>5.3643974332771904E-2</v>
      </c>
      <c r="F10" s="25">
        <f t="shared" si="1"/>
        <v>1.8884274859308397E-3</v>
      </c>
      <c r="G10" s="20">
        <v>6.8286922053123797E-2</v>
      </c>
      <c r="H10" s="4">
        <v>0.14369686609378815</v>
      </c>
      <c r="I10" s="4">
        <v>0.12881829153579463</v>
      </c>
      <c r="J10" s="25">
        <f t="shared" si="2"/>
        <v>0.11360069322756887</v>
      </c>
      <c r="K10" s="25">
        <f t="shared" si="3"/>
        <v>3.9941787500773172E-2</v>
      </c>
    </row>
    <row r="111" spans="8:79" x14ac:dyDescent="0.25">
      <c r="H111" s="13"/>
      <c r="I111" s="13"/>
      <c r="J111" s="13"/>
      <c r="K111" s="4"/>
      <c r="L111" s="4"/>
      <c r="M111" s="5"/>
      <c r="N111" s="13"/>
      <c r="O111" s="13"/>
      <c r="P111" s="13"/>
      <c r="Q111" s="4"/>
      <c r="R111" s="4"/>
      <c r="S111" s="5"/>
      <c r="T111" s="13"/>
      <c r="U111" s="13"/>
      <c r="V111" s="13"/>
      <c r="W111" s="4"/>
      <c r="X111" s="4"/>
      <c r="Y111" s="5"/>
      <c r="Z111" s="13"/>
      <c r="AA111" s="13"/>
      <c r="AB111" s="13"/>
      <c r="AC111" s="4"/>
      <c r="AD111" s="4"/>
      <c r="AE111" s="5"/>
      <c r="AF111" s="13"/>
      <c r="AG111" s="13"/>
      <c r="AH111" s="13"/>
      <c r="AI111" s="4"/>
      <c r="AJ111" s="4"/>
      <c r="AK111" s="5"/>
      <c r="AL111" s="7"/>
      <c r="AM111" s="7"/>
      <c r="AN111" s="7"/>
      <c r="AO111" s="13"/>
      <c r="AP111" s="13"/>
      <c r="AQ111" s="13"/>
      <c r="AR111" s="4"/>
      <c r="AS111" s="4"/>
      <c r="AT111" s="5"/>
      <c r="AU111" s="13"/>
      <c r="AV111" s="13"/>
      <c r="AW111" s="13"/>
      <c r="AX111" s="4"/>
      <c r="AY111" s="4"/>
      <c r="AZ111" s="5"/>
      <c r="BA111" s="13"/>
      <c r="BB111" s="13"/>
      <c r="BC111" s="13"/>
      <c r="BD111" s="4"/>
      <c r="BE111" s="4"/>
      <c r="BF111" s="5"/>
      <c r="BG111" s="13"/>
      <c r="BH111" s="13"/>
      <c r="BI111" s="13"/>
      <c r="BJ111" s="4"/>
      <c r="BK111" s="4"/>
      <c r="BL111" s="5"/>
      <c r="BM111" s="13"/>
      <c r="BN111" s="13"/>
      <c r="BO111" s="13"/>
      <c r="BP111" s="4"/>
      <c r="BQ111" s="4"/>
      <c r="BR111" s="5"/>
      <c r="BS111" s="13"/>
      <c r="BT111" s="13"/>
      <c r="BU111" s="13"/>
      <c r="BV111" s="4"/>
      <c r="BW111" s="4"/>
      <c r="BX111" s="5"/>
      <c r="BY111" s="7"/>
      <c r="BZ111" s="7"/>
      <c r="CA111" s="7"/>
    </row>
    <row r="123" spans="1:7" x14ac:dyDescent="0.25">
      <c r="A123" s="8"/>
      <c r="B123" s="13"/>
      <c r="C123" s="13"/>
      <c r="D123" s="13"/>
      <c r="E123" s="4"/>
      <c r="F123" s="4"/>
      <c r="G123" s="5"/>
    </row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1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</sheetData>
  <mergeCells count="3">
    <mergeCell ref="A1:A2"/>
    <mergeCell ref="B1:F1"/>
    <mergeCell ref="G1:K1"/>
  </mergeCells>
  <conditionalFormatting sqref="G123 M111 S111 Y111 AE111 AT111 AZ111 BF111 BL111 BR111 BX111">
    <cfRule type="cellIs" dxfId="14" priority="28" operator="greaterThan">
      <formula>25</formula>
    </cfRule>
  </conditionalFormatting>
  <conditionalFormatting sqref="AK111:AN111">
    <cfRule type="cellIs" dxfId="13" priority="17" operator="greaterThan">
      <formula>25</formula>
    </cfRule>
  </conditionalFormatting>
  <conditionalFormatting sqref="BY111:CA111">
    <cfRule type="cellIs" dxfId="12" priority="2" operator="greaterThan">
      <formula>25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5" x14ac:dyDescent="0.25"/>
  <cols>
    <col min="1" max="1" width="19.140625" style="3" customWidth="1"/>
    <col min="2" max="7" width="11.7109375" customWidth="1"/>
    <col min="8" max="8" width="9.7109375" customWidth="1"/>
    <col min="9" max="13" width="11.7109375" customWidth="1"/>
    <col min="14" max="14" width="9.7109375" customWidth="1"/>
    <col min="15" max="15" width="11.7109375" customWidth="1"/>
    <col min="16" max="18" width="9.140625" customWidth="1"/>
    <col min="19" max="19" width="11.7109375" customWidth="1"/>
    <col min="20" max="21" width="10.7109375" customWidth="1"/>
    <col min="22" max="24" width="9.140625" customWidth="1"/>
    <col min="25" max="25" width="11.7109375" customWidth="1"/>
    <col min="26" max="26" width="9.7109375" customWidth="1"/>
    <col min="27" max="27" width="10.7109375" customWidth="1"/>
    <col min="28" max="30" width="9.140625" customWidth="1"/>
    <col min="31" max="31" width="11.7109375" customWidth="1"/>
    <col min="32" max="32" width="9.7109375" customWidth="1"/>
    <col min="33" max="33" width="11.7109375" customWidth="1"/>
    <col min="34" max="36" width="9.140625" customWidth="1"/>
    <col min="37" max="37" width="11.7109375" customWidth="1"/>
    <col min="38" max="38" width="9.7109375" customWidth="1"/>
    <col min="39" max="39" width="11.7109375" customWidth="1"/>
    <col min="40" max="42" width="9.5703125" customWidth="1"/>
    <col min="43" max="45" width="9.140625" customWidth="1"/>
    <col min="46" max="46" width="11.7109375" customWidth="1"/>
    <col min="47" max="47" width="9.7109375" customWidth="1"/>
    <col min="48" max="48" width="11.7109375" customWidth="1"/>
    <col min="49" max="51" width="9.140625" customWidth="1"/>
    <col min="52" max="52" width="11.7109375" customWidth="1"/>
    <col min="53" max="54" width="10.7109375" customWidth="1"/>
    <col min="55" max="57" width="9.140625" customWidth="1"/>
    <col min="58" max="58" width="11.7109375" customWidth="1"/>
    <col min="59" max="59" width="10.7109375" customWidth="1"/>
    <col min="60" max="60" width="11.7109375" customWidth="1"/>
    <col min="61" max="63" width="9.140625" customWidth="1"/>
    <col min="64" max="64" width="11.7109375" customWidth="1"/>
    <col min="65" max="65" width="9.7109375" customWidth="1"/>
    <col min="66" max="66" width="11.7109375" customWidth="1"/>
    <col min="67" max="69" width="9.140625" customWidth="1"/>
    <col min="70" max="70" width="11.7109375" customWidth="1"/>
    <col min="71" max="71" width="9.7109375" customWidth="1"/>
    <col min="72" max="72" width="10.7109375" customWidth="1"/>
    <col min="73" max="74" width="9.140625" customWidth="1"/>
    <col min="75" max="76" width="11.7109375" customWidth="1"/>
    <col min="77" max="77" width="9.7109375" customWidth="1"/>
    <col min="78" max="78" width="10.7109375" customWidth="1"/>
    <col min="79" max="80" width="9.5703125" customWidth="1"/>
    <col min="81" max="81" width="9.5703125" hidden="1" customWidth="1"/>
  </cols>
  <sheetData>
    <row r="1" spans="1:11" s="12" customFormat="1" x14ac:dyDescent="0.25">
      <c r="A1" s="69" t="s">
        <v>255</v>
      </c>
      <c r="B1" s="66" t="s">
        <v>264</v>
      </c>
      <c r="C1" s="67"/>
      <c r="D1" s="67"/>
      <c r="E1" s="67"/>
      <c r="F1" s="68"/>
      <c r="G1" s="66" t="s">
        <v>263</v>
      </c>
      <c r="H1" s="67"/>
      <c r="I1" s="67"/>
      <c r="J1" s="67"/>
      <c r="K1" s="68"/>
    </row>
    <row r="2" spans="1:11" x14ac:dyDescent="0.25">
      <c r="A2" s="70"/>
      <c r="B2" s="21" t="s">
        <v>265</v>
      </c>
      <c r="C2" s="22" t="s">
        <v>266</v>
      </c>
      <c r="D2" s="23" t="s">
        <v>267</v>
      </c>
      <c r="E2" s="22" t="s">
        <v>249</v>
      </c>
      <c r="F2" s="14" t="s">
        <v>250</v>
      </c>
      <c r="G2" s="22" t="s">
        <v>251</v>
      </c>
      <c r="H2" s="22" t="s">
        <v>252</v>
      </c>
      <c r="I2" s="22" t="s">
        <v>253</v>
      </c>
      <c r="J2" s="14" t="s">
        <v>249</v>
      </c>
      <c r="K2" s="23" t="s">
        <v>250</v>
      </c>
    </row>
    <row r="3" spans="1:11" x14ac:dyDescent="0.25">
      <c r="A3" s="40" t="s">
        <v>21</v>
      </c>
      <c r="B3" s="41">
        <v>1</v>
      </c>
      <c r="C3" s="42">
        <v>1</v>
      </c>
      <c r="D3" s="43">
        <v>1</v>
      </c>
      <c r="E3" s="44">
        <f>AVERAGE(B3:D3)</f>
        <v>1</v>
      </c>
      <c r="F3" s="44">
        <f>STDEV(B3:D3)</f>
        <v>0</v>
      </c>
      <c r="G3" s="41">
        <v>1</v>
      </c>
      <c r="H3" s="42">
        <v>1</v>
      </c>
      <c r="I3" s="43">
        <v>1</v>
      </c>
      <c r="J3" s="44">
        <f>AVERAGE(G3:I3)</f>
        <v>1</v>
      </c>
      <c r="K3" s="43">
        <f>STDEV(G3:I3)</f>
        <v>0</v>
      </c>
    </row>
    <row r="4" spans="1:11" x14ac:dyDescent="0.25">
      <c r="A4" s="10" t="s">
        <v>8</v>
      </c>
      <c r="B4" s="30">
        <v>3.1064009661544902E-3</v>
      </c>
      <c r="C4" s="2">
        <v>1.362160189533157E-3</v>
      </c>
      <c r="D4" s="31">
        <v>2.7202776113389518E-3</v>
      </c>
      <c r="E4" s="34">
        <f t="shared" ref="E4:E21" si="0">AVERAGE(B4:D4)</f>
        <v>2.3962795890088663E-3</v>
      </c>
      <c r="F4" s="34">
        <f t="shared" ref="F4:F21" si="1">STDEV(B4:D4)</f>
        <v>9.1614682805896499E-4</v>
      </c>
      <c r="G4" s="30">
        <v>1.3049247013847123E-3</v>
      </c>
      <c r="H4" s="2">
        <v>2.5775942808082069E-3</v>
      </c>
      <c r="I4" s="31">
        <v>1.280599851248913E-3</v>
      </c>
      <c r="J4" s="34">
        <f t="shared" ref="J4:J21" si="2">AVERAGE(G4:I4)</f>
        <v>1.7210396111472775E-3</v>
      </c>
      <c r="K4" s="27">
        <f t="shared" ref="K4:K21" si="3">STDEV(G4:I4)</f>
        <v>7.4189780372500792E-4</v>
      </c>
    </row>
    <row r="5" spans="1:11" x14ac:dyDescent="0.25">
      <c r="A5" s="10" t="s">
        <v>9</v>
      </c>
      <c r="B5" s="30">
        <v>3.5542892883600262E-2</v>
      </c>
      <c r="C5" s="2">
        <v>6.201669024986871E-3</v>
      </c>
      <c r="D5" s="31">
        <v>3.852359725971511E-2</v>
      </c>
      <c r="E5" s="34">
        <f t="shared" si="0"/>
        <v>2.6756053056100747E-2</v>
      </c>
      <c r="F5" s="34">
        <f t="shared" si="1"/>
        <v>1.7862899451610025E-2</v>
      </c>
      <c r="G5" s="30">
        <v>3.7658126963307039E-3</v>
      </c>
      <c r="H5" s="2">
        <v>2.0356297360755504E-2</v>
      </c>
      <c r="I5" s="31">
        <v>7.7976021479967267E-3</v>
      </c>
      <c r="J5" s="34">
        <f t="shared" si="2"/>
        <v>1.063990406836098E-2</v>
      </c>
      <c r="K5" s="27">
        <f t="shared" si="3"/>
        <v>8.6527484364800691E-3</v>
      </c>
    </row>
    <row r="6" spans="1:11" x14ac:dyDescent="0.25">
      <c r="A6" s="10" t="s">
        <v>10</v>
      </c>
      <c r="B6" s="30">
        <v>0.70417868864167021</v>
      </c>
      <c r="C6" s="2">
        <v>0.37931777916385873</v>
      </c>
      <c r="D6" s="31">
        <v>0.79911215857215334</v>
      </c>
      <c r="E6" s="34">
        <f t="shared" si="0"/>
        <v>0.62753620879256078</v>
      </c>
      <c r="F6" s="34">
        <f t="shared" si="1"/>
        <v>0.22014173283083913</v>
      </c>
      <c r="G6" s="30">
        <v>0.23382333644903455</v>
      </c>
      <c r="H6" s="2">
        <v>0.73098033052867029</v>
      </c>
      <c r="I6" s="31">
        <v>0.28267098002889574</v>
      </c>
      <c r="J6" s="34">
        <f t="shared" si="2"/>
        <v>0.4158248823355335</v>
      </c>
      <c r="K6" s="27">
        <f t="shared" si="3"/>
        <v>0.27402324803780609</v>
      </c>
    </row>
    <row r="7" spans="1:11" x14ac:dyDescent="0.25">
      <c r="A7" s="10" t="s">
        <v>11</v>
      </c>
      <c r="B7" s="30">
        <v>1.1671995843775476E-2</v>
      </c>
      <c r="C7" s="2">
        <v>6.2274221983757453E-3</v>
      </c>
      <c r="D7" s="31">
        <v>1.0999065325693095E-2</v>
      </c>
      <c r="E7" s="34">
        <f t="shared" si="0"/>
        <v>9.6328277892814371E-3</v>
      </c>
      <c r="F7" s="34">
        <f t="shared" si="1"/>
        <v>2.9682990582942399E-3</v>
      </c>
      <c r="G7" s="30">
        <v>6.3154770436053527E-3</v>
      </c>
      <c r="H7" s="2">
        <v>9.5715009200763607E-3</v>
      </c>
      <c r="I7" s="31">
        <v>5.4873600309559524E-3</v>
      </c>
      <c r="J7" s="34">
        <f t="shared" si="2"/>
        <v>7.1247793315458892E-3</v>
      </c>
      <c r="K7" s="27">
        <f t="shared" si="3"/>
        <v>2.1589996168354568E-3</v>
      </c>
    </row>
    <row r="8" spans="1:11" x14ac:dyDescent="0.25">
      <c r="A8" s="10" t="s">
        <v>12</v>
      </c>
      <c r="B8" s="30">
        <v>1.4515025142720411E-2</v>
      </c>
      <c r="C8" s="2">
        <v>2.9008943921751871E-3</v>
      </c>
      <c r="D8" s="31">
        <v>1.7757526121969961E-2</v>
      </c>
      <c r="E8" s="34">
        <f t="shared" si="0"/>
        <v>1.1724481885621854E-2</v>
      </c>
      <c r="F8" s="34">
        <f t="shared" si="1"/>
        <v>7.8115443633759059E-3</v>
      </c>
      <c r="G8" s="30">
        <v>1.4295268931955381E-3</v>
      </c>
      <c r="H8" s="2">
        <v>1.0055267437981923E-2</v>
      </c>
      <c r="I8" s="31">
        <v>2.323442224060755E-3</v>
      </c>
      <c r="J8" s="34">
        <f t="shared" si="2"/>
        <v>4.6027455184127391E-3</v>
      </c>
      <c r="K8" s="27">
        <f t="shared" si="3"/>
        <v>4.743128463074322E-3</v>
      </c>
    </row>
    <row r="9" spans="1:11" x14ac:dyDescent="0.25">
      <c r="A9" s="10" t="s">
        <v>13</v>
      </c>
      <c r="B9" s="30">
        <v>0.91227001735365398</v>
      </c>
      <c r="C9" s="2">
        <v>0.1695500211851734</v>
      </c>
      <c r="D9" s="31">
        <v>1.1661293734660878</v>
      </c>
      <c r="E9" s="34">
        <f t="shared" si="0"/>
        <v>0.74931647066830509</v>
      </c>
      <c r="F9" s="34">
        <f t="shared" si="1"/>
        <v>0.51788801408331753</v>
      </c>
      <c r="G9" s="30">
        <v>9.8753097631752065E-2</v>
      </c>
      <c r="H9" s="2">
        <v>0.68304582251393564</v>
      </c>
      <c r="I9" s="31">
        <v>0.11872700405929178</v>
      </c>
      <c r="J9" s="34">
        <f t="shared" si="2"/>
        <v>0.30017530806832654</v>
      </c>
      <c r="K9" s="27">
        <f t="shared" si="3"/>
        <v>0.33172595972937974</v>
      </c>
    </row>
    <row r="10" spans="1:11" x14ac:dyDescent="0.25">
      <c r="A10" s="10" t="s">
        <v>14</v>
      </c>
      <c r="B10" s="30">
        <v>0.4947325946627677</v>
      </c>
      <c r="C10" s="2">
        <v>9.3662480025711203E-2</v>
      </c>
      <c r="D10" s="31">
        <v>0.48049147182189578</v>
      </c>
      <c r="E10" s="34">
        <f t="shared" si="0"/>
        <v>0.35629551550345823</v>
      </c>
      <c r="F10" s="34">
        <f t="shared" si="1"/>
        <v>0.22755831315980046</v>
      </c>
      <c r="G10" s="30">
        <v>7.4187272858968936E-2</v>
      </c>
      <c r="H10" s="2">
        <v>0.31054694728600413</v>
      </c>
      <c r="I10" s="31">
        <v>9.5662385674683173E-2</v>
      </c>
      <c r="J10" s="34">
        <f t="shared" si="2"/>
        <v>0.16013220193988539</v>
      </c>
      <c r="K10" s="27">
        <f t="shared" si="3"/>
        <v>0.1307047888593422</v>
      </c>
    </row>
    <row r="11" spans="1:11" x14ac:dyDescent="0.25">
      <c r="A11" s="10" t="s">
        <v>15</v>
      </c>
      <c r="B11" s="30">
        <v>0.50163903180919267</v>
      </c>
      <c r="C11" s="2">
        <v>0.42977764000280266</v>
      </c>
      <c r="D11" s="31">
        <v>0.61467693140070712</v>
      </c>
      <c r="E11" s="34">
        <f t="shared" si="0"/>
        <v>0.51536453440423413</v>
      </c>
      <c r="F11" s="34">
        <f t="shared" si="1"/>
        <v>9.321067029035203E-2</v>
      </c>
      <c r="G11" s="30">
        <v>0.22402559121818053</v>
      </c>
      <c r="H11" s="2">
        <v>0.513376241234896</v>
      </c>
      <c r="I11" s="31">
        <v>0.22418834849021799</v>
      </c>
      <c r="J11" s="34">
        <f t="shared" si="2"/>
        <v>0.32053006031443149</v>
      </c>
      <c r="K11" s="27">
        <f t="shared" si="3"/>
        <v>0.16700971152657201</v>
      </c>
    </row>
    <row r="12" spans="1:11" x14ac:dyDescent="0.25">
      <c r="A12" s="10" t="s">
        <v>16</v>
      </c>
      <c r="B12" s="30">
        <v>6.2135628650729748E-3</v>
      </c>
      <c r="C12" s="2">
        <v>9.2353859711584354E-4</v>
      </c>
      <c r="D12" s="31">
        <v>8.4504475279419487E-3</v>
      </c>
      <c r="E12" s="34">
        <f t="shared" si="0"/>
        <v>5.1958496633769226E-3</v>
      </c>
      <c r="F12" s="34">
        <f t="shared" si="1"/>
        <v>3.8652806669008219E-3</v>
      </c>
      <c r="G12" s="30">
        <v>3.791461254183965E-4</v>
      </c>
      <c r="H12" s="2">
        <v>2.7293954205580111E-3</v>
      </c>
      <c r="I12" s="31">
        <v>6.3435500945486568E-4</v>
      </c>
      <c r="J12" s="34">
        <f t="shared" si="2"/>
        <v>1.2476321851437578E-3</v>
      </c>
      <c r="K12" s="27">
        <f t="shared" si="3"/>
        <v>1.2895734209387893E-3</v>
      </c>
    </row>
    <row r="13" spans="1:11" x14ac:dyDescent="0.25">
      <c r="A13" s="10" t="s">
        <v>17</v>
      </c>
      <c r="B13" s="30">
        <v>0.57078636573660357</v>
      </c>
      <c r="C13" s="2">
        <v>0.10729427557982217</v>
      </c>
      <c r="D13" s="31">
        <v>0.62730971716589246</v>
      </c>
      <c r="E13" s="34">
        <f t="shared" si="0"/>
        <v>0.43513011949410602</v>
      </c>
      <c r="F13" s="34">
        <f t="shared" si="1"/>
        <v>0.28531732812859933</v>
      </c>
      <c r="G13" s="30">
        <v>4.3313191662855466E-2</v>
      </c>
      <c r="H13" s="2">
        <v>0.43727856931407288</v>
      </c>
      <c r="I13" s="31">
        <v>7.2181682135590911E-2</v>
      </c>
      <c r="J13" s="34">
        <f t="shared" si="2"/>
        <v>0.18425781437083977</v>
      </c>
      <c r="K13" s="27">
        <f t="shared" si="3"/>
        <v>0.21959730021012627</v>
      </c>
    </row>
    <row r="14" spans="1:11" x14ac:dyDescent="0.25">
      <c r="A14" s="10" t="s">
        <v>18</v>
      </c>
      <c r="B14" s="30">
        <v>0.12773226471553809</v>
      </c>
      <c r="C14" s="2">
        <v>1.8540671608294867E-2</v>
      </c>
      <c r="D14" s="31">
        <v>0.14842700454790733</v>
      </c>
      <c r="E14" s="34">
        <f t="shared" si="0"/>
        <v>9.8233313623913424E-2</v>
      </c>
      <c r="F14" s="34">
        <f t="shared" si="1"/>
        <v>6.9787219157625938E-2</v>
      </c>
      <c r="G14" s="30">
        <v>7.3697075146078005E-3</v>
      </c>
      <c r="H14" s="2">
        <v>6.3174658056952618E-2</v>
      </c>
      <c r="I14" s="31">
        <v>1.3097091578524627E-2</v>
      </c>
      <c r="J14" s="34">
        <f t="shared" si="2"/>
        <v>2.7880485716695016E-2</v>
      </c>
      <c r="K14" s="27">
        <f t="shared" si="3"/>
        <v>3.0699506232865631E-2</v>
      </c>
    </row>
    <row r="15" spans="1:11" x14ac:dyDescent="0.25">
      <c r="A15" s="10" t="s">
        <v>19</v>
      </c>
      <c r="B15" s="30">
        <v>1.8173151206491187E-2</v>
      </c>
      <c r="C15" s="2">
        <v>4.098364766376158E-3</v>
      </c>
      <c r="D15" s="31">
        <v>1.5024642014004446E-2</v>
      </c>
      <c r="E15" s="34">
        <f t="shared" si="0"/>
        <v>1.2432052662290596E-2</v>
      </c>
      <c r="F15" s="34">
        <f t="shared" si="1"/>
        <v>7.386883171790151E-3</v>
      </c>
      <c r="G15" s="30">
        <v>4.0030280293830581E-3</v>
      </c>
      <c r="H15" s="2">
        <v>1.3044301224374673E-2</v>
      </c>
      <c r="I15" s="31">
        <v>4.1110815963144587E-3</v>
      </c>
      <c r="J15" s="34">
        <f t="shared" si="2"/>
        <v>7.0528036166907296E-3</v>
      </c>
      <c r="K15" s="27">
        <f t="shared" si="3"/>
        <v>5.189070396563673E-3</v>
      </c>
    </row>
    <row r="16" spans="1:11" x14ac:dyDescent="0.25">
      <c r="A16" s="10" t="s">
        <v>20</v>
      </c>
      <c r="B16" s="30">
        <v>8.9596176598242677E-3</v>
      </c>
      <c r="C16" s="2">
        <v>3.3014223763049035E-3</v>
      </c>
      <c r="D16" s="31">
        <v>9.7620839360513245E-3</v>
      </c>
      <c r="E16" s="34">
        <f t="shared" si="0"/>
        <v>7.3410413240601645E-3</v>
      </c>
      <c r="F16" s="34">
        <f t="shared" si="1"/>
        <v>3.5213461862500729E-3</v>
      </c>
      <c r="G16" s="30">
        <v>4.3708133722657437E-3</v>
      </c>
      <c r="H16" s="2">
        <v>8.4633388966227404E-3</v>
      </c>
      <c r="I16" s="31">
        <v>3.5281408181641032E-3</v>
      </c>
      <c r="J16" s="34">
        <f t="shared" si="2"/>
        <v>5.4540976956841958E-3</v>
      </c>
      <c r="K16" s="27">
        <f t="shared" si="3"/>
        <v>2.6399192624829604E-3</v>
      </c>
    </row>
    <row r="17" spans="1:11" x14ac:dyDescent="0.25">
      <c r="A17" s="10" t="s">
        <v>22</v>
      </c>
      <c r="B17" s="30">
        <v>0.30602042768154414</v>
      </c>
      <c r="C17" s="2">
        <v>7.7881795240549098E-2</v>
      </c>
      <c r="D17" s="31">
        <v>0.38798440331813727</v>
      </c>
      <c r="E17" s="34">
        <f t="shared" si="0"/>
        <v>0.25729554208007682</v>
      </c>
      <c r="F17" s="34">
        <f t="shared" si="1"/>
        <v>0.16069067409712245</v>
      </c>
      <c r="G17" s="30">
        <v>4.3360089856337762E-2</v>
      </c>
      <c r="H17" s="2">
        <v>0.32979481619512435</v>
      </c>
      <c r="I17" s="31">
        <v>5.7858003730182683E-2</v>
      </c>
      <c r="J17" s="34">
        <f t="shared" si="2"/>
        <v>0.14367096992721493</v>
      </c>
      <c r="K17" s="27">
        <f t="shared" si="3"/>
        <v>0.16135089708100059</v>
      </c>
    </row>
    <row r="18" spans="1:11" x14ac:dyDescent="0.25">
      <c r="A18" s="10" t="s">
        <v>23</v>
      </c>
      <c r="B18" s="30">
        <v>2.5353084026636094E-2</v>
      </c>
      <c r="C18" s="2">
        <v>4.8653512460488926E-3</v>
      </c>
      <c r="D18" s="31">
        <v>2.5332409854960426E-2</v>
      </c>
      <c r="E18" s="34">
        <f t="shared" si="0"/>
        <v>1.8516948375881803E-2</v>
      </c>
      <c r="F18" s="34">
        <f t="shared" si="1"/>
        <v>1.1822634435767284E-2</v>
      </c>
      <c r="G18" s="30">
        <v>2.9253170781119351E-3</v>
      </c>
      <c r="H18" s="2">
        <v>1.5625345751386101E-2</v>
      </c>
      <c r="I18" s="31">
        <v>3.3373980734415988E-3</v>
      </c>
      <c r="J18" s="34">
        <f t="shared" si="2"/>
        <v>7.2960203009798776E-3</v>
      </c>
      <c r="K18" s="27">
        <f t="shared" si="3"/>
        <v>7.2163494601333303E-3</v>
      </c>
    </row>
    <row r="19" spans="1:11" x14ac:dyDescent="0.25">
      <c r="A19" s="10" t="s">
        <v>24</v>
      </c>
      <c r="B19" s="30">
        <v>4.7974633784494056E-3</v>
      </c>
      <c r="C19" s="2">
        <v>8.7983861325884125E-4</v>
      </c>
      <c r="D19" s="31">
        <v>4.612261831636333E-3</v>
      </c>
      <c r="E19" s="34">
        <f t="shared" si="0"/>
        <v>3.4298546077815265E-3</v>
      </c>
      <c r="F19" s="34">
        <f t="shared" si="1"/>
        <v>2.2103192263735641E-3</v>
      </c>
      <c r="G19" s="30">
        <v>6.8192247893054828E-4</v>
      </c>
      <c r="H19" s="2">
        <v>3.3638992073869566E-3</v>
      </c>
      <c r="I19" s="31">
        <v>8.9418739824980581E-4</v>
      </c>
      <c r="J19" s="34">
        <f t="shared" si="2"/>
        <v>1.6466696948557703E-3</v>
      </c>
      <c r="K19" s="27">
        <f t="shared" si="3"/>
        <v>1.4909466784645499E-3</v>
      </c>
    </row>
    <row r="20" spans="1:11" x14ac:dyDescent="0.25">
      <c r="A20" s="10" t="s">
        <v>25</v>
      </c>
      <c r="B20" s="30">
        <v>6.0653783198396302E-3</v>
      </c>
      <c r="C20" s="2">
        <v>8.7786321027409232E-3</v>
      </c>
      <c r="D20" s="31">
        <v>5.9261088458807632E-3</v>
      </c>
      <c r="E20" s="34">
        <f t="shared" si="0"/>
        <v>6.9233730894871053E-3</v>
      </c>
      <c r="F20" s="34">
        <f t="shared" si="1"/>
        <v>1.6082097193117701E-3</v>
      </c>
      <c r="G20" s="30">
        <v>5.0203082827091289E-3</v>
      </c>
      <c r="H20" s="2">
        <v>7.3271914227191967E-3</v>
      </c>
      <c r="I20" s="31">
        <v>5.8012964991221065E-3</v>
      </c>
      <c r="J20" s="34">
        <f t="shared" si="2"/>
        <v>6.0495987348501432E-3</v>
      </c>
      <c r="K20" s="27">
        <f t="shared" si="3"/>
        <v>1.1733149430635979E-3</v>
      </c>
    </row>
    <row r="21" spans="1:11" x14ac:dyDescent="0.25">
      <c r="A21" s="11" t="s">
        <v>26</v>
      </c>
      <c r="B21" s="32">
        <v>1.7895804128517506E-3</v>
      </c>
      <c r="C21" s="6">
        <v>1.0338587156209251E-3</v>
      </c>
      <c r="D21" s="33">
        <v>1.7635736259721077E-3</v>
      </c>
      <c r="E21" s="35">
        <f t="shared" si="0"/>
        <v>1.5290042514815945E-3</v>
      </c>
      <c r="F21" s="35">
        <f t="shared" si="1"/>
        <v>4.2900572782075168E-4</v>
      </c>
      <c r="G21" s="32">
        <v>6.4361271445196287E-4</v>
      </c>
      <c r="H21" s="6">
        <v>1.3345880714995375E-3</v>
      </c>
      <c r="I21" s="33">
        <v>7.7954650985408169E-4</v>
      </c>
      <c r="J21" s="35">
        <f t="shared" si="2"/>
        <v>9.1924909860186064E-4</v>
      </c>
      <c r="K21" s="29">
        <f t="shared" si="3"/>
        <v>3.6605921104225622E-4</v>
      </c>
    </row>
    <row r="137" spans="1:81" x14ac:dyDescent="0.25">
      <c r="A137" s="10"/>
      <c r="B137" s="9"/>
      <c r="C137" s="9"/>
      <c r="D137" s="9"/>
      <c r="E137" s="9"/>
      <c r="F137" s="9"/>
      <c r="G137" s="4"/>
      <c r="H137" s="4"/>
      <c r="I137" s="5"/>
      <c r="J137" s="9"/>
      <c r="K137" s="9"/>
      <c r="L137" s="9"/>
      <c r="M137" s="4"/>
      <c r="N137" s="4"/>
      <c r="O137" s="5"/>
      <c r="P137" s="9"/>
      <c r="Q137" s="9"/>
      <c r="R137" s="9"/>
      <c r="S137" s="4"/>
      <c r="T137" s="4"/>
      <c r="U137" s="5"/>
      <c r="V137" s="9"/>
      <c r="W137" s="9"/>
      <c r="X137" s="9"/>
      <c r="Y137" s="4"/>
      <c r="Z137" s="4"/>
      <c r="AA137" s="5"/>
      <c r="AB137" s="9"/>
      <c r="AC137" s="9"/>
      <c r="AD137" s="9"/>
      <c r="AE137" s="4"/>
      <c r="AF137" s="4"/>
      <c r="AG137" s="5"/>
      <c r="AH137" s="9"/>
      <c r="AI137" s="9"/>
      <c r="AJ137" s="9"/>
      <c r="AK137" s="4"/>
      <c r="AL137" s="4"/>
      <c r="AM137" s="5"/>
      <c r="AN137" s="7"/>
      <c r="AO137" s="7"/>
      <c r="AP137" s="7"/>
      <c r="AQ137" s="9"/>
      <c r="AR137" s="9"/>
      <c r="AS137" s="9"/>
      <c r="AT137" s="4"/>
      <c r="AU137" s="4"/>
      <c r="AV137" s="5"/>
      <c r="AW137" s="9"/>
      <c r="AX137" s="9"/>
      <c r="AY137" s="9"/>
      <c r="AZ137" s="4"/>
      <c r="BA137" s="4"/>
      <c r="BB137" s="5"/>
      <c r="BC137" s="9"/>
      <c r="BD137" s="9"/>
      <c r="BE137" s="9"/>
      <c r="BF137" s="4"/>
      <c r="BG137" s="4"/>
      <c r="BH137" s="5"/>
      <c r="BI137" s="9"/>
      <c r="BJ137" s="9"/>
      <c r="BK137" s="9"/>
      <c r="BL137" s="4"/>
      <c r="BM137" s="4"/>
      <c r="BN137" s="5"/>
      <c r="BO137" s="9"/>
      <c r="BP137" s="9"/>
      <c r="BQ137" s="9"/>
      <c r="BR137" s="4"/>
      <c r="BS137" s="4"/>
      <c r="BT137" s="5"/>
      <c r="BU137" s="9"/>
      <c r="BV137" s="9"/>
      <c r="BW137" s="9"/>
      <c r="BX137" s="4"/>
      <c r="BY137" s="4"/>
      <c r="BZ137" s="5"/>
      <c r="CA137" s="7"/>
      <c r="CB137" s="7"/>
      <c r="CC137" s="7"/>
    </row>
    <row r="142" spans="1:81" hidden="1" x14ac:dyDescent="0.25"/>
    <row r="143" spans="1:81" hidden="1" x14ac:dyDescent="0.25"/>
    <row r="144" spans="1:81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4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</sheetData>
  <mergeCells count="3">
    <mergeCell ref="B1:F1"/>
    <mergeCell ref="G1:K1"/>
    <mergeCell ref="A1:A2"/>
  </mergeCells>
  <conditionalFormatting sqref="I137 O137 U137 AA137 AG137 AV137 BB137 BH137 BN137 BT137 BZ137">
    <cfRule type="cellIs" dxfId="11" priority="3" operator="greaterThan">
      <formula>25</formula>
    </cfRule>
  </conditionalFormatting>
  <conditionalFormatting sqref="AM137:AP137">
    <cfRule type="cellIs" dxfId="10" priority="2" operator="greaterThan">
      <formula>25</formula>
    </cfRule>
  </conditionalFormatting>
  <conditionalFormatting sqref="CA137:CC137">
    <cfRule type="cellIs" dxfId="9" priority="1" operator="greaterThan">
      <formula>25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5" x14ac:dyDescent="0.25"/>
  <cols>
    <col min="1" max="1" width="15.7109375" style="3" customWidth="1"/>
    <col min="2" max="7" width="11.7109375" customWidth="1"/>
    <col min="8" max="8" width="9.7109375" customWidth="1"/>
    <col min="9" max="13" width="11.7109375" customWidth="1"/>
    <col min="14" max="14" width="9.7109375" customWidth="1"/>
    <col min="15" max="15" width="11.7109375" customWidth="1"/>
    <col min="16" max="18" width="9.140625" customWidth="1"/>
    <col min="19" max="19" width="11.7109375" customWidth="1"/>
    <col min="20" max="21" width="10.7109375" customWidth="1"/>
    <col min="22" max="24" width="9.140625" customWidth="1"/>
    <col min="25" max="25" width="11.7109375" customWidth="1"/>
    <col min="26" max="26" width="9.7109375" customWidth="1"/>
    <col min="27" max="27" width="10.7109375" customWidth="1"/>
    <col min="28" max="30" width="9.140625" customWidth="1"/>
    <col min="31" max="31" width="11.7109375" customWidth="1"/>
    <col min="32" max="32" width="9.7109375" customWidth="1"/>
    <col min="33" max="33" width="11.7109375" customWidth="1"/>
    <col min="34" max="36" width="9.140625" customWidth="1"/>
    <col min="37" max="37" width="11.7109375" customWidth="1"/>
    <col min="38" max="38" width="9.7109375" customWidth="1"/>
    <col min="39" max="39" width="11.7109375" customWidth="1"/>
    <col min="40" max="42" width="9.5703125" customWidth="1"/>
    <col min="43" max="45" width="9.140625" customWidth="1"/>
    <col min="46" max="46" width="11.7109375" customWidth="1"/>
    <col min="47" max="47" width="9.7109375" customWidth="1"/>
    <col min="48" max="48" width="11.7109375" customWidth="1"/>
    <col min="49" max="51" width="9.140625" customWidth="1"/>
    <col min="52" max="52" width="11.7109375" customWidth="1"/>
    <col min="53" max="54" width="10.7109375" customWidth="1"/>
    <col min="55" max="57" width="9.140625" customWidth="1"/>
    <col min="58" max="58" width="11.7109375" customWidth="1"/>
    <col min="59" max="59" width="10.7109375" customWidth="1"/>
    <col min="60" max="60" width="11.7109375" customWidth="1"/>
    <col min="61" max="63" width="9.140625" customWidth="1"/>
    <col min="64" max="64" width="11.7109375" customWidth="1"/>
    <col min="65" max="65" width="9.7109375" customWidth="1"/>
    <col min="66" max="66" width="11.7109375" customWidth="1"/>
    <col min="67" max="69" width="9.140625" customWidth="1"/>
    <col min="70" max="70" width="11.7109375" customWidth="1"/>
    <col min="71" max="71" width="9.7109375" customWidth="1"/>
    <col min="72" max="72" width="10.7109375" customWidth="1"/>
    <col min="73" max="74" width="9.140625" customWidth="1"/>
    <col min="75" max="76" width="11.7109375" customWidth="1"/>
    <col min="77" max="77" width="9.7109375" customWidth="1"/>
    <col min="78" max="78" width="10.7109375" customWidth="1"/>
    <col min="79" max="81" width="9.5703125" customWidth="1"/>
  </cols>
  <sheetData>
    <row r="1" spans="1:11" s="12" customFormat="1" x14ac:dyDescent="0.25">
      <c r="A1" s="69" t="s">
        <v>256</v>
      </c>
      <c r="B1" s="66" t="s">
        <v>264</v>
      </c>
      <c r="C1" s="67"/>
      <c r="D1" s="67"/>
      <c r="E1" s="67"/>
      <c r="F1" s="68"/>
      <c r="G1" s="66" t="s">
        <v>263</v>
      </c>
      <c r="H1" s="67"/>
      <c r="I1" s="67"/>
      <c r="J1" s="67"/>
      <c r="K1" s="68"/>
    </row>
    <row r="2" spans="1:11" s="12" customFormat="1" x14ac:dyDescent="0.25">
      <c r="A2" s="70"/>
      <c r="B2" s="21" t="s">
        <v>265</v>
      </c>
      <c r="C2" s="22" t="s">
        <v>266</v>
      </c>
      <c r="D2" s="23" t="s">
        <v>267</v>
      </c>
      <c r="E2" s="22" t="s">
        <v>249</v>
      </c>
      <c r="F2" s="14" t="s">
        <v>250</v>
      </c>
      <c r="G2" s="22" t="s">
        <v>251</v>
      </c>
      <c r="H2" s="22" t="s">
        <v>252</v>
      </c>
      <c r="I2" s="22" t="s">
        <v>253</v>
      </c>
      <c r="J2" s="14" t="s">
        <v>249</v>
      </c>
      <c r="K2" s="23" t="s">
        <v>250</v>
      </c>
    </row>
    <row r="3" spans="1:11" x14ac:dyDescent="0.25">
      <c r="A3" s="40" t="s">
        <v>27</v>
      </c>
      <c r="B3" s="41">
        <v>1</v>
      </c>
      <c r="C3" s="42">
        <v>1</v>
      </c>
      <c r="D3" s="43">
        <v>1</v>
      </c>
      <c r="E3" s="44">
        <f>AVERAGE(B3:D3)</f>
        <v>1</v>
      </c>
      <c r="F3" s="44">
        <f>STDEV(B3:D3)</f>
        <v>0</v>
      </c>
      <c r="G3" s="42">
        <v>1</v>
      </c>
      <c r="H3" s="42">
        <v>1</v>
      </c>
      <c r="I3" s="42">
        <v>1</v>
      </c>
      <c r="J3" s="44">
        <f>AVERAGE(G3:I3)</f>
        <v>1</v>
      </c>
      <c r="K3" s="43">
        <f>STDEV(G3:I3)</f>
        <v>0</v>
      </c>
    </row>
    <row r="4" spans="1:11" x14ac:dyDescent="0.25">
      <c r="A4" s="36" t="s">
        <v>28</v>
      </c>
      <c r="B4" s="38">
        <v>8.5459948864552784E-2</v>
      </c>
      <c r="C4" s="26">
        <v>1.5951492735607333E-2</v>
      </c>
      <c r="D4" s="27">
        <v>9.1207788700624279E-2</v>
      </c>
      <c r="E4" s="34">
        <f t="shared" ref="E4:E15" si="0">AVERAGE(B4:D4)</f>
        <v>6.4206410100261471E-2</v>
      </c>
      <c r="F4" s="34">
        <f t="shared" ref="F4:F15" si="1">STDEV(B4:D4)</f>
        <v>4.188868824751478E-2</v>
      </c>
      <c r="G4" s="26">
        <v>9.3428067269073142E-3</v>
      </c>
      <c r="H4" s="26">
        <v>4.6946180924009102E-2</v>
      </c>
      <c r="I4" s="26">
        <v>2.0963638762126518E-2</v>
      </c>
      <c r="J4" s="34">
        <f t="shared" ref="J4:J15" si="2">AVERAGE(G4:I4)</f>
        <v>2.5750875471014314E-2</v>
      </c>
      <c r="K4" s="27">
        <f t="shared" ref="K4:K15" si="3">STDEV(G4:I4)</f>
        <v>1.9253354622818526E-2</v>
      </c>
    </row>
    <row r="5" spans="1:11" x14ac:dyDescent="0.25">
      <c r="A5" s="36" t="s">
        <v>29</v>
      </c>
      <c r="B5" s="38">
        <v>1.9392257876280787</v>
      </c>
      <c r="C5" s="26">
        <v>0.98593417451645349</v>
      </c>
      <c r="D5" s="27">
        <v>2.2281727620938505</v>
      </c>
      <c r="E5" s="34">
        <f t="shared" si="0"/>
        <v>1.7177775747461277</v>
      </c>
      <c r="F5" s="34">
        <f t="shared" si="1"/>
        <v>0.65005281351443189</v>
      </c>
      <c r="G5" s="26">
        <v>0.5390083224543698</v>
      </c>
      <c r="H5" s="26">
        <v>1.4612474739830699</v>
      </c>
      <c r="I5" s="26">
        <v>0.60764917112868133</v>
      </c>
      <c r="J5" s="34">
        <f t="shared" si="2"/>
        <v>0.86930165585537367</v>
      </c>
      <c r="K5" s="27">
        <f t="shared" si="3"/>
        <v>0.51378768010320486</v>
      </c>
    </row>
    <row r="6" spans="1:11" x14ac:dyDescent="0.25">
      <c r="A6" s="36" t="s">
        <v>30</v>
      </c>
      <c r="B6" s="38">
        <v>0.9055573067741145</v>
      </c>
      <c r="C6" s="26">
        <v>0.18157728784471239</v>
      </c>
      <c r="D6" s="27">
        <v>1.03833651546518</v>
      </c>
      <c r="E6" s="34">
        <f t="shared" si="0"/>
        <v>0.7084903700280023</v>
      </c>
      <c r="F6" s="34">
        <f t="shared" si="1"/>
        <v>0.46112430720693659</v>
      </c>
      <c r="G6" s="26">
        <v>0.12744717370204678</v>
      </c>
      <c r="H6" s="26">
        <v>0.76518005139754741</v>
      </c>
      <c r="I6" s="26">
        <v>0.13832898840958538</v>
      </c>
      <c r="J6" s="34">
        <f t="shared" si="2"/>
        <v>0.34365207116972646</v>
      </c>
      <c r="K6" s="27">
        <f t="shared" si="3"/>
        <v>0.36509448374227998</v>
      </c>
    </row>
    <row r="7" spans="1:11" x14ac:dyDescent="0.25">
      <c r="A7" s="36" t="s">
        <v>31</v>
      </c>
      <c r="B7" s="38">
        <v>1.4216431809573973</v>
      </c>
      <c r="C7" s="26">
        <v>0.37360858338327363</v>
      </c>
      <c r="D7" s="27">
        <v>1.5131759144023371</v>
      </c>
      <c r="E7" s="34">
        <f t="shared" si="0"/>
        <v>1.1028092262476694</v>
      </c>
      <c r="F7" s="34">
        <f t="shared" si="1"/>
        <v>0.63316249374734868</v>
      </c>
      <c r="G7" s="26">
        <v>0.27883227157266721</v>
      </c>
      <c r="H7" s="26">
        <v>0.94385675825743787</v>
      </c>
      <c r="I7" s="26">
        <v>0.39567071709016016</v>
      </c>
      <c r="J7" s="34">
        <f t="shared" si="2"/>
        <v>0.53945324897342173</v>
      </c>
      <c r="K7" s="27">
        <f t="shared" si="3"/>
        <v>0.35506260621002683</v>
      </c>
    </row>
    <row r="8" spans="1:11" x14ac:dyDescent="0.25">
      <c r="A8" s="36" t="s">
        <v>32</v>
      </c>
      <c r="B8" s="38">
        <v>1.7037166945214102</v>
      </c>
      <c r="C8" s="26">
        <v>1.3508861400223868</v>
      </c>
      <c r="D8" s="27">
        <v>2.1554035818593618</v>
      </c>
      <c r="E8" s="34">
        <f t="shared" si="0"/>
        <v>1.7366688054677197</v>
      </c>
      <c r="F8" s="34">
        <f t="shared" si="1"/>
        <v>0.40326971094645836</v>
      </c>
      <c r="G8" s="26">
        <v>0.74391988830992684</v>
      </c>
      <c r="H8" s="26">
        <v>1.3880771387053834</v>
      </c>
      <c r="I8" s="26">
        <v>0.72641557291554493</v>
      </c>
      <c r="J8" s="34">
        <f t="shared" si="2"/>
        <v>0.95280419997695176</v>
      </c>
      <c r="K8" s="27">
        <f t="shared" si="3"/>
        <v>0.37705901216695559</v>
      </c>
    </row>
    <row r="9" spans="1:11" x14ac:dyDescent="0.25">
      <c r="A9" s="36" t="s">
        <v>33</v>
      </c>
      <c r="B9" s="38">
        <v>3.8648386964683666E-2</v>
      </c>
      <c r="C9" s="26">
        <v>9.8407121960909973E-3</v>
      </c>
      <c r="D9" s="27">
        <v>5.2368549800048965E-2</v>
      </c>
      <c r="E9" s="34">
        <f t="shared" si="0"/>
        <v>3.3619216320274543E-2</v>
      </c>
      <c r="F9" s="34">
        <f t="shared" si="1"/>
        <v>2.1705383222719078E-2</v>
      </c>
      <c r="G9" s="26">
        <v>4.1144305931376506E-3</v>
      </c>
      <c r="H9" s="26">
        <v>2.502615002137526E-2</v>
      </c>
      <c r="I9" s="26">
        <v>5.5381245549528139E-3</v>
      </c>
      <c r="J9" s="34">
        <f t="shared" si="2"/>
        <v>1.1559568389821908E-2</v>
      </c>
      <c r="K9" s="27">
        <f t="shared" si="3"/>
        <v>1.1684106373775226E-2</v>
      </c>
    </row>
    <row r="10" spans="1:11" x14ac:dyDescent="0.25">
      <c r="A10" s="36" t="s">
        <v>34</v>
      </c>
      <c r="B10" s="38">
        <v>2.6402291232754069</v>
      </c>
      <c r="C10" s="26">
        <v>0.6027343872299834</v>
      </c>
      <c r="D10" s="27">
        <v>2.845388813407121</v>
      </c>
      <c r="E10" s="34">
        <f t="shared" si="0"/>
        <v>2.0294507746375037</v>
      </c>
      <c r="F10" s="34">
        <f t="shared" si="1"/>
        <v>1.2398235205813002</v>
      </c>
      <c r="G10" s="26">
        <v>0.31129161756456675</v>
      </c>
      <c r="H10" s="26">
        <v>1.9813959468912705</v>
      </c>
      <c r="I10" s="26">
        <v>0.47123122901582076</v>
      </c>
      <c r="J10" s="34">
        <f t="shared" si="2"/>
        <v>0.92130626449055264</v>
      </c>
      <c r="K10" s="27">
        <f t="shared" si="3"/>
        <v>0.92154097623336084</v>
      </c>
    </row>
    <row r="11" spans="1:11" x14ac:dyDescent="0.25">
      <c r="A11" s="36" t="s">
        <v>35</v>
      </c>
      <c r="B11" s="38">
        <v>0.14646297025059685</v>
      </c>
      <c r="C11" s="26">
        <v>2.9327270823182598E-2</v>
      </c>
      <c r="D11" s="27">
        <v>0.15915362190674762</v>
      </c>
      <c r="E11" s="34">
        <f t="shared" si="0"/>
        <v>0.11164795432684234</v>
      </c>
      <c r="F11" s="34">
        <f t="shared" si="1"/>
        <v>7.15736289372471E-2</v>
      </c>
      <c r="G11" s="26">
        <v>1.9958647742618782E-2</v>
      </c>
      <c r="H11" s="26">
        <v>0.10081488407440946</v>
      </c>
      <c r="I11" s="26">
        <v>2.132252926507364E-2</v>
      </c>
      <c r="J11" s="34">
        <f t="shared" si="2"/>
        <v>4.7365353694033961E-2</v>
      </c>
      <c r="K11" s="27">
        <f t="shared" si="3"/>
        <v>4.6293674153320738E-2</v>
      </c>
    </row>
    <row r="12" spans="1:11" x14ac:dyDescent="0.25">
      <c r="A12" s="36" t="s">
        <v>36</v>
      </c>
      <c r="B12" s="38">
        <v>3.322507867652174E-2</v>
      </c>
      <c r="C12" s="26">
        <v>7.727268628143537E-3</v>
      </c>
      <c r="D12" s="27">
        <v>2.967940129597102E-2</v>
      </c>
      <c r="E12" s="34">
        <f t="shared" si="0"/>
        <v>2.3543916200212098E-2</v>
      </c>
      <c r="F12" s="34">
        <f t="shared" si="1"/>
        <v>1.3811868531665217E-2</v>
      </c>
      <c r="G12" s="26">
        <v>1.0718124552987485E-2</v>
      </c>
      <c r="H12" s="26">
        <v>2.9613973365837081E-2</v>
      </c>
      <c r="I12" s="26">
        <v>9.7367891389212539E-3</v>
      </c>
      <c r="J12" s="34">
        <f t="shared" si="2"/>
        <v>1.6689629019248607E-2</v>
      </c>
      <c r="K12" s="27">
        <f t="shared" si="3"/>
        <v>1.1203560255143016E-2</v>
      </c>
    </row>
    <row r="13" spans="1:11" x14ac:dyDescent="0.25">
      <c r="A13" s="36" t="s">
        <v>37</v>
      </c>
      <c r="B13" s="38">
        <v>3.5356569266431596E-2</v>
      </c>
      <c r="C13" s="26">
        <v>1.2471186746308113E-2</v>
      </c>
      <c r="D13" s="27">
        <v>3.4886226345462096E-2</v>
      </c>
      <c r="E13" s="34">
        <f t="shared" si="0"/>
        <v>2.7571327452733937E-2</v>
      </c>
      <c r="F13" s="34">
        <f t="shared" si="1"/>
        <v>1.3079219878540931E-2</v>
      </c>
      <c r="G13" s="26">
        <v>1.5736374702635929E-2</v>
      </c>
      <c r="H13" s="26">
        <v>2.9353572344908086E-2</v>
      </c>
      <c r="I13" s="26">
        <v>1.3028909288155739E-2</v>
      </c>
      <c r="J13" s="34">
        <f t="shared" si="2"/>
        <v>1.9372952111899919E-2</v>
      </c>
      <c r="K13" s="27">
        <f t="shared" si="3"/>
        <v>8.748838632601506E-3</v>
      </c>
    </row>
    <row r="14" spans="1:11" x14ac:dyDescent="0.25">
      <c r="A14" s="36" t="s">
        <v>38</v>
      </c>
      <c r="B14" s="38">
        <v>5.2358305684959763E-3</v>
      </c>
      <c r="C14" s="26">
        <v>2.8390478558100491E-3</v>
      </c>
      <c r="D14" s="27">
        <v>4.884852147188856E-3</v>
      </c>
      <c r="E14" s="34">
        <f t="shared" si="0"/>
        <v>4.3199101904982939E-3</v>
      </c>
      <c r="F14" s="34">
        <f t="shared" si="1"/>
        <v>1.2944154679930045E-3</v>
      </c>
      <c r="G14" s="26">
        <v>4.4745247757647611E-3</v>
      </c>
      <c r="H14" s="26">
        <v>3.7009397350896748E-3</v>
      </c>
      <c r="I14" s="26">
        <v>2.5509001143689206E-3</v>
      </c>
      <c r="J14" s="34">
        <f t="shared" si="2"/>
        <v>3.5754548750744522E-3</v>
      </c>
      <c r="K14" s="27">
        <f t="shared" si="3"/>
        <v>9.6793222750993549E-4</v>
      </c>
    </row>
    <row r="15" spans="1:11" x14ac:dyDescent="0.25">
      <c r="A15" s="37" t="s">
        <v>39</v>
      </c>
      <c r="B15" s="39">
        <v>2.9766403986698862</v>
      </c>
      <c r="C15" s="28">
        <v>0.79634780929027382</v>
      </c>
      <c r="D15" s="29">
        <v>3.7479515100958758</v>
      </c>
      <c r="E15" s="35">
        <f t="shared" si="0"/>
        <v>2.5069799060186786</v>
      </c>
      <c r="F15" s="35">
        <f t="shared" si="1"/>
        <v>1.5308255404912616</v>
      </c>
      <c r="G15" s="28">
        <v>0.63233880782337393</v>
      </c>
      <c r="H15" s="28">
        <v>3.4562412033441574</v>
      </c>
      <c r="I15" s="28">
        <v>0.62452190390178519</v>
      </c>
      <c r="J15" s="35">
        <f t="shared" si="2"/>
        <v>1.5710339716897721</v>
      </c>
      <c r="K15" s="29">
        <f t="shared" si="3"/>
        <v>1.6326420323231372</v>
      </c>
    </row>
    <row r="133" spans="1:81" x14ac:dyDescent="0.25">
      <c r="A133" s="10"/>
      <c r="B133" s="9"/>
      <c r="C133" s="9"/>
      <c r="D133" s="9"/>
      <c r="E133" s="9"/>
      <c r="F133" s="9"/>
      <c r="G133" s="4"/>
      <c r="H133" s="4"/>
      <c r="I133" s="5"/>
      <c r="J133" s="9"/>
      <c r="K133" s="9"/>
      <c r="L133" s="9"/>
      <c r="M133" s="4"/>
      <c r="N133" s="4"/>
      <c r="O133" s="5"/>
      <c r="P133" s="9"/>
      <c r="Q133" s="9"/>
      <c r="R133" s="9"/>
      <c r="S133" s="4"/>
      <c r="T133" s="4"/>
      <c r="U133" s="5"/>
      <c r="V133" s="9"/>
      <c r="W133" s="9"/>
      <c r="X133" s="9"/>
      <c r="Y133" s="4"/>
      <c r="Z133" s="4"/>
      <c r="AA133" s="5"/>
      <c r="AB133" s="9"/>
      <c r="AC133" s="9"/>
      <c r="AD133" s="9"/>
      <c r="AE133" s="4"/>
      <c r="AF133" s="4"/>
      <c r="AG133" s="5"/>
      <c r="AH133" s="9"/>
      <c r="AI133" s="9"/>
      <c r="AJ133" s="9"/>
      <c r="AK133" s="4"/>
      <c r="AL133" s="4"/>
      <c r="AM133" s="5"/>
      <c r="AN133" s="7"/>
      <c r="AO133" s="7"/>
      <c r="AP133" s="7"/>
      <c r="AQ133" s="9"/>
      <c r="AR133" s="9"/>
      <c r="AS133" s="9"/>
      <c r="AT133" s="4"/>
      <c r="AU133" s="4"/>
      <c r="AV133" s="5"/>
      <c r="AW133" s="9"/>
      <c r="AX133" s="9"/>
      <c r="AY133" s="9"/>
      <c r="AZ133" s="4"/>
      <c r="BA133" s="4"/>
      <c r="BB133" s="5"/>
      <c r="BC133" s="9"/>
      <c r="BD133" s="9"/>
      <c r="BE133" s="9"/>
      <c r="BF133" s="4"/>
      <c r="BG133" s="4"/>
      <c r="BH133" s="5"/>
      <c r="BI133" s="9"/>
      <c r="BJ133" s="9"/>
      <c r="BK133" s="9"/>
      <c r="BL133" s="4"/>
      <c r="BM133" s="4"/>
      <c r="BN133" s="5"/>
      <c r="BO133" s="9"/>
      <c r="BP133" s="9"/>
      <c r="BQ133" s="9"/>
      <c r="BR133" s="4"/>
      <c r="BS133" s="4"/>
      <c r="BT133" s="5"/>
      <c r="BU133" s="9"/>
      <c r="BV133" s="9"/>
      <c r="BW133" s="9"/>
      <c r="BX133" s="4"/>
      <c r="BY133" s="4"/>
      <c r="BZ133" s="5"/>
      <c r="CA133" s="7"/>
      <c r="CB133" s="7"/>
      <c r="CC133" s="7"/>
    </row>
    <row r="138" spans="1:81" hidden="1" x14ac:dyDescent="0.25"/>
    <row r="139" spans="1:81" hidden="1" x14ac:dyDescent="0.25"/>
    <row r="140" spans="1:81" hidden="1" x14ac:dyDescent="0.25"/>
    <row r="141" spans="1:81" hidden="1" x14ac:dyDescent="0.25"/>
    <row r="142" spans="1:81" hidden="1" x14ac:dyDescent="0.25"/>
    <row r="143" spans="1:81" hidden="1" x14ac:dyDescent="0.25"/>
    <row r="144" spans="1:81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60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</sheetData>
  <mergeCells count="3">
    <mergeCell ref="A1:A2"/>
    <mergeCell ref="B1:F1"/>
    <mergeCell ref="G1:K1"/>
  </mergeCells>
  <conditionalFormatting sqref="I133 O133 U133 AA133 AG133 AV133 BB133 BH133 BN133 BT133 BZ133">
    <cfRule type="cellIs" dxfId="8" priority="3" operator="greaterThan">
      <formula>25</formula>
    </cfRule>
  </conditionalFormatting>
  <conditionalFormatting sqref="AM133:AP133">
    <cfRule type="cellIs" dxfId="7" priority="2" operator="greaterThan">
      <formula>25</formula>
    </cfRule>
  </conditionalFormatting>
  <conditionalFormatting sqref="CA133:CC133">
    <cfRule type="cellIs" dxfId="6" priority="1" operator="greaterThan">
      <formula>25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72"/>
  <sheetViews>
    <sheetView zoomScaleNormal="100" workbookViewId="0">
      <pane xSplit="1" ySplit="2" topLeftCell="B4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5" x14ac:dyDescent="0.25"/>
  <cols>
    <col min="1" max="1" width="16.28515625" style="3" customWidth="1"/>
    <col min="2" max="7" width="11.7109375" customWidth="1"/>
    <col min="8" max="8" width="9.7109375" customWidth="1"/>
    <col min="9" max="13" width="11.7109375" customWidth="1"/>
    <col min="14" max="14" width="9.7109375" customWidth="1"/>
    <col min="15" max="15" width="11.7109375" customWidth="1"/>
    <col min="16" max="18" width="9.140625" customWidth="1"/>
    <col min="19" max="19" width="11.7109375" customWidth="1"/>
    <col min="20" max="21" width="10.7109375" customWidth="1"/>
    <col min="22" max="24" width="9.140625" customWidth="1"/>
    <col min="25" max="25" width="11.7109375" customWidth="1"/>
    <col min="26" max="26" width="9.7109375" customWidth="1"/>
    <col min="27" max="27" width="10.7109375" customWidth="1"/>
    <col min="28" max="30" width="9.140625" customWidth="1"/>
    <col min="31" max="31" width="11.7109375" customWidth="1"/>
    <col min="32" max="32" width="9.7109375" customWidth="1"/>
    <col min="33" max="33" width="11.7109375" customWidth="1"/>
    <col min="34" max="36" width="9.140625" customWidth="1"/>
    <col min="37" max="37" width="11.7109375" customWidth="1"/>
    <col min="38" max="38" width="9.7109375" customWidth="1"/>
    <col min="39" max="39" width="11.7109375" customWidth="1"/>
    <col min="40" max="42" width="9.5703125" customWidth="1"/>
    <col min="43" max="45" width="9.140625" customWidth="1"/>
    <col min="46" max="46" width="11.7109375" customWidth="1"/>
    <col min="47" max="47" width="9.7109375" customWidth="1"/>
    <col min="48" max="48" width="11.7109375" customWidth="1"/>
    <col min="49" max="51" width="9.140625" customWidth="1"/>
    <col min="52" max="52" width="11.7109375" customWidth="1"/>
    <col min="53" max="54" width="10.7109375" customWidth="1"/>
    <col min="55" max="57" width="9.140625" customWidth="1"/>
    <col min="58" max="58" width="11.7109375" customWidth="1"/>
    <col min="59" max="59" width="10.7109375" customWidth="1"/>
    <col min="60" max="60" width="11.7109375" customWidth="1"/>
    <col min="61" max="63" width="9.140625" customWidth="1"/>
    <col min="64" max="64" width="11.7109375" customWidth="1"/>
    <col min="65" max="65" width="9.7109375" customWidth="1"/>
    <col min="66" max="66" width="11.7109375" customWidth="1"/>
    <col min="67" max="69" width="9.140625" customWidth="1"/>
    <col min="70" max="70" width="11.7109375" customWidth="1"/>
    <col min="71" max="71" width="9.7109375" customWidth="1"/>
    <col min="72" max="72" width="10.7109375" customWidth="1"/>
    <col min="73" max="74" width="9.140625" customWidth="1"/>
    <col min="75" max="76" width="11.7109375" customWidth="1"/>
    <col min="77" max="77" width="9.7109375" customWidth="1"/>
    <col min="78" max="78" width="10.7109375" customWidth="1"/>
    <col min="79" max="81" width="9.5703125" customWidth="1"/>
  </cols>
  <sheetData>
    <row r="1" spans="1:11" s="45" customFormat="1" x14ac:dyDescent="0.25">
      <c r="A1" s="69" t="s">
        <v>257</v>
      </c>
      <c r="B1" s="66" t="s">
        <v>264</v>
      </c>
      <c r="C1" s="67"/>
      <c r="D1" s="67"/>
      <c r="E1" s="67"/>
      <c r="F1" s="68"/>
      <c r="G1" s="66" t="s">
        <v>263</v>
      </c>
      <c r="H1" s="67"/>
      <c r="I1" s="67"/>
      <c r="J1" s="67"/>
      <c r="K1" s="68"/>
    </row>
    <row r="2" spans="1:11" s="45" customFormat="1" x14ac:dyDescent="0.25">
      <c r="A2" s="70"/>
      <c r="B2" s="21" t="s">
        <v>265</v>
      </c>
      <c r="C2" s="22" t="s">
        <v>266</v>
      </c>
      <c r="D2" s="23" t="s">
        <v>267</v>
      </c>
      <c r="E2" s="22" t="s">
        <v>249</v>
      </c>
      <c r="F2" s="14" t="s">
        <v>250</v>
      </c>
      <c r="G2" s="22" t="s">
        <v>251</v>
      </c>
      <c r="H2" s="22" t="s">
        <v>252</v>
      </c>
      <c r="I2" s="22" t="s">
        <v>253</v>
      </c>
      <c r="J2" s="14" t="s">
        <v>249</v>
      </c>
      <c r="K2" s="23" t="s">
        <v>250</v>
      </c>
    </row>
    <row r="3" spans="1:11" s="46" customFormat="1" x14ac:dyDescent="0.25">
      <c r="A3" s="40" t="s">
        <v>40</v>
      </c>
      <c r="B3" s="41">
        <v>1</v>
      </c>
      <c r="C3" s="42">
        <v>1</v>
      </c>
      <c r="D3" s="43">
        <v>1</v>
      </c>
      <c r="E3" s="44">
        <f>AVERAGE(B3:D3)</f>
        <v>1</v>
      </c>
      <c r="F3" s="44">
        <f>STDEV(B3:D3)</f>
        <v>0</v>
      </c>
      <c r="G3" s="41">
        <v>1</v>
      </c>
      <c r="H3" s="42">
        <v>1</v>
      </c>
      <c r="I3" s="43">
        <v>1</v>
      </c>
      <c r="J3" s="44">
        <f>AVERAGE(G3:I3)</f>
        <v>1</v>
      </c>
      <c r="K3" s="43">
        <f>STDEV(G3:I3)</f>
        <v>0</v>
      </c>
    </row>
    <row r="4" spans="1:11" s="46" customFormat="1" x14ac:dyDescent="0.25">
      <c r="A4" s="36" t="s">
        <v>41</v>
      </c>
      <c r="B4" s="38">
        <v>0.22483178185885777</v>
      </c>
      <c r="C4" s="26">
        <v>0.10047691740808144</v>
      </c>
      <c r="D4" s="27">
        <v>0.18288129314824367</v>
      </c>
      <c r="E4" s="34">
        <f t="shared" ref="E4:E20" si="0">AVERAGE(B4:D4)</f>
        <v>0.1693966641383943</v>
      </c>
      <c r="F4" s="34">
        <f t="shared" ref="F4:F20" si="1">STDEV(B4:D4)</f>
        <v>6.3264599048699272E-2</v>
      </c>
      <c r="G4" s="38">
        <v>9.0317157934610481E-2</v>
      </c>
      <c r="H4" s="26">
        <v>0.17369885145979391</v>
      </c>
      <c r="I4" s="27">
        <v>0.17139811828235074</v>
      </c>
      <c r="J4" s="34">
        <f t="shared" ref="J4:J20" si="2">AVERAGE(G4:I4)</f>
        <v>0.14513804255891838</v>
      </c>
      <c r="K4" s="27">
        <f t="shared" ref="K4:K20" si="3">STDEV(G4:I4)</f>
        <v>4.7490213586929751E-2</v>
      </c>
    </row>
    <row r="5" spans="1:11" s="46" customFormat="1" x14ac:dyDescent="0.25">
      <c r="A5" s="36" t="s">
        <v>42</v>
      </c>
      <c r="B5" s="38">
        <v>0.54883073255892434</v>
      </c>
      <c r="C5" s="26">
        <v>0.30592310552466978</v>
      </c>
      <c r="D5" s="27">
        <v>0.5165729778838769</v>
      </c>
      <c r="E5" s="34">
        <f t="shared" si="0"/>
        <v>0.45710893865582375</v>
      </c>
      <c r="F5" s="34">
        <f t="shared" si="1"/>
        <v>0.13192046008424785</v>
      </c>
      <c r="G5" s="38">
        <v>0.45583690010489714</v>
      </c>
      <c r="H5" s="26">
        <v>0.49373193748678618</v>
      </c>
      <c r="I5" s="27">
        <v>0.35278429147125107</v>
      </c>
      <c r="J5" s="34">
        <f t="shared" si="2"/>
        <v>0.43411770968764479</v>
      </c>
      <c r="K5" s="27">
        <f t="shared" si="3"/>
        <v>7.2940744125733731E-2</v>
      </c>
    </row>
    <row r="6" spans="1:11" s="46" customFormat="1" x14ac:dyDescent="0.25">
      <c r="A6" s="36" t="s">
        <v>43</v>
      </c>
      <c r="B6" s="38">
        <v>5.3182291672676447</v>
      </c>
      <c r="C6" s="26">
        <v>3.819975404477665</v>
      </c>
      <c r="D6" s="27">
        <v>5.1070159534520414</v>
      </c>
      <c r="E6" s="34">
        <f t="shared" si="0"/>
        <v>4.7484068417324501</v>
      </c>
      <c r="F6" s="34">
        <f t="shared" si="1"/>
        <v>0.81095095763234526</v>
      </c>
      <c r="G6" s="38">
        <v>3.6012744719375505</v>
      </c>
      <c r="H6" s="26">
        <v>5.8980113755148631</v>
      </c>
      <c r="I6" s="27">
        <v>4.1021520941491554</v>
      </c>
      <c r="J6" s="34">
        <f t="shared" si="2"/>
        <v>4.5338126472005227</v>
      </c>
      <c r="K6" s="27">
        <f t="shared" si="3"/>
        <v>1.207682998911116</v>
      </c>
    </row>
    <row r="7" spans="1:11" s="46" customFormat="1" x14ac:dyDescent="0.25">
      <c r="A7" s="36" t="s">
        <v>44</v>
      </c>
      <c r="B7" s="38">
        <v>16.758565225182654</v>
      </c>
      <c r="C7" s="26">
        <v>16.927781962675134</v>
      </c>
      <c r="D7" s="27">
        <v>16.583829674089159</v>
      </c>
      <c r="E7" s="34">
        <f t="shared" si="0"/>
        <v>16.756725620648982</v>
      </c>
      <c r="F7" s="34">
        <f t="shared" si="1"/>
        <v>0.17198352338091169</v>
      </c>
      <c r="G7" s="38">
        <v>12.841764043138738</v>
      </c>
      <c r="H7" s="26">
        <v>14.227548688436611</v>
      </c>
      <c r="I7" s="27">
        <v>12.036550300710113</v>
      </c>
      <c r="J7" s="34">
        <f t="shared" si="2"/>
        <v>13.035287677428487</v>
      </c>
      <c r="K7" s="27">
        <f t="shared" si="3"/>
        <v>1.1082450232356396</v>
      </c>
    </row>
    <row r="8" spans="1:11" s="46" customFormat="1" x14ac:dyDescent="0.25">
      <c r="A8" s="36" t="s">
        <v>45</v>
      </c>
      <c r="B8" s="38">
        <v>0.11786608937273672</v>
      </c>
      <c r="C8" s="26">
        <v>0.1481610623955272</v>
      </c>
      <c r="D8" s="27">
        <v>3.0640476402399724E-2</v>
      </c>
      <c r="E8" s="34">
        <f t="shared" si="0"/>
        <v>9.8889209390221208E-2</v>
      </c>
      <c r="F8" s="34">
        <f t="shared" si="1"/>
        <v>6.1015272788418486E-2</v>
      </c>
      <c r="G8" s="38">
        <v>2.0054985161275692E-2</v>
      </c>
      <c r="H8" s="26">
        <v>9.5889052254611463E-3</v>
      </c>
      <c r="I8" s="27">
        <v>0</v>
      </c>
      <c r="J8" s="34">
        <f t="shared" si="2"/>
        <v>9.881296795578946E-3</v>
      </c>
      <c r="K8" s="27">
        <f t="shared" si="3"/>
        <v>1.0030689262331577E-2</v>
      </c>
    </row>
    <row r="9" spans="1:11" s="46" customFormat="1" x14ac:dyDescent="0.25">
      <c r="A9" s="36" t="s">
        <v>46</v>
      </c>
      <c r="B9" s="38">
        <v>0.15255527802774019</v>
      </c>
      <c r="C9" s="26">
        <v>0.10322333484369235</v>
      </c>
      <c r="D9" s="27">
        <v>0.15051366092292115</v>
      </c>
      <c r="E9" s="34">
        <f t="shared" si="0"/>
        <v>0.13543075793145123</v>
      </c>
      <c r="F9" s="34">
        <f t="shared" si="1"/>
        <v>2.7911120123816139E-2</v>
      </c>
      <c r="G9" s="38">
        <v>0.11442168451276286</v>
      </c>
      <c r="H9" s="26">
        <v>0.15467277818061984</v>
      </c>
      <c r="I9" s="27">
        <v>9.11818764366637E-2</v>
      </c>
      <c r="J9" s="34">
        <f t="shared" si="2"/>
        <v>0.12009211304334878</v>
      </c>
      <c r="K9" s="27">
        <f t="shared" si="3"/>
        <v>3.2123028668784331E-2</v>
      </c>
    </row>
    <row r="10" spans="1:11" s="46" customFormat="1" x14ac:dyDescent="0.25">
      <c r="A10" s="36" t="s">
        <v>47</v>
      </c>
      <c r="B10" s="38">
        <v>6.2547765550220999</v>
      </c>
      <c r="C10" s="26">
        <v>3.8974249764065569</v>
      </c>
      <c r="D10" s="27">
        <v>7.0087912720704155</v>
      </c>
      <c r="E10" s="34">
        <f t="shared" si="0"/>
        <v>5.7203309344996915</v>
      </c>
      <c r="F10" s="34">
        <f t="shared" si="1"/>
        <v>1.6230755211695913</v>
      </c>
      <c r="G10" s="38">
        <v>8.3201636521467446</v>
      </c>
      <c r="H10" s="26">
        <v>7.0291379432012562</v>
      </c>
      <c r="I10" s="27">
        <v>3.8190472173919976</v>
      </c>
      <c r="J10" s="34">
        <f t="shared" si="2"/>
        <v>6.3894496042466669</v>
      </c>
      <c r="K10" s="27">
        <f t="shared" si="3"/>
        <v>2.3177388049671763</v>
      </c>
    </row>
    <row r="11" spans="1:11" s="46" customFormat="1" x14ac:dyDescent="0.25">
      <c r="A11" s="36" t="s">
        <v>48</v>
      </c>
      <c r="B11" s="38">
        <v>3.6406784774949674</v>
      </c>
      <c r="C11" s="26">
        <v>2.6434026934174759</v>
      </c>
      <c r="D11" s="27">
        <v>3.8367304329117466</v>
      </c>
      <c r="E11" s="34">
        <f t="shared" si="0"/>
        <v>3.3736038679413967</v>
      </c>
      <c r="F11" s="34">
        <f t="shared" si="1"/>
        <v>0.63992531498821903</v>
      </c>
      <c r="G11" s="38">
        <v>3.626758934026947</v>
      </c>
      <c r="H11" s="26">
        <v>3.5178052809753031</v>
      </c>
      <c r="I11" s="27">
        <v>2.0938634621820786</v>
      </c>
      <c r="J11" s="34">
        <f t="shared" si="2"/>
        <v>3.0794758923947758</v>
      </c>
      <c r="K11" s="27">
        <f t="shared" si="3"/>
        <v>0.85530206451911572</v>
      </c>
    </row>
    <row r="12" spans="1:11" s="46" customFormat="1" x14ac:dyDescent="0.25">
      <c r="A12" s="36" t="s">
        <v>49</v>
      </c>
      <c r="B12" s="38">
        <v>4.5971508598680613</v>
      </c>
      <c r="C12" s="26">
        <v>5.8550409451697307</v>
      </c>
      <c r="D12" s="27">
        <v>4.5882595862180482</v>
      </c>
      <c r="E12" s="34">
        <f t="shared" si="0"/>
        <v>5.0134837970852795</v>
      </c>
      <c r="F12" s="34">
        <f t="shared" si="1"/>
        <v>0.72882342772842923</v>
      </c>
      <c r="G12" s="38">
        <v>4.7433269409639935</v>
      </c>
      <c r="H12" s="26">
        <v>5.3643864612281789</v>
      </c>
      <c r="I12" s="27">
        <v>3.2129006244165521</v>
      </c>
      <c r="J12" s="34">
        <f t="shared" si="2"/>
        <v>4.4402046755362408</v>
      </c>
      <c r="K12" s="27">
        <f t="shared" si="3"/>
        <v>1.1073098741313545</v>
      </c>
    </row>
    <row r="13" spans="1:11" s="46" customFormat="1" x14ac:dyDescent="0.25">
      <c r="A13" s="36" t="s">
        <v>50</v>
      </c>
      <c r="B13" s="38">
        <v>0.78172527389405888</v>
      </c>
      <c r="C13" s="26">
        <v>1.0726022812191607</v>
      </c>
      <c r="D13" s="27">
        <v>0.77036058130319185</v>
      </c>
      <c r="E13" s="34">
        <f t="shared" si="0"/>
        <v>0.87489604547213717</v>
      </c>
      <c r="F13" s="34">
        <f t="shared" si="1"/>
        <v>0.171312888596756</v>
      </c>
      <c r="G13" s="38">
        <v>0.56605238670866331</v>
      </c>
      <c r="H13" s="26">
        <v>0.7724420853657229</v>
      </c>
      <c r="I13" s="27">
        <v>0.57437733800088908</v>
      </c>
      <c r="J13" s="34">
        <f t="shared" si="2"/>
        <v>0.63762393669175843</v>
      </c>
      <c r="K13" s="27">
        <f t="shared" si="3"/>
        <v>0.11683011646151367</v>
      </c>
    </row>
    <row r="14" spans="1:11" s="46" customFormat="1" x14ac:dyDescent="0.25">
      <c r="A14" s="36" t="s">
        <v>51</v>
      </c>
      <c r="B14" s="38">
        <v>1.9569170920501252E-2</v>
      </c>
      <c r="C14" s="26">
        <v>3.2052914952539369E-2</v>
      </c>
      <c r="D14" s="27">
        <v>2.1364219440458004E-2</v>
      </c>
      <c r="E14" s="34">
        <f t="shared" si="0"/>
        <v>2.4328768437832878E-2</v>
      </c>
      <c r="F14" s="34">
        <f t="shared" si="1"/>
        <v>6.7492502793079813E-3</v>
      </c>
      <c r="G14" s="38">
        <v>3.1237167257831436E-2</v>
      </c>
      <c r="H14" s="26">
        <v>9.7182499134063349E-3</v>
      </c>
      <c r="I14" s="27">
        <v>1.4556844043890885E-2</v>
      </c>
      <c r="J14" s="34">
        <f t="shared" si="2"/>
        <v>1.850408707170955E-2</v>
      </c>
      <c r="K14" s="27">
        <f t="shared" si="3"/>
        <v>1.1289441817891049E-2</v>
      </c>
    </row>
    <row r="15" spans="1:11" s="46" customFormat="1" x14ac:dyDescent="0.25">
      <c r="A15" s="36" t="s">
        <v>52</v>
      </c>
      <c r="B15" s="38">
        <v>0.29898415305389864</v>
      </c>
      <c r="C15" s="26">
        <v>0.19428940569429695</v>
      </c>
      <c r="D15" s="27">
        <v>0.2843065127933026</v>
      </c>
      <c r="E15" s="34">
        <f t="shared" si="0"/>
        <v>0.25919335718049941</v>
      </c>
      <c r="F15" s="34">
        <f t="shared" si="1"/>
        <v>5.668554021791937E-2</v>
      </c>
      <c r="G15" s="38">
        <v>0.33449426474059135</v>
      </c>
      <c r="H15" s="26">
        <v>0.35687897455972317</v>
      </c>
      <c r="I15" s="27">
        <v>0.23629422502591482</v>
      </c>
      <c r="J15" s="34">
        <f t="shared" si="2"/>
        <v>0.30922248810874309</v>
      </c>
      <c r="K15" s="27">
        <f t="shared" si="3"/>
        <v>6.4141776367905259E-2</v>
      </c>
    </row>
    <row r="16" spans="1:11" s="46" customFormat="1" x14ac:dyDescent="0.25">
      <c r="A16" s="36" t="s">
        <v>53</v>
      </c>
      <c r="B16" s="38">
        <v>0.48334938677052763</v>
      </c>
      <c r="C16" s="26">
        <v>0.21068155125719912</v>
      </c>
      <c r="D16" s="27">
        <v>0.39268889863345818</v>
      </c>
      <c r="E16" s="34">
        <f t="shared" si="0"/>
        <v>0.36223994555372835</v>
      </c>
      <c r="F16" s="34">
        <f t="shared" si="1"/>
        <v>0.13886068986080813</v>
      </c>
      <c r="G16" s="38">
        <v>0.46348564956201699</v>
      </c>
      <c r="H16" s="26">
        <v>0.58326717296294273</v>
      </c>
      <c r="I16" s="27">
        <v>0.27656535581944602</v>
      </c>
      <c r="J16" s="34">
        <f t="shared" si="2"/>
        <v>0.4411060594481353</v>
      </c>
      <c r="K16" s="27">
        <f t="shared" si="3"/>
        <v>0.15457081128088085</v>
      </c>
    </row>
    <row r="17" spans="1:11" s="46" customFormat="1" x14ac:dyDescent="0.25">
      <c r="A17" s="36" t="s">
        <v>54</v>
      </c>
      <c r="B17" s="38">
        <v>1.0659195830275496</v>
      </c>
      <c r="C17" s="26">
        <v>0.87051496452373323</v>
      </c>
      <c r="D17" s="27">
        <v>1.0144732741100408</v>
      </c>
      <c r="E17" s="34">
        <f t="shared" si="0"/>
        <v>0.98363594055377457</v>
      </c>
      <c r="F17" s="34">
        <f t="shared" si="1"/>
        <v>0.10128646054039418</v>
      </c>
      <c r="G17" s="38">
        <v>1.1924118864916566</v>
      </c>
      <c r="H17" s="26">
        <v>1.3648184398832024</v>
      </c>
      <c r="I17" s="27">
        <v>0.66871238017304557</v>
      </c>
      <c r="J17" s="34">
        <f t="shared" si="2"/>
        <v>1.0753142355159684</v>
      </c>
      <c r="K17" s="27">
        <f t="shared" si="3"/>
        <v>0.36252559425414088</v>
      </c>
    </row>
    <row r="18" spans="1:11" s="46" customFormat="1" x14ac:dyDescent="0.25">
      <c r="A18" s="36" t="s">
        <v>55</v>
      </c>
      <c r="B18" s="38">
        <v>7.628759184270921E-2</v>
      </c>
      <c r="C18" s="26">
        <v>6.1468883633898803E-2</v>
      </c>
      <c r="D18" s="27">
        <v>7.193660767451561E-2</v>
      </c>
      <c r="E18" s="34">
        <f t="shared" si="0"/>
        <v>6.9897694383707867E-2</v>
      </c>
      <c r="F18" s="34">
        <f t="shared" si="1"/>
        <v>7.6168499919612798E-3</v>
      </c>
      <c r="G18" s="38">
        <v>6.7321922229257827E-2</v>
      </c>
      <c r="H18" s="26">
        <v>0.10113771714869411</v>
      </c>
      <c r="I18" s="27">
        <v>7.3221858527657432E-2</v>
      </c>
      <c r="J18" s="34">
        <f t="shared" si="2"/>
        <v>8.0560499301869801E-2</v>
      </c>
      <c r="K18" s="27">
        <f t="shared" si="3"/>
        <v>1.8062910419366026E-2</v>
      </c>
    </row>
    <row r="19" spans="1:11" s="46" customFormat="1" x14ac:dyDescent="0.25">
      <c r="A19" s="36" t="s">
        <v>56</v>
      </c>
      <c r="B19" s="38">
        <v>0.1574345990562154</v>
      </c>
      <c r="C19" s="26">
        <v>6.7004259108769518E-2</v>
      </c>
      <c r="D19" s="27">
        <v>0.11964050835598032</v>
      </c>
      <c r="E19" s="34">
        <f t="shared" si="0"/>
        <v>0.11469312217365508</v>
      </c>
      <c r="F19" s="34">
        <f t="shared" si="1"/>
        <v>4.5417717559124986E-2</v>
      </c>
      <c r="G19" s="38">
        <v>0.1484714463966513</v>
      </c>
      <c r="H19" s="26">
        <v>0.20376431630567438</v>
      </c>
      <c r="I19" s="27">
        <v>9.5787075684173995E-2</v>
      </c>
      <c r="J19" s="34">
        <f t="shared" si="2"/>
        <v>0.14934094612883322</v>
      </c>
      <c r="K19" s="27">
        <f t="shared" si="3"/>
        <v>5.3993871368855792E-2</v>
      </c>
    </row>
    <row r="20" spans="1:11" s="46" customFormat="1" x14ac:dyDescent="0.25">
      <c r="A20" s="37" t="s">
        <v>57</v>
      </c>
      <c r="B20" s="39">
        <v>0.15810713486622818</v>
      </c>
      <c r="C20" s="28">
        <v>0.15564319382361508</v>
      </c>
      <c r="D20" s="29">
        <v>0.16213353826985935</v>
      </c>
      <c r="E20" s="35">
        <f t="shared" si="0"/>
        <v>0.1586279556532342</v>
      </c>
      <c r="F20" s="35">
        <f t="shared" si="1"/>
        <v>3.276367420918577E-3</v>
      </c>
      <c r="G20" s="39">
        <v>0.17896579109505714</v>
      </c>
      <c r="H20" s="28">
        <v>0.19373172102315991</v>
      </c>
      <c r="I20" s="29">
        <v>0.11790297505000623</v>
      </c>
      <c r="J20" s="35">
        <f t="shared" si="2"/>
        <v>0.16353349572274109</v>
      </c>
      <c r="K20" s="29">
        <f t="shared" si="3"/>
        <v>4.0200951286120813E-2</v>
      </c>
    </row>
    <row r="21" spans="1:11" s="46" customFormat="1" x14ac:dyDescent="0.25">
      <c r="A21" s="47"/>
    </row>
    <row r="22" spans="1:11" s="46" customFormat="1" x14ac:dyDescent="0.25">
      <c r="A22" s="47"/>
    </row>
    <row r="123" spans="1:81" x14ac:dyDescent="0.25">
      <c r="A123" s="10"/>
      <c r="B123" s="9"/>
      <c r="C123" s="9"/>
      <c r="D123" s="9"/>
      <c r="E123" s="9"/>
      <c r="F123" s="9"/>
      <c r="G123" s="4"/>
      <c r="H123" s="4"/>
      <c r="I123" s="5"/>
      <c r="J123" s="9"/>
      <c r="K123" s="9"/>
      <c r="L123" s="9"/>
      <c r="M123" s="4"/>
      <c r="N123" s="4"/>
      <c r="O123" s="5"/>
      <c r="P123" s="9"/>
      <c r="Q123" s="9"/>
      <c r="R123" s="9"/>
      <c r="S123" s="4"/>
      <c r="T123" s="4"/>
      <c r="U123" s="5"/>
      <c r="V123" s="9"/>
      <c r="W123" s="9"/>
      <c r="X123" s="9"/>
      <c r="Y123" s="4"/>
      <c r="Z123" s="4"/>
      <c r="AA123" s="5"/>
      <c r="AB123" s="9"/>
      <c r="AC123" s="9"/>
      <c r="AD123" s="9"/>
      <c r="AE123" s="4"/>
      <c r="AF123" s="4"/>
      <c r="AG123" s="5"/>
      <c r="AH123" s="9"/>
      <c r="AI123" s="9"/>
      <c r="AJ123" s="9"/>
      <c r="AK123" s="4"/>
      <c r="AL123" s="4"/>
      <c r="AM123" s="5"/>
      <c r="AN123" s="7"/>
      <c r="AO123" s="7"/>
      <c r="AP123" s="7"/>
      <c r="AQ123" s="9"/>
      <c r="AR123" s="9"/>
      <c r="AS123" s="9"/>
      <c r="AT123" s="4"/>
      <c r="AU123" s="4"/>
      <c r="AV123" s="5"/>
      <c r="AW123" s="9"/>
      <c r="AX123" s="9"/>
      <c r="AY123" s="9"/>
      <c r="AZ123" s="4"/>
      <c r="BA123" s="4"/>
      <c r="BB123" s="5"/>
      <c r="BC123" s="9"/>
      <c r="BD123" s="9"/>
      <c r="BE123" s="9"/>
      <c r="BF123" s="4"/>
      <c r="BG123" s="4"/>
      <c r="BH123" s="5"/>
      <c r="BI123" s="9"/>
      <c r="BJ123" s="9"/>
      <c r="BK123" s="9"/>
      <c r="BL123" s="4"/>
      <c r="BM123" s="4"/>
      <c r="BN123" s="5"/>
      <c r="BO123" s="9"/>
      <c r="BP123" s="9"/>
      <c r="BQ123" s="9"/>
      <c r="BR123" s="4"/>
      <c r="BS123" s="4"/>
      <c r="BT123" s="5"/>
      <c r="BU123" s="9"/>
      <c r="BV123" s="9"/>
      <c r="BW123" s="9"/>
      <c r="BX123" s="4"/>
      <c r="BY123" s="4"/>
      <c r="BZ123" s="5"/>
      <c r="CA123" s="7"/>
      <c r="CB123" s="7"/>
      <c r="CC123" s="7"/>
    </row>
    <row r="128" spans="1:81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50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</sheetData>
  <mergeCells count="3">
    <mergeCell ref="A1:A2"/>
    <mergeCell ref="B1:F1"/>
    <mergeCell ref="G1:K1"/>
  </mergeCells>
  <conditionalFormatting sqref="I123 O123 U123 AA123 AG123 AV123 BB123 BH123 BN123 BT123 BZ123">
    <cfRule type="cellIs" dxfId="5" priority="3" operator="greaterThan">
      <formula>25</formula>
    </cfRule>
  </conditionalFormatting>
  <conditionalFormatting sqref="AM123:AP123">
    <cfRule type="cellIs" dxfId="4" priority="2" operator="greaterThan">
      <formula>25</formula>
    </cfRule>
  </conditionalFormatting>
  <conditionalFormatting sqref="CA123:CC123">
    <cfRule type="cellIs" dxfId="3" priority="1" operator="greaterThan">
      <formula>25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75"/>
  <sheetViews>
    <sheetView zoomScaleNormal="100" workbookViewId="0">
      <pane xSplit="1" ySplit="2" topLeftCell="B9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5" x14ac:dyDescent="0.25"/>
  <cols>
    <col min="1" max="1" width="17" style="3" customWidth="1"/>
    <col min="2" max="7" width="11.7109375" customWidth="1"/>
    <col min="8" max="8" width="9.7109375" customWidth="1"/>
    <col min="9" max="13" width="11.7109375" customWidth="1"/>
    <col min="14" max="14" width="9.7109375" customWidth="1"/>
    <col min="15" max="15" width="11.7109375" customWidth="1"/>
    <col min="16" max="18" width="9.140625" customWidth="1"/>
    <col min="19" max="19" width="11.7109375" customWidth="1"/>
    <col min="20" max="21" width="10.7109375" customWidth="1"/>
    <col min="22" max="24" width="9.140625" customWidth="1"/>
    <col min="25" max="25" width="11.7109375" customWidth="1"/>
    <col min="26" max="26" width="9.7109375" customWidth="1"/>
    <col min="27" max="27" width="10.7109375" customWidth="1"/>
    <col min="28" max="30" width="9.140625" customWidth="1"/>
    <col min="31" max="31" width="11.7109375" customWidth="1"/>
    <col min="32" max="32" width="9.7109375" customWidth="1"/>
    <col min="33" max="33" width="11.7109375" customWidth="1"/>
    <col min="34" max="36" width="9.140625" customWidth="1"/>
    <col min="37" max="37" width="11.7109375" customWidth="1"/>
    <col min="38" max="38" width="9.7109375" customWidth="1"/>
    <col min="39" max="39" width="11.7109375" customWidth="1"/>
    <col min="40" max="42" width="9.5703125" customWidth="1"/>
    <col min="43" max="45" width="9.140625" customWidth="1"/>
    <col min="46" max="46" width="11.7109375" customWidth="1"/>
    <col min="47" max="47" width="9.7109375" customWidth="1"/>
    <col min="48" max="48" width="11.7109375" customWidth="1"/>
    <col min="49" max="51" width="9.140625" customWidth="1"/>
    <col min="52" max="52" width="11.7109375" customWidth="1"/>
    <col min="53" max="54" width="10.7109375" customWidth="1"/>
    <col min="55" max="57" width="9.140625" customWidth="1"/>
    <col min="58" max="58" width="11.7109375" customWidth="1"/>
    <col min="59" max="59" width="10.7109375" customWidth="1"/>
    <col min="60" max="60" width="11.7109375" customWidth="1"/>
    <col min="61" max="63" width="9.140625" customWidth="1"/>
    <col min="64" max="64" width="11.7109375" customWidth="1"/>
    <col min="65" max="65" width="9.7109375" customWidth="1"/>
    <col min="66" max="66" width="11.7109375" customWidth="1"/>
    <col min="67" max="69" width="9.140625" customWidth="1"/>
    <col min="70" max="70" width="11.7109375" customWidth="1"/>
    <col min="71" max="71" width="9.7109375" customWidth="1"/>
    <col min="72" max="72" width="10.7109375" customWidth="1"/>
    <col min="73" max="74" width="9.140625" customWidth="1"/>
    <col min="75" max="76" width="11.7109375" customWidth="1"/>
    <col min="77" max="77" width="9.7109375" customWidth="1"/>
    <col min="78" max="78" width="10.7109375" customWidth="1"/>
    <col min="79" max="81" width="9.5703125" customWidth="1"/>
  </cols>
  <sheetData>
    <row r="1" spans="1:11" s="45" customFormat="1" x14ac:dyDescent="0.25">
      <c r="A1" s="69" t="s">
        <v>258</v>
      </c>
      <c r="B1" s="66" t="s">
        <v>264</v>
      </c>
      <c r="C1" s="67"/>
      <c r="D1" s="67"/>
      <c r="E1" s="67"/>
      <c r="F1" s="68"/>
      <c r="G1" s="66" t="s">
        <v>263</v>
      </c>
      <c r="H1" s="67"/>
      <c r="I1" s="67"/>
      <c r="J1" s="67"/>
      <c r="K1" s="68"/>
    </row>
    <row r="2" spans="1:11" s="45" customFormat="1" x14ac:dyDescent="0.25">
      <c r="A2" s="70"/>
      <c r="B2" s="21" t="s">
        <v>265</v>
      </c>
      <c r="C2" s="22" t="s">
        <v>266</v>
      </c>
      <c r="D2" s="23" t="s">
        <v>267</v>
      </c>
      <c r="E2" s="22" t="s">
        <v>249</v>
      </c>
      <c r="F2" s="14" t="s">
        <v>250</v>
      </c>
      <c r="G2" s="22" t="s">
        <v>251</v>
      </c>
      <c r="H2" s="22" t="s">
        <v>252</v>
      </c>
      <c r="I2" s="22" t="s">
        <v>253</v>
      </c>
      <c r="J2" s="14" t="s">
        <v>249</v>
      </c>
      <c r="K2" s="23" t="s">
        <v>250</v>
      </c>
    </row>
    <row r="3" spans="1:11" s="46" customFormat="1" x14ac:dyDescent="0.25">
      <c r="A3" s="40" t="s">
        <v>58</v>
      </c>
      <c r="B3" s="41">
        <v>1</v>
      </c>
      <c r="C3" s="42">
        <v>1</v>
      </c>
      <c r="D3" s="43">
        <v>1</v>
      </c>
      <c r="E3" s="44">
        <f>AVERAGE(B3:D3)</f>
        <v>1</v>
      </c>
      <c r="F3" s="44">
        <f>STDEV(B3:D3)</f>
        <v>0</v>
      </c>
      <c r="G3" s="42">
        <v>1</v>
      </c>
      <c r="H3" s="42">
        <v>1</v>
      </c>
      <c r="I3" s="42">
        <v>1</v>
      </c>
      <c r="J3" s="44">
        <f>AVERAGE(G3:I3)</f>
        <v>1</v>
      </c>
      <c r="K3" s="43">
        <f>STDEV(G3:I3)</f>
        <v>0</v>
      </c>
    </row>
    <row r="4" spans="1:11" s="46" customFormat="1" x14ac:dyDescent="0.25">
      <c r="A4" s="36" t="s">
        <v>59</v>
      </c>
      <c r="B4" s="38">
        <v>9.7428659686499719E-2</v>
      </c>
      <c r="C4" s="26">
        <v>3.4874346529060393E-2</v>
      </c>
      <c r="D4" s="27">
        <v>4.8945475515149717E-2</v>
      </c>
      <c r="E4" s="34">
        <f t="shared" ref="E4:E21" si="0">AVERAGE(B4:D4)</f>
        <v>6.0416160576903279E-2</v>
      </c>
      <c r="F4" s="34">
        <f t="shared" ref="F4:F21" si="1">STDEV(B4:D4)</f>
        <v>3.2816809495884849E-2</v>
      </c>
      <c r="G4" s="26">
        <v>5.4813257531273196E-2</v>
      </c>
      <c r="H4" s="26">
        <v>0.10400568242244895</v>
      </c>
      <c r="I4" s="26">
        <v>7.5728277488520471E-2</v>
      </c>
      <c r="J4" s="34">
        <f t="shared" ref="J4:J21" si="2">AVERAGE(G4:I4)</f>
        <v>7.8182405814080869E-2</v>
      </c>
      <c r="K4" s="27">
        <f t="shared" ref="K4:K21" si="3">STDEV(G4:I4)</f>
        <v>2.4687865967864289E-2</v>
      </c>
    </row>
    <row r="5" spans="1:11" s="46" customFormat="1" x14ac:dyDescent="0.25">
      <c r="A5" s="36" t="s">
        <v>60</v>
      </c>
      <c r="B5" s="38">
        <v>0.67132201098945565</v>
      </c>
      <c r="C5" s="26">
        <v>0.28729582022586903</v>
      </c>
      <c r="D5" s="27">
        <v>0.32454934714161304</v>
      </c>
      <c r="E5" s="34">
        <f t="shared" si="0"/>
        <v>0.42772239278564589</v>
      </c>
      <c r="F5" s="34">
        <f t="shared" si="1"/>
        <v>0.21178417506673378</v>
      </c>
      <c r="G5" s="26">
        <v>0.50764311019632335</v>
      </c>
      <c r="H5" s="26">
        <v>1.1425292727559351</v>
      </c>
      <c r="I5" s="26">
        <v>0.55414654710991484</v>
      </c>
      <c r="J5" s="34">
        <f t="shared" si="2"/>
        <v>0.73477297668739106</v>
      </c>
      <c r="K5" s="27">
        <f t="shared" si="3"/>
        <v>0.35389198938213851</v>
      </c>
    </row>
    <row r="6" spans="1:11" s="46" customFormat="1" x14ac:dyDescent="0.25">
      <c r="A6" s="36" t="s">
        <v>61</v>
      </c>
      <c r="B6" s="38">
        <v>0.11268357055958472</v>
      </c>
      <c r="C6" s="26">
        <v>5.1894652012329338E-2</v>
      </c>
      <c r="D6" s="27">
        <v>5.4717401855760968E-2</v>
      </c>
      <c r="E6" s="34">
        <f t="shared" si="0"/>
        <v>7.3098541475891676E-2</v>
      </c>
      <c r="F6" s="34">
        <f t="shared" si="1"/>
        <v>3.4310681643436744E-2</v>
      </c>
      <c r="G6" s="26">
        <v>6.9096841499834818E-2</v>
      </c>
      <c r="H6" s="26">
        <v>0.13402529583394587</v>
      </c>
      <c r="I6" s="26">
        <v>8.3969884648369034E-2</v>
      </c>
      <c r="J6" s="34">
        <f t="shared" si="2"/>
        <v>9.5697340660716571E-2</v>
      </c>
      <c r="K6" s="27">
        <f t="shared" si="3"/>
        <v>3.4015819319036633E-2</v>
      </c>
    </row>
    <row r="7" spans="1:11" s="46" customFormat="1" x14ac:dyDescent="0.25">
      <c r="A7" s="36" t="s">
        <v>62</v>
      </c>
      <c r="B7" s="38">
        <v>0.56469645097706123</v>
      </c>
      <c r="C7" s="26">
        <v>0.28280354297021953</v>
      </c>
      <c r="D7" s="27">
        <v>0.46707568076792033</v>
      </c>
      <c r="E7" s="34">
        <f t="shared" si="0"/>
        <v>0.43819189157173372</v>
      </c>
      <c r="F7" s="34">
        <f t="shared" si="1"/>
        <v>0.14314890099084129</v>
      </c>
      <c r="G7" s="26">
        <v>0.36278679474359837</v>
      </c>
      <c r="H7" s="26">
        <v>0.47619732668878512</v>
      </c>
      <c r="I7" s="26">
        <v>0.4543163741894154</v>
      </c>
      <c r="J7" s="34">
        <f t="shared" si="2"/>
        <v>0.43110016520726629</v>
      </c>
      <c r="K7" s="27">
        <f t="shared" si="3"/>
        <v>6.0164204130444078E-2</v>
      </c>
    </row>
    <row r="8" spans="1:11" s="46" customFormat="1" x14ac:dyDescent="0.25">
      <c r="A8" s="36" t="s">
        <v>63</v>
      </c>
      <c r="B8" s="38">
        <v>29.305899974484486</v>
      </c>
      <c r="C8" s="26">
        <v>22.466536853191595</v>
      </c>
      <c r="D8" s="27">
        <v>23.907645895085608</v>
      </c>
      <c r="E8" s="34">
        <f t="shared" si="0"/>
        <v>25.226694240920562</v>
      </c>
      <c r="F8" s="34">
        <f t="shared" si="1"/>
        <v>3.6054317883178744</v>
      </c>
      <c r="G8" s="26">
        <v>26.520701045111476</v>
      </c>
      <c r="H8" s="26">
        <v>25.155713801663925</v>
      </c>
      <c r="I8" s="26">
        <v>22.38655900581281</v>
      </c>
      <c r="J8" s="34">
        <f>AVERAGE(G8:I8)</f>
        <v>24.687657950862739</v>
      </c>
      <c r="K8" s="27">
        <f t="shared" si="3"/>
        <v>2.1064400798209411</v>
      </c>
    </row>
    <row r="9" spans="1:11" s="46" customFormat="1" x14ac:dyDescent="0.25">
      <c r="A9" s="36" t="s">
        <v>64</v>
      </c>
      <c r="B9" s="38">
        <v>1.9173964773843337</v>
      </c>
      <c r="C9" s="26">
        <v>0.62371089891737042</v>
      </c>
      <c r="D9" s="27">
        <v>0.90590046531837631</v>
      </c>
      <c r="E9" s="34">
        <f t="shared" si="0"/>
        <v>1.1490026138733602</v>
      </c>
      <c r="F9" s="34">
        <f t="shared" si="1"/>
        <v>0.68024229871229502</v>
      </c>
      <c r="G9" s="26">
        <v>0.97962381583083025</v>
      </c>
      <c r="H9" s="26">
        <v>1.6628288810015015</v>
      </c>
      <c r="I9" s="26">
        <v>1.0896372843541071</v>
      </c>
      <c r="J9" s="34">
        <f t="shared" si="2"/>
        <v>1.2440299937288131</v>
      </c>
      <c r="K9" s="27">
        <f t="shared" si="3"/>
        <v>0.36683800484650159</v>
      </c>
    </row>
    <row r="10" spans="1:11" s="46" customFormat="1" x14ac:dyDescent="0.25">
      <c r="A10" s="36" t="s">
        <v>65</v>
      </c>
      <c r="B10" s="38">
        <v>0.70640780389034397</v>
      </c>
      <c r="C10" s="26">
        <v>0.46591006777977378</v>
      </c>
      <c r="D10" s="27">
        <v>0.48157636747419419</v>
      </c>
      <c r="E10" s="34">
        <f t="shared" si="0"/>
        <v>0.55129807971477063</v>
      </c>
      <c r="F10" s="34">
        <f t="shared" si="1"/>
        <v>0.13455715565103069</v>
      </c>
      <c r="G10" s="26">
        <v>0.49321419732092808</v>
      </c>
      <c r="H10" s="26">
        <v>0.72784501732638462</v>
      </c>
      <c r="I10" s="26">
        <v>0.47690905540874762</v>
      </c>
      <c r="J10" s="34">
        <f t="shared" si="2"/>
        <v>0.56598942335202007</v>
      </c>
      <c r="K10" s="27">
        <f t="shared" si="3"/>
        <v>0.14040793919429873</v>
      </c>
    </row>
    <row r="11" spans="1:11" s="46" customFormat="1" x14ac:dyDescent="0.25">
      <c r="A11" s="36" t="s">
        <v>66</v>
      </c>
      <c r="B11" s="38">
        <v>6.1905456035759733E-2</v>
      </c>
      <c r="C11" s="26">
        <v>3.9631893451757542E-2</v>
      </c>
      <c r="D11" s="27">
        <v>5.6530205761027817E-2</v>
      </c>
      <c r="E11" s="34">
        <f t="shared" si="0"/>
        <v>5.2689185082848367E-2</v>
      </c>
      <c r="F11" s="34">
        <f t="shared" si="1"/>
        <v>1.1622950461630506E-2</v>
      </c>
      <c r="G11" s="26">
        <v>4.1001369022997627E-2</v>
      </c>
      <c r="H11" s="26">
        <v>6.6020845427416597E-2</v>
      </c>
      <c r="I11" s="26">
        <v>5.8581350732380889E-2</v>
      </c>
      <c r="J11" s="34">
        <f t="shared" si="2"/>
        <v>5.5201188394265042E-2</v>
      </c>
      <c r="K11" s="27">
        <f t="shared" si="3"/>
        <v>1.2847671888783265E-2</v>
      </c>
    </row>
    <row r="12" spans="1:11" s="46" customFormat="1" x14ac:dyDescent="0.25">
      <c r="A12" s="36" t="s">
        <v>67</v>
      </c>
      <c r="B12" s="38">
        <v>1.1361149618579536</v>
      </c>
      <c r="C12" s="26">
        <v>0.53877932426242936</v>
      </c>
      <c r="D12" s="27">
        <v>0.73911947665086453</v>
      </c>
      <c r="E12" s="34">
        <f t="shared" si="0"/>
        <v>0.80467125425708252</v>
      </c>
      <c r="F12" s="34">
        <f t="shared" si="1"/>
        <v>0.30401520134018628</v>
      </c>
      <c r="G12" s="26">
        <v>0.72755167782236374</v>
      </c>
      <c r="H12" s="26">
        <v>0.9340947501919189</v>
      </c>
      <c r="I12" s="26">
        <v>0.8473165185485495</v>
      </c>
      <c r="J12" s="34">
        <f t="shared" si="2"/>
        <v>0.83632098218761064</v>
      </c>
      <c r="K12" s="27">
        <f t="shared" si="3"/>
        <v>0.10370962612439925</v>
      </c>
    </row>
    <row r="13" spans="1:11" s="46" customFormat="1" x14ac:dyDescent="0.25">
      <c r="A13" s="36" t="s">
        <v>68</v>
      </c>
      <c r="B13" s="38">
        <v>16.277087177964606</v>
      </c>
      <c r="C13" s="26">
        <v>9.5066017528352518</v>
      </c>
      <c r="D13" s="27">
        <v>12.056137161968573</v>
      </c>
      <c r="E13" s="34">
        <f t="shared" si="0"/>
        <v>12.613275364256145</v>
      </c>
      <c r="F13" s="34">
        <f t="shared" si="1"/>
        <v>3.4194547014558352</v>
      </c>
      <c r="G13" s="26">
        <v>14.08133160297877</v>
      </c>
      <c r="H13" s="26">
        <v>12.914184775264587</v>
      </c>
      <c r="I13" s="26">
        <v>11.867373506823489</v>
      </c>
      <c r="J13" s="34">
        <f t="shared" si="2"/>
        <v>12.954296628355616</v>
      </c>
      <c r="K13" s="27">
        <f t="shared" si="3"/>
        <v>1.1075239651816462</v>
      </c>
    </row>
    <row r="14" spans="1:11" s="46" customFormat="1" x14ac:dyDescent="0.25">
      <c r="A14" s="36" t="s">
        <v>69</v>
      </c>
      <c r="B14" s="38">
        <v>126.40412698745097</v>
      </c>
      <c r="C14" s="26">
        <v>151.59399749955813</v>
      </c>
      <c r="D14" s="27">
        <v>122.56252488217005</v>
      </c>
      <c r="E14" s="34">
        <f t="shared" si="0"/>
        <v>133.52021645639306</v>
      </c>
      <c r="F14" s="34">
        <f t="shared" si="1"/>
        <v>15.769770054792485</v>
      </c>
      <c r="G14" s="26">
        <v>110.95797840499266</v>
      </c>
      <c r="H14" s="26">
        <v>128.88963407597888</v>
      </c>
      <c r="I14" s="26">
        <v>100.7662049542966</v>
      </c>
      <c r="J14" s="34">
        <f t="shared" si="2"/>
        <v>113.53793914508937</v>
      </c>
      <c r="K14" s="27">
        <f t="shared" si="3"/>
        <v>14.238116604941291</v>
      </c>
    </row>
    <row r="15" spans="1:11" s="46" customFormat="1" x14ac:dyDescent="0.25">
      <c r="A15" s="36" t="s">
        <v>70</v>
      </c>
      <c r="B15" s="38">
        <v>2.0694666026278443</v>
      </c>
      <c r="C15" s="26">
        <v>1.892520793618572</v>
      </c>
      <c r="D15" s="27">
        <v>2.3691509679161546</v>
      </c>
      <c r="E15" s="34">
        <f t="shared" si="0"/>
        <v>2.110379454720857</v>
      </c>
      <c r="F15" s="34">
        <f t="shared" si="1"/>
        <v>0.2409345904234686</v>
      </c>
      <c r="G15" s="26">
        <v>1.4820977125190853</v>
      </c>
      <c r="H15" s="26">
        <v>1.9298787619454778</v>
      </c>
      <c r="I15" s="26">
        <v>1.2663660730887456</v>
      </c>
      <c r="J15" s="34">
        <f t="shared" si="2"/>
        <v>1.5594475158511028</v>
      </c>
      <c r="K15" s="27">
        <f t="shared" si="3"/>
        <v>0.33845164518007625</v>
      </c>
    </row>
    <row r="16" spans="1:11" s="46" customFormat="1" x14ac:dyDescent="0.25">
      <c r="A16" s="36" t="s">
        <v>71</v>
      </c>
      <c r="B16" s="38">
        <v>0.50658667991412065</v>
      </c>
      <c r="C16" s="26">
        <v>0.40198044247522358</v>
      </c>
      <c r="D16" s="27">
        <v>0.3888223221766538</v>
      </c>
      <c r="E16" s="34">
        <f t="shared" si="0"/>
        <v>0.43246314818866605</v>
      </c>
      <c r="F16" s="34">
        <f t="shared" si="1"/>
        <v>6.4529121325481595E-2</v>
      </c>
      <c r="G16" s="26">
        <v>0.28996207039515814</v>
      </c>
      <c r="H16" s="26">
        <v>0.33084185045503273</v>
      </c>
      <c r="I16" s="26">
        <v>0.34339462358660344</v>
      </c>
      <c r="J16" s="34">
        <f t="shared" si="2"/>
        <v>0.32139951481226475</v>
      </c>
      <c r="K16" s="27">
        <f t="shared" si="3"/>
        <v>2.7939715673789028E-2</v>
      </c>
    </row>
    <row r="17" spans="1:11" s="46" customFormat="1" x14ac:dyDescent="0.25">
      <c r="A17" s="36" t="s">
        <v>72</v>
      </c>
      <c r="B17" s="38">
        <v>0.14216075806589326</v>
      </c>
      <c r="C17" s="26">
        <v>0.11034271770138994</v>
      </c>
      <c r="D17" s="27">
        <v>0.13968350923574446</v>
      </c>
      <c r="E17" s="34">
        <f t="shared" si="0"/>
        <v>0.13072899500100923</v>
      </c>
      <c r="F17" s="34">
        <f t="shared" si="1"/>
        <v>1.7698429790361334E-2</v>
      </c>
      <c r="G17" s="26">
        <v>0.13696243968017166</v>
      </c>
      <c r="H17" s="26">
        <v>0.17787463740179354</v>
      </c>
      <c r="I17" s="26">
        <v>0.12069880375322965</v>
      </c>
      <c r="J17" s="34">
        <f t="shared" si="2"/>
        <v>0.14517862694506495</v>
      </c>
      <c r="K17" s="27">
        <f t="shared" si="3"/>
        <v>2.9460113513544328E-2</v>
      </c>
    </row>
    <row r="18" spans="1:11" s="46" customFormat="1" x14ac:dyDescent="0.25">
      <c r="A18" s="36" t="s">
        <v>73</v>
      </c>
      <c r="B18" s="38">
        <v>9.1124644465063756E-2</v>
      </c>
      <c r="C18" s="26">
        <v>4.9670004099216673E-2</v>
      </c>
      <c r="D18" s="27">
        <v>6.1165262017667886E-2</v>
      </c>
      <c r="E18" s="34">
        <f t="shared" si="0"/>
        <v>6.7319970193982767E-2</v>
      </c>
      <c r="F18" s="34">
        <f t="shared" si="1"/>
        <v>2.14016851326508E-2</v>
      </c>
      <c r="G18" s="26">
        <v>5.3704003052839087E-2</v>
      </c>
      <c r="H18" s="26">
        <v>9.8003408362110342E-2</v>
      </c>
      <c r="I18" s="26">
        <v>7.5524177626505207E-2</v>
      </c>
      <c r="J18" s="34">
        <f t="shared" si="2"/>
        <v>7.5743863013818205E-2</v>
      </c>
      <c r="K18" s="27">
        <f t="shared" si="3"/>
        <v>2.2150519721686503E-2</v>
      </c>
    </row>
    <row r="19" spans="1:11" s="46" customFormat="1" x14ac:dyDescent="0.25">
      <c r="A19" s="36" t="s">
        <v>74</v>
      </c>
      <c r="B19" s="38">
        <v>0.28112267908767746</v>
      </c>
      <c r="C19" s="26">
        <v>0.17061096287550601</v>
      </c>
      <c r="D19" s="27">
        <v>0.20489580301265931</v>
      </c>
      <c r="E19" s="34">
        <f t="shared" si="0"/>
        <v>0.21887648165861426</v>
      </c>
      <c r="F19" s="34">
        <f t="shared" si="1"/>
        <v>5.6566813473899892E-2</v>
      </c>
      <c r="G19" s="26">
        <v>0.31958840294839008</v>
      </c>
      <c r="H19" s="26">
        <v>0.34433758316617596</v>
      </c>
      <c r="I19" s="26">
        <v>0.22337514231247871</v>
      </c>
      <c r="J19" s="34">
        <f t="shared" si="2"/>
        <v>0.29576704280901495</v>
      </c>
      <c r="K19" s="27">
        <f t="shared" si="3"/>
        <v>6.3902824065047437E-2</v>
      </c>
    </row>
    <row r="20" spans="1:11" s="46" customFormat="1" x14ac:dyDescent="0.25">
      <c r="A20" s="36" t="s">
        <v>75</v>
      </c>
      <c r="B20" s="38">
        <v>0.35458268829466744</v>
      </c>
      <c r="C20" s="26">
        <v>0.21181106380574968</v>
      </c>
      <c r="D20" s="27">
        <v>0.24871513228007858</v>
      </c>
      <c r="E20" s="34">
        <f t="shared" si="0"/>
        <v>0.2717029614601652</v>
      </c>
      <c r="F20" s="34">
        <f t="shared" si="1"/>
        <v>7.4109813166751332E-2</v>
      </c>
      <c r="G20" s="26">
        <v>0.46704690734231696</v>
      </c>
      <c r="H20" s="26">
        <v>0.33199288471823707</v>
      </c>
      <c r="I20" s="26">
        <v>0.27240461368663488</v>
      </c>
      <c r="J20" s="34">
        <f t="shared" si="2"/>
        <v>0.35714813524906303</v>
      </c>
      <c r="K20" s="27">
        <f t="shared" si="3"/>
        <v>9.9729612411949095E-2</v>
      </c>
    </row>
    <row r="21" spans="1:11" s="46" customFormat="1" x14ac:dyDescent="0.25">
      <c r="A21" s="37" t="s">
        <v>76</v>
      </c>
      <c r="B21" s="39">
        <v>0.28091219664220707</v>
      </c>
      <c r="C21" s="28">
        <v>0.18929251337486411</v>
      </c>
      <c r="D21" s="29">
        <v>0.22111747502920109</v>
      </c>
      <c r="E21" s="35">
        <f t="shared" si="0"/>
        <v>0.23044072834875742</v>
      </c>
      <c r="F21" s="35">
        <f t="shared" si="1"/>
        <v>4.6515952960758694E-2</v>
      </c>
      <c r="G21" s="28">
        <v>0.33733615837139935</v>
      </c>
      <c r="H21" s="28">
        <v>0.31990714001347037</v>
      </c>
      <c r="I21" s="28">
        <v>0.22032670456575043</v>
      </c>
      <c r="J21" s="35">
        <f t="shared" si="2"/>
        <v>0.29252333431687338</v>
      </c>
      <c r="K21" s="29">
        <f t="shared" si="3"/>
        <v>6.3128501334942203E-2</v>
      </c>
    </row>
    <row r="22" spans="1:11" s="46" customFormat="1" x14ac:dyDescent="0.25">
      <c r="A22" s="47"/>
    </row>
    <row r="23" spans="1:11" s="46" customFormat="1" x14ac:dyDescent="0.25">
      <c r="A23" s="47"/>
    </row>
    <row r="126" spans="1:81" x14ac:dyDescent="0.25">
      <c r="A126" s="10"/>
      <c r="B126" s="9"/>
      <c r="C126" s="9"/>
      <c r="D126" s="9"/>
      <c r="E126" s="9"/>
      <c r="F126" s="9"/>
      <c r="G126" s="4"/>
      <c r="H126" s="4"/>
      <c r="I126" s="5"/>
      <c r="J126" s="9"/>
      <c r="K126" s="9"/>
      <c r="L126" s="9"/>
      <c r="M126" s="4"/>
      <c r="N126" s="4"/>
      <c r="O126" s="5"/>
      <c r="P126" s="9"/>
      <c r="Q126" s="9"/>
      <c r="R126" s="9"/>
      <c r="S126" s="4"/>
      <c r="T126" s="4"/>
      <c r="U126" s="5"/>
      <c r="V126" s="9"/>
      <c r="W126" s="9"/>
      <c r="X126" s="9"/>
      <c r="Y126" s="4"/>
      <c r="Z126" s="4"/>
      <c r="AA126" s="5"/>
      <c r="AB126" s="9"/>
      <c r="AC126" s="9"/>
      <c r="AD126" s="9"/>
      <c r="AE126" s="4"/>
      <c r="AF126" s="4"/>
      <c r="AG126" s="5"/>
      <c r="AH126" s="9"/>
      <c r="AI126" s="9"/>
      <c r="AJ126" s="9"/>
      <c r="AK126" s="4"/>
      <c r="AL126" s="4"/>
      <c r="AM126" s="5"/>
      <c r="AN126" s="7"/>
      <c r="AO126" s="7"/>
      <c r="AP126" s="7"/>
      <c r="AQ126" s="9"/>
      <c r="AR126" s="9"/>
      <c r="AS126" s="9"/>
      <c r="AT126" s="4"/>
      <c r="AU126" s="4"/>
      <c r="AV126" s="5"/>
      <c r="AW126" s="9"/>
      <c r="AX126" s="9"/>
      <c r="AY126" s="9"/>
      <c r="AZ126" s="4"/>
      <c r="BA126" s="4"/>
      <c r="BB126" s="5"/>
      <c r="BC126" s="9"/>
      <c r="BD126" s="9"/>
      <c r="BE126" s="9"/>
      <c r="BF126" s="4"/>
      <c r="BG126" s="4"/>
      <c r="BH126" s="5"/>
      <c r="BI126" s="9"/>
      <c r="BJ126" s="9"/>
      <c r="BK126" s="9"/>
      <c r="BL126" s="4"/>
      <c r="BM126" s="4"/>
      <c r="BN126" s="5"/>
      <c r="BO126" s="9"/>
      <c r="BP126" s="9"/>
      <c r="BQ126" s="9"/>
      <c r="BR126" s="4"/>
      <c r="BS126" s="4"/>
      <c r="BT126" s="5"/>
      <c r="BU126" s="9"/>
      <c r="BV126" s="9"/>
      <c r="BW126" s="9"/>
      <c r="BX126" s="4"/>
      <c r="BY126" s="4"/>
      <c r="BZ126" s="5"/>
      <c r="CA126" s="7"/>
      <c r="CB126" s="7"/>
      <c r="CC126" s="7"/>
    </row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3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</sheetData>
  <mergeCells count="3">
    <mergeCell ref="B1:F1"/>
    <mergeCell ref="G1:K1"/>
    <mergeCell ref="A1:A2"/>
  </mergeCells>
  <conditionalFormatting sqref="I126 O126 U126 AA126 AG126 AV126 BB126 BH126 BN126 BT126 BZ126">
    <cfRule type="cellIs" dxfId="2" priority="3" operator="greaterThan">
      <formula>25</formula>
    </cfRule>
  </conditionalFormatting>
  <conditionalFormatting sqref="AM126:AP126">
    <cfRule type="cellIs" dxfId="1" priority="2" operator="greaterThan">
      <formula>25</formula>
    </cfRule>
  </conditionalFormatting>
  <conditionalFormatting sqref="CA126:CC126">
    <cfRule type="cellIs" dxfId="0" priority="1" operator="greaterThan">
      <formula>25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5" x14ac:dyDescent="0.25"/>
  <cols>
    <col min="1" max="1" width="15.85546875" style="3" customWidth="1"/>
    <col min="2" max="9" width="11.7109375" customWidth="1"/>
  </cols>
  <sheetData>
    <row r="1" spans="1:11" s="46" customFormat="1" x14ac:dyDescent="0.25">
      <c r="A1" s="69" t="s">
        <v>259</v>
      </c>
      <c r="B1" s="66" t="s">
        <v>264</v>
      </c>
      <c r="C1" s="67"/>
      <c r="D1" s="67"/>
      <c r="E1" s="67"/>
      <c r="F1" s="68"/>
      <c r="G1" s="66" t="s">
        <v>263</v>
      </c>
      <c r="H1" s="67"/>
      <c r="I1" s="67"/>
      <c r="J1" s="67"/>
      <c r="K1" s="68"/>
    </row>
    <row r="2" spans="1:11" s="46" customFormat="1" x14ac:dyDescent="0.25">
      <c r="A2" s="70"/>
      <c r="B2" s="21" t="s">
        <v>265</v>
      </c>
      <c r="C2" s="22" t="s">
        <v>266</v>
      </c>
      <c r="D2" s="23" t="s">
        <v>267</v>
      </c>
      <c r="E2" s="22" t="s">
        <v>249</v>
      </c>
      <c r="F2" s="14" t="s">
        <v>250</v>
      </c>
      <c r="G2" s="22" t="s">
        <v>251</v>
      </c>
      <c r="H2" s="22" t="s">
        <v>252</v>
      </c>
      <c r="I2" s="22" t="s">
        <v>253</v>
      </c>
      <c r="J2" s="14" t="s">
        <v>249</v>
      </c>
      <c r="K2" s="23" t="s">
        <v>250</v>
      </c>
    </row>
    <row r="3" spans="1:11" s="46" customFormat="1" x14ac:dyDescent="0.25">
      <c r="A3" s="40" t="s">
        <v>77</v>
      </c>
      <c r="B3" s="42">
        <v>1</v>
      </c>
      <c r="C3" s="42">
        <v>1</v>
      </c>
      <c r="D3" s="42">
        <v>1</v>
      </c>
      <c r="E3" s="44">
        <f>AVERAGE(B3:D3)</f>
        <v>1</v>
      </c>
      <c r="F3" s="44">
        <f>STDEV(B3:D3)</f>
        <v>0</v>
      </c>
      <c r="G3" s="42">
        <v>1</v>
      </c>
      <c r="H3" s="42">
        <v>1</v>
      </c>
      <c r="I3" s="42">
        <v>1</v>
      </c>
      <c r="J3" s="44">
        <f>AVERAGE(G3:I3)</f>
        <v>1</v>
      </c>
      <c r="K3" s="43">
        <f>STDEV(G3:I3)</f>
        <v>0</v>
      </c>
    </row>
    <row r="4" spans="1:11" s="46" customFormat="1" x14ac:dyDescent="0.25">
      <c r="A4" s="36" t="s">
        <v>78</v>
      </c>
      <c r="B4" s="26">
        <v>4.102857902585378E-2</v>
      </c>
      <c r="C4" s="26">
        <v>4.7574110890406779E-2</v>
      </c>
      <c r="D4" s="26">
        <v>4.1627552314908965E-2</v>
      </c>
      <c r="E4" s="34">
        <f t="shared" ref="E4:E33" si="0">AVERAGE(B4:D4)</f>
        <v>4.3410080743723177E-2</v>
      </c>
      <c r="F4" s="34">
        <f t="shared" ref="F4:F33" si="1">STDEV(B4:D4)</f>
        <v>3.6185705115580938E-3</v>
      </c>
      <c r="G4" s="26">
        <v>3.5112617047567803E-2</v>
      </c>
      <c r="H4" s="26">
        <v>4.2610369003509424E-2</v>
      </c>
      <c r="I4" s="26">
        <v>3.2648980818049157E-2</v>
      </c>
      <c r="J4" s="34">
        <f t="shared" ref="J4:J33" si="2">AVERAGE(G4:I4)</f>
        <v>3.6790655623042123E-2</v>
      </c>
      <c r="K4" s="27">
        <f t="shared" ref="K4:K33" si="3">STDEV(G4:I4)</f>
        <v>5.1883690829529249E-3</v>
      </c>
    </row>
    <row r="5" spans="1:11" s="46" customFormat="1" x14ac:dyDescent="0.25">
      <c r="A5" s="36" t="s">
        <v>79</v>
      </c>
      <c r="B5" s="26">
        <v>0.15808598953289008</v>
      </c>
      <c r="C5" s="26">
        <v>0.18328788256846798</v>
      </c>
      <c r="D5" s="26">
        <v>0.14481433400113677</v>
      </c>
      <c r="E5" s="34">
        <f t="shared" si="0"/>
        <v>0.16206273536749827</v>
      </c>
      <c r="F5" s="34">
        <f t="shared" si="1"/>
        <v>1.9542629439650735E-2</v>
      </c>
      <c r="G5" s="26">
        <v>0.16107387122642897</v>
      </c>
      <c r="H5" s="26">
        <v>0.13714299918002085</v>
      </c>
      <c r="I5" s="26">
        <v>0.12040322268893922</v>
      </c>
      <c r="J5" s="34">
        <f t="shared" si="2"/>
        <v>0.13954003103179635</v>
      </c>
      <c r="K5" s="27">
        <f t="shared" si="3"/>
        <v>2.0441006198052468E-2</v>
      </c>
    </row>
    <row r="6" spans="1:11" s="46" customFormat="1" x14ac:dyDescent="0.25">
      <c r="A6" s="36" t="s">
        <v>80</v>
      </c>
      <c r="B6" s="26">
        <v>8.7143795489550466E-2</v>
      </c>
      <c r="C6" s="26">
        <v>0.10725753405654515</v>
      </c>
      <c r="D6" s="26">
        <v>8.8293971327929557E-2</v>
      </c>
      <c r="E6" s="34">
        <f t="shared" si="0"/>
        <v>9.4231766958008389E-2</v>
      </c>
      <c r="F6" s="34">
        <f t="shared" si="1"/>
        <v>1.129529470592909E-2</v>
      </c>
      <c r="G6" s="26">
        <v>9.3564763745111287E-2</v>
      </c>
      <c r="H6" s="26">
        <v>0.10820799529872382</v>
      </c>
      <c r="I6" s="26">
        <v>7.7604023340746578E-2</v>
      </c>
      <c r="J6" s="34">
        <f t="shared" si="2"/>
        <v>9.3125594128193892E-2</v>
      </c>
      <c r="K6" s="27">
        <f t="shared" si="3"/>
        <v>1.5306711840414338E-2</v>
      </c>
    </row>
    <row r="7" spans="1:11" s="46" customFormat="1" x14ac:dyDescent="0.25">
      <c r="A7" s="36" t="s">
        <v>81</v>
      </c>
      <c r="B7" s="26">
        <v>5.6833689546760624</v>
      </c>
      <c r="C7" s="26">
        <v>7.8161311442911412</v>
      </c>
      <c r="D7" s="26">
        <v>5.1993033537462594</v>
      </c>
      <c r="E7" s="34">
        <f t="shared" si="0"/>
        <v>6.2329344842378207</v>
      </c>
      <c r="F7" s="34">
        <f t="shared" si="1"/>
        <v>1.3922871919269624</v>
      </c>
      <c r="G7" s="26">
        <v>6.1665648691388695</v>
      </c>
      <c r="H7" s="26">
        <v>6.6938078301098338</v>
      </c>
      <c r="I7" s="26">
        <v>4.7619852384089505</v>
      </c>
      <c r="J7" s="34">
        <f t="shared" si="2"/>
        <v>5.8741193125525513</v>
      </c>
      <c r="K7" s="27">
        <f t="shared" si="3"/>
        <v>0.99856293448474609</v>
      </c>
    </row>
    <row r="8" spans="1:11" s="46" customFormat="1" x14ac:dyDescent="0.25">
      <c r="A8" s="36" t="s">
        <v>82</v>
      </c>
      <c r="B8" s="26">
        <v>0.16765277160214617</v>
      </c>
      <c r="C8" s="26">
        <v>0.14126563421097135</v>
      </c>
      <c r="D8" s="26">
        <v>8.337898885364052E-2</v>
      </c>
      <c r="E8" s="34">
        <f t="shared" si="0"/>
        <v>0.13076579822225268</v>
      </c>
      <c r="F8" s="34">
        <f t="shared" si="1"/>
        <v>4.3106873367574128E-2</v>
      </c>
      <c r="G8" s="26">
        <v>0.13980230912700922</v>
      </c>
      <c r="H8" s="26">
        <v>0.17285389119884698</v>
      </c>
      <c r="I8" s="26">
        <v>0.10728216147212559</v>
      </c>
      <c r="J8" s="34">
        <f t="shared" si="2"/>
        <v>0.13997945393266059</v>
      </c>
      <c r="K8" s="27">
        <f t="shared" si="3"/>
        <v>3.2786223784543683E-2</v>
      </c>
    </row>
    <row r="9" spans="1:11" s="46" customFormat="1" x14ac:dyDescent="0.25">
      <c r="A9" s="36" t="s">
        <v>83</v>
      </c>
      <c r="B9" s="26">
        <v>6.5480310093838381E-2</v>
      </c>
      <c r="C9" s="26">
        <v>8.5615420381321125E-2</v>
      </c>
      <c r="D9" s="26">
        <v>5.4752019985630229E-2</v>
      </c>
      <c r="E9" s="34">
        <f t="shared" si="0"/>
        <v>6.8615916820263245E-2</v>
      </c>
      <c r="F9" s="34">
        <f t="shared" si="1"/>
        <v>1.5668803181905239E-2</v>
      </c>
      <c r="G9" s="26">
        <v>6.6123461147779714E-2</v>
      </c>
      <c r="H9" s="26">
        <v>6.8720380084330027E-2</v>
      </c>
      <c r="I9" s="26">
        <v>5.4702218152160809E-2</v>
      </c>
      <c r="J9" s="34">
        <f t="shared" si="2"/>
        <v>6.318201979475685E-2</v>
      </c>
      <c r="K9" s="27">
        <f t="shared" si="3"/>
        <v>7.4576319240147737E-3</v>
      </c>
    </row>
    <row r="10" spans="1:11" s="46" customFormat="1" x14ac:dyDescent="0.25">
      <c r="A10" s="36" t="s">
        <v>84</v>
      </c>
      <c r="B10" s="26">
        <v>3.8777623120443847E-2</v>
      </c>
      <c r="C10" s="26">
        <v>4.5832990718591558E-2</v>
      </c>
      <c r="D10" s="26">
        <v>4.0219633997009681E-2</v>
      </c>
      <c r="E10" s="34">
        <f t="shared" si="0"/>
        <v>4.1610082612015022E-2</v>
      </c>
      <c r="F10" s="34">
        <f t="shared" si="1"/>
        <v>3.7275412136522205E-3</v>
      </c>
      <c r="G10" s="26">
        <v>2.7351303109656052E-2</v>
      </c>
      <c r="H10" s="26">
        <v>4.6779830187101308E-2</v>
      </c>
      <c r="I10" s="26">
        <v>2.7321786234336069E-2</v>
      </c>
      <c r="J10" s="34">
        <f t="shared" si="2"/>
        <v>3.381763984369781E-2</v>
      </c>
      <c r="K10" s="27">
        <f t="shared" si="3"/>
        <v>1.122559582763648E-2</v>
      </c>
    </row>
    <row r="11" spans="1:11" s="46" customFormat="1" x14ac:dyDescent="0.25">
      <c r="A11" s="36" t="s">
        <v>85</v>
      </c>
      <c r="B11" s="26">
        <v>0.72188428004087013</v>
      </c>
      <c r="C11" s="26">
        <v>1.0304904235946131</v>
      </c>
      <c r="D11" s="26">
        <v>0.66887743018774504</v>
      </c>
      <c r="E11" s="34">
        <f t="shared" si="0"/>
        <v>0.80708404460774286</v>
      </c>
      <c r="F11" s="34">
        <f t="shared" si="1"/>
        <v>0.19528245994419643</v>
      </c>
      <c r="G11" s="26">
        <v>0.36598362965896486</v>
      </c>
      <c r="H11" s="26">
        <v>0.79897422568793408</v>
      </c>
      <c r="I11" s="26">
        <v>0.51723276187987333</v>
      </c>
      <c r="J11" s="34">
        <f t="shared" si="2"/>
        <v>0.5607302057422574</v>
      </c>
      <c r="K11" s="27">
        <f t="shared" si="3"/>
        <v>0.21974811666838334</v>
      </c>
    </row>
    <row r="12" spans="1:11" s="46" customFormat="1" x14ac:dyDescent="0.25">
      <c r="A12" s="36" t="s">
        <v>86</v>
      </c>
      <c r="B12" s="26">
        <v>7.7184808415091496E-2</v>
      </c>
      <c r="C12" s="26">
        <v>6.6378237960170852E-2</v>
      </c>
      <c r="D12" s="26">
        <v>5.9310144830092559E-2</v>
      </c>
      <c r="E12" s="34">
        <f t="shared" si="0"/>
        <v>6.7624397068451636E-2</v>
      </c>
      <c r="F12" s="34">
        <f t="shared" si="1"/>
        <v>9.0022543821858831E-3</v>
      </c>
      <c r="G12" s="26">
        <v>3.6917491692498208E-2</v>
      </c>
      <c r="H12" s="26">
        <v>5.9306865197933767E-2</v>
      </c>
      <c r="I12" s="26">
        <v>4.3424629034936324E-2</v>
      </c>
      <c r="J12" s="34">
        <f t="shared" si="2"/>
        <v>4.6549661975122759E-2</v>
      </c>
      <c r="K12" s="27">
        <f t="shared" si="3"/>
        <v>1.1517177807493173E-2</v>
      </c>
    </row>
    <row r="13" spans="1:11" s="46" customFormat="1" x14ac:dyDescent="0.25">
      <c r="A13" s="36" t="s">
        <v>87</v>
      </c>
      <c r="B13" s="26">
        <v>5.0695523367875932E-3</v>
      </c>
      <c r="C13" s="26">
        <v>5.4326405242510088E-3</v>
      </c>
      <c r="D13" s="26">
        <v>4.7631804922990406E-3</v>
      </c>
      <c r="E13" s="34">
        <f t="shared" si="0"/>
        <v>5.0884577844458809E-3</v>
      </c>
      <c r="F13" s="34">
        <f t="shared" si="1"/>
        <v>3.351301919532956E-4</v>
      </c>
      <c r="G13" s="26">
        <v>4.1079204010268247E-3</v>
      </c>
      <c r="H13" s="26">
        <v>5.8348710657767132E-3</v>
      </c>
      <c r="I13" s="26">
        <v>3.9616299300904096E-3</v>
      </c>
      <c r="J13" s="34">
        <f t="shared" si="2"/>
        <v>4.6348071322979828E-3</v>
      </c>
      <c r="K13" s="27">
        <f t="shared" si="3"/>
        <v>1.0418566642293133E-3</v>
      </c>
    </row>
    <row r="14" spans="1:11" s="46" customFormat="1" x14ac:dyDescent="0.25">
      <c r="A14" s="36" t="s">
        <v>88</v>
      </c>
      <c r="B14" s="26">
        <v>5.9706163273848867E-2</v>
      </c>
      <c r="C14" s="26">
        <v>6.0188339099121878E-2</v>
      </c>
      <c r="D14" s="26">
        <v>5.1193132618515068E-2</v>
      </c>
      <c r="E14" s="34">
        <f t="shared" si="0"/>
        <v>5.7029211663828606E-2</v>
      </c>
      <c r="F14" s="34">
        <f t="shared" si="1"/>
        <v>5.0599394609995331E-3</v>
      </c>
      <c r="G14" s="26">
        <v>4.82811057055638E-2</v>
      </c>
      <c r="H14" s="26">
        <v>6.1716420035351417E-2</v>
      </c>
      <c r="I14" s="26">
        <v>4.40903766952754E-2</v>
      </c>
      <c r="J14" s="34">
        <f t="shared" si="2"/>
        <v>5.1362634145396872E-2</v>
      </c>
      <c r="K14" s="27">
        <f t="shared" si="3"/>
        <v>9.2082144903713522E-3</v>
      </c>
    </row>
    <row r="15" spans="1:11" s="46" customFormat="1" x14ac:dyDescent="0.25">
      <c r="A15" s="36" t="s">
        <v>89</v>
      </c>
      <c r="B15" s="26">
        <v>1.4067928570225199E-2</v>
      </c>
      <c r="C15" s="26">
        <v>1.1118343813085714E-2</v>
      </c>
      <c r="D15" s="26">
        <v>9.17772166142794E-3</v>
      </c>
      <c r="E15" s="34">
        <f t="shared" si="0"/>
        <v>1.1454664681579617E-2</v>
      </c>
      <c r="F15" s="34">
        <f t="shared" si="1"/>
        <v>2.4623900376769072E-3</v>
      </c>
      <c r="G15" s="26">
        <v>9.5843541581348193E-3</v>
      </c>
      <c r="H15" s="26">
        <v>1.0872941515545513E-2</v>
      </c>
      <c r="I15" s="26">
        <v>9.9299849891516436E-3</v>
      </c>
      <c r="J15" s="34">
        <f t="shared" si="2"/>
        <v>1.0129093554277326E-2</v>
      </c>
      <c r="K15" s="27">
        <f t="shared" si="3"/>
        <v>6.6696889728792797E-4</v>
      </c>
    </row>
    <row r="16" spans="1:11" s="46" customFormat="1" x14ac:dyDescent="0.25">
      <c r="A16" s="36" t="s">
        <v>90</v>
      </c>
      <c r="B16" s="26">
        <v>9.3347150792753228E-2</v>
      </c>
      <c r="C16" s="26">
        <v>8.1188882086727657E-2</v>
      </c>
      <c r="D16" s="26">
        <v>9.2229605820961957E-2</v>
      </c>
      <c r="E16" s="34">
        <f t="shared" si="0"/>
        <v>8.8921879566814285E-2</v>
      </c>
      <c r="F16" s="34">
        <f t="shared" si="1"/>
        <v>6.7202428684730994E-3</v>
      </c>
      <c r="G16" s="26">
        <v>6.4681239608903013E-2</v>
      </c>
      <c r="H16" s="26">
        <v>0.10066425003283221</v>
      </c>
      <c r="I16" s="26">
        <v>7.0703712430297952E-2</v>
      </c>
      <c r="J16" s="34">
        <f t="shared" si="2"/>
        <v>7.8683067357344386E-2</v>
      </c>
      <c r="K16" s="27">
        <f t="shared" si="3"/>
        <v>1.9272956145360398E-2</v>
      </c>
    </row>
    <row r="17" spans="1:11" s="46" customFormat="1" x14ac:dyDescent="0.25">
      <c r="A17" s="36" t="s">
        <v>91</v>
      </c>
      <c r="B17" s="26">
        <v>1.568545462128818</v>
      </c>
      <c r="C17" s="26">
        <v>1.7089339442865565</v>
      </c>
      <c r="D17" s="26">
        <v>1.4296556876051383</v>
      </c>
      <c r="E17" s="34">
        <f t="shared" si="0"/>
        <v>1.5690450313401711</v>
      </c>
      <c r="F17" s="34">
        <f t="shared" si="1"/>
        <v>0.13963979855614492</v>
      </c>
      <c r="G17" s="26">
        <v>1.4993073510072596</v>
      </c>
      <c r="H17" s="26">
        <v>1.7784218938150254</v>
      </c>
      <c r="I17" s="26">
        <v>1.2110225720929488</v>
      </c>
      <c r="J17" s="34">
        <f t="shared" si="2"/>
        <v>1.4962506056384113</v>
      </c>
      <c r="K17" s="27">
        <f t="shared" si="3"/>
        <v>0.28371201127526469</v>
      </c>
    </row>
    <row r="18" spans="1:11" s="46" customFormat="1" x14ac:dyDescent="0.25">
      <c r="A18" s="36" t="s">
        <v>92</v>
      </c>
      <c r="B18" s="26">
        <v>0.22406764626814613</v>
      </c>
      <c r="C18" s="26">
        <v>0.21751506094295858</v>
      </c>
      <c r="D18" s="26">
        <v>0.22497272643530938</v>
      </c>
      <c r="E18" s="34">
        <f t="shared" si="0"/>
        <v>0.2221851445488047</v>
      </c>
      <c r="F18" s="34">
        <f t="shared" si="1"/>
        <v>4.0696502541916982E-3</v>
      </c>
      <c r="G18" s="26">
        <v>0.20780043817488217</v>
      </c>
      <c r="H18" s="26">
        <v>0.21798937858576398</v>
      </c>
      <c r="I18" s="26">
        <v>0.18577831620659566</v>
      </c>
      <c r="J18" s="34">
        <f t="shared" si="2"/>
        <v>0.20385604432241392</v>
      </c>
      <c r="K18" s="27">
        <f t="shared" si="3"/>
        <v>1.6463803237593982E-2</v>
      </c>
    </row>
    <row r="19" spans="1:11" s="46" customFormat="1" x14ac:dyDescent="0.25">
      <c r="A19" s="36" t="s">
        <v>93</v>
      </c>
      <c r="B19" s="26">
        <v>1.0066035606813895</v>
      </c>
      <c r="C19" s="26">
        <v>0.79216916819748284</v>
      </c>
      <c r="D19" s="26">
        <v>0.83225240059997463</v>
      </c>
      <c r="E19" s="34">
        <f t="shared" si="0"/>
        <v>0.87700837649294894</v>
      </c>
      <c r="F19" s="34">
        <f t="shared" si="1"/>
        <v>0.11400811463919923</v>
      </c>
      <c r="G19" s="26">
        <v>0.83759998420653126</v>
      </c>
      <c r="H19" s="26">
        <v>0.97317714488215723</v>
      </c>
      <c r="I19" s="26">
        <v>0.68182103973962038</v>
      </c>
      <c r="J19" s="34">
        <f t="shared" si="2"/>
        <v>0.83086605627610288</v>
      </c>
      <c r="K19" s="27">
        <f t="shared" si="3"/>
        <v>0.14579473358110837</v>
      </c>
    </row>
    <row r="20" spans="1:11" s="46" customFormat="1" x14ac:dyDescent="0.25">
      <c r="A20" s="36" t="s">
        <v>94</v>
      </c>
      <c r="B20" s="26">
        <v>4.8310056853498731</v>
      </c>
      <c r="C20" s="26">
        <v>4.9970514866608395</v>
      </c>
      <c r="D20" s="26">
        <v>5.0906488023078609</v>
      </c>
      <c r="E20" s="34">
        <f t="shared" si="0"/>
        <v>4.9729019914395245</v>
      </c>
      <c r="F20" s="34">
        <f t="shared" si="1"/>
        <v>0.13149538256341198</v>
      </c>
      <c r="G20" s="26">
        <v>4.374760435670745</v>
      </c>
      <c r="H20" s="26">
        <v>4.7515599861009257</v>
      </c>
      <c r="I20" s="26">
        <v>3.4809759356392509</v>
      </c>
      <c r="J20" s="34">
        <f t="shared" si="2"/>
        <v>4.2024321191369731</v>
      </c>
      <c r="K20" s="27">
        <f t="shared" si="3"/>
        <v>0.65258619647631966</v>
      </c>
    </row>
    <row r="21" spans="1:11" s="46" customFormat="1" x14ac:dyDescent="0.25">
      <c r="A21" s="36" t="s">
        <v>95</v>
      </c>
      <c r="B21" s="26">
        <v>0.1583263462175154</v>
      </c>
      <c r="C21" s="26">
        <v>0.21253164391407717</v>
      </c>
      <c r="D21" s="26">
        <v>8.8324742838418333E-2</v>
      </c>
      <c r="E21" s="34">
        <f t="shared" si="0"/>
        <v>0.15306091099000366</v>
      </c>
      <c r="F21" s="34">
        <f t="shared" si="1"/>
        <v>6.2270636537664847E-2</v>
      </c>
      <c r="G21" s="26">
        <v>0.16504019114919496</v>
      </c>
      <c r="H21" s="26">
        <v>0.11463920937094917</v>
      </c>
      <c r="I21" s="26">
        <v>0.12757404695961402</v>
      </c>
      <c r="J21" s="34">
        <f t="shared" si="2"/>
        <v>0.13575114915991937</v>
      </c>
      <c r="K21" s="27">
        <f t="shared" si="3"/>
        <v>2.6176582881431421E-2</v>
      </c>
    </row>
    <row r="22" spans="1:11" s="46" customFormat="1" x14ac:dyDescent="0.25">
      <c r="A22" s="36" t="s">
        <v>96</v>
      </c>
      <c r="B22" s="26">
        <v>0.4798999089745441</v>
      </c>
      <c r="C22" s="26">
        <v>0.40995811818734812</v>
      </c>
      <c r="D22" s="26">
        <v>0.46087108101905083</v>
      </c>
      <c r="E22" s="34">
        <f t="shared" si="0"/>
        <v>0.45024303606031441</v>
      </c>
      <c r="F22" s="34">
        <f t="shared" si="1"/>
        <v>3.6161858765329888E-2</v>
      </c>
      <c r="G22" s="26">
        <v>0.45764515032795666</v>
      </c>
      <c r="H22" s="26">
        <v>0.40722274861472901</v>
      </c>
      <c r="I22" s="26">
        <v>0.33461038823712164</v>
      </c>
      <c r="J22" s="34">
        <f t="shared" si="2"/>
        <v>0.39982609572660244</v>
      </c>
      <c r="K22" s="27">
        <f t="shared" si="3"/>
        <v>6.184998808526717E-2</v>
      </c>
    </row>
    <row r="23" spans="1:11" s="46" customFormat="1" x14ac:dyDescent="0.25">
      <c r="A23" s="36" t="s">
        <v>97</v>
      </c>
      <c r="B23" s="26">
        <v>2.3853817555542389</v>
      </c>
      <c r="C23" s="26">
        <v>2.2767788197239045</v>
      </c>
      <c r="D23" s="26">
        <v>2.6750472777429319</v>
      </c>
      <c r="E23" s="34">
        <f t="shared" si="0"/>
        <v>2.4457359510070251</v>
      </c>
      <c r="F23" s="34">
        <f t="shared" si="1"/>
        <v>0.20587960764674654</v>
      </c>
      <c r="G23" s="26">
        <v>2.565876246391865</v>
      </c>
      <c r="H23" s="26">
        <v>2.0575689150498859</v>
      </c>
      <c r="I23" s="26">
        <v>1.9268273764657335</v>
      </c>
      <c r="J23" s="34">
        <f t="shared" si="2"/>
        <v>2.1834241793024947</v>
      </c>
      <c r="K23" s="27">
        <f t="shared" si="3"/>
        <v>0.33760261431679922</v>
      </c>
    </row>
    <row r="24" spans="1:11" s="46" customFormat="1" x14ac:dyDescent="0.25">
      <c r="A24" s="36" t="s">
        <v>98</v>
      </c>
      <c r="B24" s="26">
        <v>3.4469757559655922E-2</v>
      </c>
      <c r="C24" s="26">
        <v>8.3056380019842654E-2</v>
      </c>
      <c r="D24" s="26">
        <v>5.8658588619168707E-2</v>
      </c>
      <c r="E24" s="34">
        <f t="shared" si="0"/>
        <v>5.872824206622243E-2</v>
      </c>
      <c r="F24" s="34">
        <f t="shared" si="1"/>
        <v>2.429338612100412E-2</v>
      </c>
      <c r="G24" s="26">
        <v>4.3012608032389911E-2</v>
      </c>
      <c r="H24" s="26">
        <v>8.6385312628738234E-2</v>
      </c>
      <c r="I24" s="26">
        <v>5.0837421920444013E-2</v>
      </c>
      <c r="J24" s="34">
        <f t="shared" si="2"/>
        <v>6.0078447527190722E-2</v>
      </c>
      <c r="K24" s="27">
        <f t="shared" si="3"/>
        <v>2.3115909925826721E-2</v>
      </c>
    </row>
    <row r="25" spans="1:11" s="46" customFormat="1" x14ac:dyDescent="0.25">
      <c r="A25" s="36" t="s">
        <v>99</v>
      </c>
      <c r="B25" s="26">
        <v>2.6186696495492425</v>
      </c>
      <c r="C25" s="26">
        <v>2.6191302346729075</v>
      </c>
      <c r="D25" s="26">
        <v>2.0059612098593704</v>
      </c>
      <c r="E25" s="34">
        <f t="shared" si="0"/>
        <v>2.4145870313605067</v>
      </c>
      <c r="F25" s="34">
        <f t="shared" si="1"/>
        <v>0.35388041699530637</v>
      </c>
      <c r="G25" s="26">
        <v>2.1119100775040578</v>
      </c>
      <c r="H25" s="26">
        <v>2.5215346160828567</v>
      </c>
      <c r="I25" s="26">
        <v>1.7540061582453375</v>
      </c>
      <c r="J25" s="34">
        <f t="shared" si="2"/>
        <v>2.1291502839440839</v>
      </c>
      <c r="K25" s="27">
        <f t="shared" si="3"/>
        <v>0.38405455593727994</v>
      </c>
    </row>
    <row r="26" spans="1:11" s="46" customFormat="1" x14ac:dyDescent="0.25">
      <c r="A26" s="36" t="s">
        <v>100</v>
      </c>
      <c r="B26" s="26">
        <v>11.901017850042038</v>
      </c>
      <c r="C26" s="26">
        <v>14.235688908160853</v>
      </c>
      <c r="D26" s="26">
        <v>10.583879330998796</v>
      </c>
      <c r="E26" s="34">
        <f t="shared" si="0"/>
        <v>12.24019536306723</v>
      </c>
      <c r="F26" s="34">
        <f t="shared" si="1"/>
        <v>1.8493807979887722</v>
      </c>
      <c r="G26" s="26">
        <v>12.092382243362428</v>
      </c>
      <c r="H26" s="26">
        <v>11.470996389124528</v>
      </c>
      <c r="I26" s="26">
        <v>8.8670434014824888</v>
      </c>
      <c r="J26" s="34">
        <f t="shared" si="2"/>
        <v>10.810140677989814</v>
      </c>
      <c r="K26" s="27">
        <f t="shared" si="3"/>
        <v>1.7112131265390162</v>
      </c>
    </row>
    <row r="27" spans="1:11" s="46" customFormat="1" x14ac:dyDescent="0.25">
      <c r="A27" s="36" t="s">
        <v>101</v>
      </c>
      <c r="B27" s="26">
        <v>3.8145644365757896</v>
      </c>
      <c r="C27" s="26">
        <v>4.1274144452254946</v>
      </c>
      <c r="D27" s="26">
        <v>4.4565048666235709</v>
      </c>
      <c r="E27" s="34">
        <f t="shared" si="0"/>
        <v>4.1328279161416184</v>
      </c>
      <c r="F27" s="34">
        <f t="shared" si="1"/>
        <v>0.32100445196757382</v>
      </c>
      <c r="G27" s="26">
        <v>4.0512574544737392</v>
      </c>
      <c r="H27" s="26">
        <v>3.784777044258067</v>
      </c>
      <c r="I27" s="26">
        <v>3.4412434052869911</v>
      </c>
      <c r="J27" s="34">
        <f t="shared" si="2"/>
        <v>3.7590926346729323</v>
      </c>
      <c r="K27" s="27">
        <f t="shared" si="3"/>
        <v>0.30581702327225962</v>
      </c>
    </row>
    <row r="28" spans="1:11" s="46" customFormat="1" x14ac:dyDescent="0.25">
      <c r="A28" s="36" t="s">
        <v>102</v>
      </c>
      <c r="B28" s="26">
        <v>7.3927209157236953E-2</v>
      </c>
      <c r="C28" s="26">
        <v>0.10819949092437131</v>
      </c>
      <c r="D28" s="26">
        <v>7.6262474333621696E-2</v>
      </c>
      <c r="E28" s="34">
        <f t="shared" si="0"/>
        <v>8.6129724805076649E-2</v>
      </c>
      <c r="F28" s="34">
        <f t="shared" si="1"/>
        <v>1.9148610870799044E-2</v>
      </c>
      <c r="G28" s="26">
        <v>7.7914267123694772E-2</v>
      </c>
      <c r="H28" s="26">
        <v>5.9571084390816632E-2</v>
      </c>
      <c r="I28" s="26">
        <v>5.2534150984802179E-2</v>
      </c>
      <c r="J28" s="34">
        <f t="shared" si="2"/>
        <v>6.3339834166437861E-2</v>
      </c>
      <c r="K28" s="27">
        <f t="shared" si="3"/>
        <v>1.3103059946415316E-2</v>
      </c>
    </row>
    <row r="29" spans="1:11" s="46" customFormat="1" x14ac:dyDescent="0.25">
      <c r="A29" s="36" t="s">
        <v>103</v>
      </c>
      <c r="B29" s="26">
        <v>0.14734934942674838</v>
      </c>
      <c r="C29" s="26">
        <v>0.16582637349906196</v>
      </c>
      <c r="D29" s="26">
        <v>0.14420107993378534</v>
      </c>
      <c r="E29" s="34">
        <f t="shared" si="0"/>
        <v>0.15245893428653187</v>
      </c>
      <c r="F29" s="34">
        <f t="shared" si="1"/>
        <v>1.1683074232649355E-2</v>
      </c>
      <c r="G29" s="26">
        <v>0.17024859723258556</v>
      </c>
      <c r="H29" s="26">
        <v>0.13586092501063862</v>
      </c>
      <c r="I29" s="26">
        <v>0.12107385553351281</v>
      </c>
      <c r="J29" s="34">
        <f t="shared" si="2"/>
        <v>0.14239445925891234</v>
      </c>
      <c r="K29" s="27">
        <f t="shared" si="3"/>
        <v>2.5230023932264804E-2</v>
      </c>
    </row>
    <row r="30" spans="1:11" s="46" customFormat="1" x14ac:dyDescent="0.25">
      <c r="A30" s="36" t="s">
        <v>104</v>
      </c>
      <c r="B30" s="26">
        <v>0.19448423188193398</v>
      </c>
      <c r="C30" s="26">
        <v>0.20581122693914591</v>
      </c>
      <c r="D30" s="26">
        <v>0.22548692813930868</v>
      </c>
      <c r="E30" s="34">
        <f t="shared" si="0"/>
        <v>0.20859412898679619</v>
      </c>
      <c r="F30" s="34">
        <f t="shared" si="1"/>
        <v>1.5687581128455429E-2</v>
      </c>
      <c r="G30" s="26">
        <v>0.23325687402727455</v>
      </c>
      <c r="H30" s="26">
        <v>0.20039893663355898</v>
      </c>
      <c r="I30" s="26">
        <v>0.2014056656430688</v>
      </c>
      <c r="J30" s="34">
        <f t="shared" si="2"/>
        <v>0.21168715876796743</v>
      </c>
      <c r="K30" s="27">
        <f t="shared" si="3"/>
        <v>1.8686702172944707E-2</v>
      </c>
    </row>
    <row r="31" spans="1:11" s="46" customFormat="1" x14ac:dyDescent="0.25">
      <c r="A31" s="36" t="s">
        <v>105</v>
      </c>
      <c r="B31" s="26">
        <v>8.4484093677983596E-2</v>
      </c>
      <c r="C31" s="26">
        <v>9.7601787412215757E-2</v>
      </c>
      <c r="D31" s="26">
        <v>8.2141034509631963E-2</v>
      </c>
      <c r="E31" s="34">
        <f t="shared" si="0"/>
        <v>8.8075638533277101E-2</v>
      </c>
      <c r="F31" s="34">
        <f t="shared" si="1"/>
        <v>8.3326535938065532E-3</v>
      </c>
      <c r="G31" s="26">
        <v>6.7709001512923972E-2</v>
      </c>
      <c r="H31" s="26">
        <v>7.5643802406194768E-2</v>
      </c>
      <c r="I31" s="26">
        <v>5.7287269894273858E-2</v>
      </c>
      <c r="J31" s="34">
        <f t="shared" si="2"/>
        <v>6.6880024604464197E-2</v>
      </c>
      <c r="K31" s="27">
        <f t="shared" si="3"/>
        <v>9.2063007501043612E-3</v>
      </c>
    </row>
    <row r="32" spans="1:11" s="46" customFormat="1" x14ac:dyDescent="0.25">
      <c r="A32" s="36" t="s">
        <v>106</v>
      </c>
      <c r="B32" s="26">
        <v>3.2350097797028438E-2</v>
      </c>
      <c r="C32" s="26">
        <v>3.6722180253648228E-2</v>
      </c>
      <c r="D32" s="26">
        <v>2.9003007711094032E-2</v>
      </c>
      <c r="E32" s="34">
        <f t="shared" si="0"/>
        <v>3.2691761920590236E-2</v>
      </c>
      <c r="F32" s="34">
        <f t="shared" si="1"/>
        <v>3.8709116452623391E-3</v>
      </c>
      <c r="G32" s="26">
        <v>3.2600578467794579E-2</v>
      </c>
      <c r="H32" s="26">
        <v>3.0944466866581602E-2</v>
      </c>
      <c r="I32" s="26">
        <v>2.5983424699058771E-2</v>
      </c>
      <c r="J32" s="34">
        <f t="shared" si="2"/>
        <v>2.9842823344478322E-2</v>
      </c>
      <c r="K32" s="27">
        <f t="shared" si="3"/>
        <v>3.4433842128228625E-3</v>
      </c>
    </row>
    <row r="33" spans="1:11" s="46" customFormat="1" x14ac:dyDescent="0.25">
      <c r="A33" s="37" t="s">
        <v>107</v>
      </c>
      <c r="B33" s="28">
        <v>2.0293177611212548E-2</v>
      </c>
      <c r="C33" s="28">
        <v>2.3704739316001016E-2</v>
      </c>
      <c r="D33" s="28">
        <v>2.4789537877581747E-2</v>
      </c>
      <c r="E33" s="35">
        <f t="shared" si="0"/>
        <v>2.2929151601598436E-2</v>
      </c>
      <c r="F33" s="35">
        <f t="shared" si="1"/>
        <v>2.3463729751032943E-3</v>
      </c>
      <c r="G33" s="28">
        <v>2.0306247946101169E-2</v>
      </c>
      <c r="H33" s="28">
        <v>2.2865357065418302E-2</v>
      </c>
      <c r="I33" s="28">
        <v>2.0639329269787648E-2</v>
      </c>
      <c r="J33" s="35">
        <f t="shared" si="2"/>
        <v>2.1270311427102371E-2</v>
      </c>
      <c r="K33" s="29">
        <f t="shared" si="3"/>
        <v>1.391353202202872E-3</v>
      </c>
    </row>
    <row r="34" spans="1:11" s="46" customFormat="1" x14ac:dyDescent="0.25">
      <c r="A34" s="47"/>
    </row>
    <row r="156" spans="1:9" x14ac:dyDescent="0.25">
      <c r="A156" s="10"/>
      <c r="B156" s="4"/>
      <c r="C156" s="4"/>
      <c r="D156" s="4"/>
      <c r="E156" s="4"/>
      <c r="F156" s="4"/>
      <c r="G156" s="4"/>
      <c r="H156" s="4"/>
      <c r="I156" s="4"/>
    </row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3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</sheetData>
  <mergeCells count="3">
    <mergeCell ref="B1:F1"/>
    <mergeCell ref="G1:K1"/>
    <mergeCell ref="A1: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Normal="100" workbookViewId="0">
      <pane xSplit="1" ySplit="2" topLeftCell="B16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5" x14ac:dyDescent="0.25"/>
  <cols>
    <col min="1" max="1" width="33.140625" style="47" customWidth="1"/>
    <col min="2" max="4" width="9.140625" style="46"/>
    <col min="5" max="5" width="11" style="46" customWidth="1"/>
    <col min="6" max="6" width="11.85546875" style="46" customWidth="1"/>
    <col min="7" max="7" width="11.28515625" style="46" customWidth="1"/>
    <col min="8" max="9" width="9.140625" style="46"/>
    <col min="10" max="10" width="11.140625" style="46" customWidth="1"/>
    <col min="11" max="11" width="12" customWidth="1"/>
    <col min="14" max="16384" width="9.140625" style="46"/>
  </cols>
  <sheetData>
    <row r="1" spans="1:13" s="45" customFormat="1" x14ac:dyDescent="0.25">
      <c r="A1" s="71" t="s">
        <v>260</v>
      </c>
      <c r="B1" s="66" t="s">
        <v>264</v>
      </c>
      <c r="C1" s="67"/>
      <c r="D1" s="67"/>
      <c r="E1" s="67"/>
      <c r="F1" s="68"/>
      <c r="G1" s="66" t="s">
        <v>263</v>
      </c>
      <c r="H1" s="67"/>
      <c r="I1" s="67"/>
      <c r="J1" s="67"/>
      <c r="K1" s="68"/>
    </row>
    <row r="2" spans="1:13" s="45" customFormat="1" ht="19.5" customHeight="1" x14ac:dyDescent="0.25">
      <c r="A2" s="72"/>
      <c r="B2" s="21" t="s">
        <v>265</v>
      </c>
      <c r="C2" s="22" t="s">
        <v>266</v>
      </c>
      <c r="D2" s="23" t="s">
        <v>267</v>
      </c>
      <c r="E2" s="22" t="s">
        <v>249</v>
      </c>
      <c r="F2" s="14" t="s">
        <v>250</v>
      </c>
      <c r="G2" s="22" t="s">
        <v>251</v>
      </c>
      <c r="H2" s="22" t="s">
        <v>252</v>
      </c>
      <c r="I2" s="22" t="s">
        <v>253</v>
      </c>
      <c r="J2" s="14" t="s">
        <v>249</v>
      </c>
      <c r="K2" s="23" t="s">
        <v>250</v>
      </c>
    </row>
    <row r="3" spans="1:13" x14ac:dyDescent="0.25">
      <c r="A3" s="40" t="s">
        <v>108</v>
      </c>
      <c r="B3" s="56">
        <v>1</v>
      </c>
      <c r="C3" s="18">
        <v>1</v>
      </c>
      <c r="D3" s="18">
        <v>1</v>
      </c>
      <c r="E3" s="57">
        <f>AVERAGE(B3:D3)</f>
        <v>1</v>
      </c>
      <c r="F3" s="57">
        <f>STDEV(B3:D3)</f>
        <v>0</v>
      </c>
      <c r="G3" s="18">
        <v>1</v>
      </c>
      <c r="H3" s="18">
        <v>1</v>
      </c>
      <c r="I3" s="18">
        <v>1</v>
      </c>
      <c r="J3" s="57">
        <f>AVERAGE(G3:I3)</f>
        <v>1</v>
      </c>
      <c r="K3" s="58">
        <f>STDEV(G3:I3)</f>
        <v>0</v>
      </c>
      <c r="L3" s="46"/>
      <c r="M3" s="46"/>
    </row>
    <row r="4" spans="1:13" x14ac:dyDescent="0.25">
      <c r="A4" s="36" t="s">
        <v>109</v>
      </c>
      <c r="B4" s="49">
        <v>2.2343134962905062E-2</v>
      </c>
      <c r="C4" s="48">
        <v>1.4223457960147498E-2</v>
      </c>
      <c r="D4" s="48">
        <v>1.3332429056421055E-2</v>
      </c>
      <c r="E4" s="54">
        <f t="shared" ref="E4:E62" si="0">AVERAGE(B4:D4)</f>
        <v>1.6633007326491204E-2</v>
      </c>
      <c r="F4" s="54">
        <f t="shared" ref="F4:F62" si="1">STDEV(B4:D4)</f>
        <v>4.9651436378942773E-3</v>
      </c>
      <c r="G4" s="48">
        <v>1.2500108467021214E-2</v>
      </c>
      <c r="H4" s="48">
        <v>2.0772444501848484E-2</v>
      </c>
      <c r="I4" s="48">
        <v>1.5994776110350602E-2</v>
      </c>
      <c r="J4" s="54">
        <f t="shared" ref="J4:J62" si="2">AVERAGE(G4:I4)</f>
        <v>1.6422443026406764E-2</v>
      </c>
      <c r="K4" s="50">
        <f t="shared" ref="K4:K62" si="3">STDEV(G4:I4)</f>
        <v>4.1527171961972427E-3</v>
      </c>
      <c r="L4" s="46"/>
      <c r="M4" s="46"/>
    </row>
    <row r="5" spans="1:13" x14ac:dyDescent="0.25">
      <c r="A5" s="36" t="s">
        <v>110</v>
      </c>
      <c r="B5" s="49">
        <v>3.1763487527351496E-2</v>
      </c>
      <c r="C5" s="48">
        <v>2.011665407353358E-2</v>
      </c>
      <c r="D5" s="48">
        <v>1.6924817573090369E-2</v>
      </c>
      <c r="E5" s="54">
        <f t="shared" si="0"/>
        <v>2.2934986391325147E-2</v>
      </c>
      <c r="F5" s="54">
        <f t="shared" si="1"/>
        <v>7.8104916166016258E-3</v>
      </c>
      <c r="G5" s="48">
        <v>2.1451252956941242E-2</v>
      </c>
      <c r="H5" s="48">
        <v>3.3562101285337244E-2</v>
      </c>
      <c r="I5" s="48">
        <v>1.8483914929450312E-2</v>
      </c>
      <c r="J5" s="54">
        <f t="shared" si="2"/>
        <v>2.4499089723909601E-2</v>
      </c>
      <c r="K5" s="50">
        <f t="shared" si="3"/>
        <v>7.9877974225863319E-3</v>
      </c>
      <c r="L5" s="46"/>
      <c r="M5" s="46"/>
    </row>
    <row r="6" spans="1:13" x14ac:dyDescent="0.25">
      <c r="A6" s="36" t="s">
        <v>111</v>
      </c>
      <c r="B6" s="49">
        <v>9.1228564321601202E-2</v>
      </c>
      <c r="C6" s="48">
        <v>5.6915287697310496E-2</v>
      </c>
      <c r="D6" s="48">
        <v>7.3380870140097129E-2</v>
      </c>
      <c r="E6" s="54">
        <f t="shared" si="0"/>
        <v>7.3841574053002942E-2</v>
      </c>
      <c r="F6" s="54">
        <f t="shared" si="1"/>
        <v>1.7161276882717635E-2</v>
      </c>
      <c r="G6" s="48">
        <v>5.5001326769427594E-2</v>
      </c>
      <c r="H6" s="48">
        <v>7.9807014321115061E-2</v>
      </c>
      <c r="I6" s="48">
        <v>6.6920376417006391E-2</v>
      </c>
      <c r="J6" s="54">
        <f t="shared" si="2"/>
        <v>6.7242905835849687E-2</v>
      </c>
      <c r="K6" s="50">
        <f t="shared" si="3"/>
        <v>1.2405988580016479E-2</v>
      </c>
      <c r="L6" s="46"/>
      <c r="M6" s="46"/>
    </row>
    <row r="7" spans="1:13" x14ac:dyDescent="0.25">
      <c r="A7" s="36" t="s">
        <v>112</v>
      </c>
      <c r="B7" s="49">
        <v>0.7110051511617631</v>
      </c>
      <c r="C7" s="48">
        <v>0.37034163206706849</v>
      </c>
      <c r="D7" s="48">
        <v>0.50403450077776024</v>
      </c>
      <c r="E7" s="54">
        <f t="shared" si="0"/>
        <v>0.52846042800219728</v>
      </c>
      <c r="F7" s="54">
        <f t="shared" si="1"/>
        <v>0.1716402567904031</v>
      </c>
      <c r="G7" s="48">
        <v>0.26982557025134873</v>
      </c>
      <c r="H7" s="48">
        <v>0.40897411928041078</v>
      </c>
      <c r="I7" s="48">
        <v>0.38731675710966657</v>
      </c>
      <c r="J7" s="54">
        <f t="shared" si="2"/>
        <v>0.35537214888047536</v>
      </c>
      <c r="K7" s="50">
        <f t="shared" si="3"/>
        <v>7.487271312307775E-2</v>
      </c>
      <c r="L7" s="46"/>
      <c r="M7" s="46"/>
    </row>
    <row r="8" spans="1:13" x14ac:dyDescent="0.25">
      <c r="A8" s="36" t="s">
        <v>113</v>
      </c>
      <c r="B8" s="49">
        <v>0.46985388335712602</v>
      </c>
      <c r="C8" s="48">
        <v>0.33043062730739825</v>
      </c>
      <c r="D8" s="48">
        <v>0.2706555705300796</v>
      </c>
      <c r="E8" s="54">
        <f t="shared" si="0"/>
        <v>0.35698002706486792</v>
      </c>
      <c r="F8" s="54">
        <f t="shared" si="1"/>
        <v>0.10221861341701406</v>
      </c>
      <c r="G8" s="48">
        <v>0.30539384777004003</v>
      </c>
      <c r="H8" s="48">
        <v>0.54146992607282474</v>
      </c>
      <c r="I8" s="48">
        <v>0.30494738715590025</v>
      </c>
      <c r="J8" s="54">
        <f t="shared" si="2"/>
        <v>0.38393705366625502</v>
      </c>
      <c r="K8" s="50">
        <f t="shared" si="3"/>
        <v>0.13642765206609841</v>
      </c>
      <c r="L8" s="46"/>
      <c r="M8" s="46"/>
    </row>
    <row r="9" spans="1:13" x14ac:dyDescent="0.25">
      <c r="A9" s="36" t="s">
        <v>114</v>
      </c>
      <c r="B9" s="49">
        <v>8.9665997106968209E-2</v>
      </c>
      <c r="C9" s="48">
        <v>6.5701653313047823E-2</v>
      </c>
      <c r="D9" s="48">
        <v>6.2620672634825666E-2</v>
      </c>
      <c r="E9" s="54">
        <f t="shared" si="0"/>
        <v>7.2662774351613904E-2</v>
      </c>
      <c r="F9" s="54">
        <f t="shared" si="1"/>
        <v>1.4805583356830057E-2</v>
      </c>
      <c r="G9" s="48">
        <v>8.9222504691202353E-2</v>
      </c>
      <c r="H9" s="48">
        <v>6.8476567011634057E-2</v>
      </c>
      <c r="I9" s="48">
        <v>6.1519361919289473E-2</v>
      </c>
      <c r="J9" s="54">
        <f t="shared" si="2"/>
        <v>7.3072811207375299E-2</v>
      </c>
      <c r="K9" s="50">
        <f t="shared" si="3"/>
        <v>1.4412152004139126E-2</v>
      </c>
      <c r="L9" s="46"/>
      <c r="M9" s="46"/>
    </row>
    <row r="10" spans="1:13" x14ac:dyDescent="0.25">
      <c r="A10" s="36" t="s">
        <v>115</v>
      </c>
      <c r="B10" s="49">
        <v>0.16137485707830512</v>
      </c>
      <c r="C10" s="48">
        <v>8.8190092176771151E-2</v>
      </c>
      <c r="D10" s="48">
        <v>7.630615388121588E-2</v>
      </c>
      <c r="E10" s="54">
        <f t="shared" si="0"/>
        <v>0.10862370104543072</v>
      </c>
      <c r="F10" s="54">
        <f t="shared" si="1"/>
        <v>4.6068648172663339E-2</v>
      </c>
      <c r="G10" s="48">
        <v>9.8876019021649705E-2</v>
      </c>
      <c r="H10" s="48">
        <v>9.5589490130683685E-2</v>
      </c>
      <c r="I10" s="48">
        <v>7.736610545620462E-2</v>
      </c>
      <c r="J10" s="54">
        <f t="shared" si="2"/>
        <v>9.0610538202845994E-2</v>
      </c>
      <c r="K10" s="50">
        <f t="shared" si="3"/>
        <v>1.1587129373706869E-2</v>
      </c>
      <c r="L10" s="46"/>
      <c r="M10" s="46"/>
    </row>
    <row r="11" spans="1:13" x14ac:dyDescent="0.25">
      <c r="A11" s="36" t="s">
        <v>116</v>
      </c>
      <c r="B11" s="49">
        <v>1.715339287451444E-2</v>
      </c>
      <c r="C11" s="48">
        <v>1.1365242347574458E-2</v>
      </c>
      <c r="D11" s="48">
        <v>1.03266120459362E-2</v>
      </c>
      <c r="E11" s="54">
        <f t="shared" si="0"/>
        <v>1.2948415756008365E-2</v>
      </c>
      <c r="F11" s="54">
        <f t="shared" si="1"/>
        <v>3.6784592768223088E-3</v>
      </c>
      <c r="G11" s="48">
        <v>1.019952582278527E-2</v>
      </c>
      <c r="H11" s="48">
        <v>1.321031570314969E-2</v>
      </c>
      <c r="I11" s="48">
        <v>1.0949719743743371E-2</v>
      </c>
      <c r="J11" s="54">
        <f t="shared" si="2"/>
        <v>1.1453187089892777E-2</v>
      </c>
      <c r="K11" s="50">
        <f t="shared" si="3"/>
        <v>1.5672662353299275E-3</v>
      </c>
      <c r="L11" s="46"/>
      <c r="M11" s="46"/>
    </row>
    <row r="12" spans="1:13" x14ac:dyDescent="0.25">
      <c r="A12" s="36" t="s">
        <v>117</v>
      </c>
      <c r="B12" s="49">
        <v>3.9022337940189243E-2</v>
      </c>
      <c r="C12" s="48">
        <v>2.8937624247553018E-2</v>
      </c>
      <c r="D12" s="48">
        <v>2.9809145514885279E-2</v>
      </c>
      <c r="E12" s="54">
        <f t="shared" si="0"/>
        <v>3.2589702567542518E-2</v>
      </c>
      <c r="F12" s="54">
        <f t="shared" si="1"/>
        <v>5.5878426702907942E-3</v>
      </c>
      <c r="G12" s="48">
        <v>2.6994755772645984E-2</v>
      </c>
      <c r="H12" s="48">
        <v>3.7112956572462726E-2</v>
      </c>
      <c r="I12" s="48">
        <v>3.0518466878029931E-2</v>
      </c>
      <c r="J12" s="54">
        <f t="shared" si="2"/>
        <v>3.1542059741046215E-2</v>
      </c>
      <c r="K12" s="50">
        <f t="shared" si="3"/>
        <v>5.1361759722838973E-3</v>
      </c>
      <c r="L12" s="46"/>
      <c r="M12" s="46"/>
    </row>
    <row r="13" spans="1:13" x14ac:dyDescent="0.25">
      <c r="A13" s="36" t="s">
        <v>118</v>
      </c>
      <c r="B13" s="49">
        <v>0.8696799471769463</v>
      </c>
      <c r="C13" s="48">
        <v>0.71697591505724445</v>
      </c>
      <c r="D13" s="48">
        <v>0.71770535470737473</v>
      </c>
      <c r="E13" s="54">
        <f t="shared" si="0"/>
        <v>0.76812040564718842</v>
      </c>
      <c r="F13" s="54">
        <f t="shared" si="1"/>
        <v>8.795389915945595E-2</v>
      </c>
      <c r="G13" s="48">
        <v>0.5530342820498636</v>
      </c>
      <c r="H13" s="48">
        <v>0.76010866252181042</v>
      </c>
      <c r="I13" s="48">
        <v>0.6220337110059756</v>
      </c>
      <c r="J13" s="54">
        <f t="shared" si="2"/>
        <v>0.64505888519254995</v>
      </c>
      <c r="K13" s="50">
        <f t="shared" si="3"/>
        <v>0.10543988214476321</v>
      </c>
      <c r="L13" s="46"/>
      <c r="M13" s="46"/>
    </row>
    <row r="14" spans="1:13" x14ac:dyDescent="0.25">
      <c r="A14" s="36" t="s">
        <v>119</v>
      </c>
      <c r="B14" s="49">
        <v>15.216810844390336</v>
      </c>
      <c r="C14" s="48">
        <v>17.577975691013766</v>
      </c>
      <c r="D14" s="48">
        <v>13.943757181318778</v>
      </c>
      <c r="E14" s="54">
        <f t="shared" si="0"/>
        <v>15.57951457224096</v>
      </c>
      <c r="F14" s="54">
        <f t="shared" si="1"/>
        <v>1.8440584425933926</v>
      </c>
      <c r="G14" s="48">
        <v>17.536202285937687</v>
      </c>
      <c r="H14" s="48">
        <v>17.550175461759334</v>
      </c>
      <c r="I14" s="48">
        <v>11.966298348296535</v>
      </c>
      <c r="J14" s="54">
        <f t="shared" si="2"/>
        <v>15.684225365331185</v>
      </c>
      <c r="K14" s="50">
        <f t="shared" si="3"/>
        <v>3.219826826151956</v>
      </c>
      <c r="L14" s="46"/>
      <c r="M14" s="46"/>
    </row>
    <row r="15" spans="1:13" x14ac:dyDescent="0.25">
      <c r="A15" s="36" t="s">
        <v>120</v>
      </c>
      <c r="B15" s="49">
        <v>8.5251242364396891</v>
      </c>
      <c r="C15" s="48">
        <v>7.0629715283573615</v>
      </c>
      <c r="D15" s="48">
        <v>6.8262471569089884</v>
      </c>
      <c r="E15" s="54">
        <f t="shared" si="0"/>
        <v>7.4714476405686794</v>
      </c>
      <c r="F15" s="54">
        <f t="shared" si="1"/>
        <v>0.92015508666972046</v>
      </c>
      <c r="G15" s="48">
        <v>6.2820243056231604</v>
      </c>
      <c r="H15" s="48">
        <v>6.4073011250205836</v>
      </c>
      <c r="I15" s="48">
        <v>5.5695346907494256</v>
      </c>
      <c r="J15" s="54">
        <f t="shared" si="2"/>
        <v>6.0862867071310562</v>
      </c>
      <c r="K15" s="50">
        <f t="shared" si="3"/>
        <v>0.45188278922243169</v>
      </c>
      <c r="L15" s="46"/>
      <c r="M15" s="46"/>
    </row>
    <row r="16" spans="1:13" x14ac:dyDescent="0.25">
      <c r="A16" s="36" t="s">
        <v>121</v>
      </c>
      <c r="B16" s="49">
        <v>0.12738867557141906</v>
      </c>
      <c r="C16" s="48">
        <v>5.9207750102637104E-2</v>
      </c>
      <c r="D16" s="48">
        <v>8.9787204356510886E-2</v>
      </c>
      <c r="E16" s="54">
        <f t="shared" si="0"/>
        <v>9.212787667685568E-2</v>
      </c>
      <c r="F16" s="54">
        <f t="shared" si="1"/>
        <v>3.4150676561794831E-2</v>
      </c>
      <c r="G16" s="48">
        <v>0.13058451075134334</v>
      </c>
      <c r="H16" s="48">
        <v>0.17239447990602508</v>
      </c>
      <c r="I16" s="48">
        <v>7.1017523484971645E-2</v>
      </c>
      <c r="J16" s="54">
        <f t="shared" si="2"/>
        <v>0.12466550471411336</v>
      </c>
      <c r="K16" s="50">
        <f t="shared" si="3"/>
        <v>5.0947009702735385E-2</v>
      </c>
      <c r="L16" s="46"/>
      <c r="M16" s="46"/>
    </row>
    <row r="17" spans="1:13" x14ac:dyDescent="0.25">
      <c r="A17" s="36" t="s">
        <v>122</v>
      </c>
      <c r="B17" s="49">
        <v>1.3996940566649357E-2</v>
      </c>
      <c r="C17" s="48">
        <v>9.7101779292335291E-3</v>
      </c>
      <c r="D17" s="48">
        <v>9.3202250627197961E-3</v>
      </c>
      <c r="E17" s="54">
        <f t="shared" si="0"/>
        <v>1.1009114519534227E-2</v>
      </c>
      <c r="F17" s="54">
        <f t="shared" si="1"/>
        <v>2.5948688166052411E-3</v>
      </c>
      <c r="G17" s="48">
        <v>8.637410064286262E-3</v>
      </c>
      <c r="H17" s="48">
        <v>1.5750998138973665E-2</v>
      </c>
      <c r="I17" s="48">
        <v>9.3670484567163464E-3</v>
      </c>
      <c r="J17" s="54">
        <f t="shared" si="2"/>
        <v>1.1251818886658757E-2</v>
      </c>
      <c r="K17" s="50">
        <f t="shared" si="3"/>
        <v>3.9134452218311036E-3</v>
      </c>
      <c r="L17" s="46"/>
      <c r="M17" s="46"/>
    </row>
    <row r="18" spans="1:13" x14ac:dyDescent="0.25">
      <c r="A18" s="36" t="s">
        <v>123</v>
      </c>
      <c r="B18" s="49">
        <v>5.5983037695531639E-2</v>
      </c>
      <c r="C18" s="48">
        <v>4.7125286287947162E-2</v>
      </c>
      <c r="D18" s="48">
        <v>3.5233451592462661E-2</v>
      </c>
      <c r="E18" s="54">
        <f t="shared" si="0"/>
        <v>4.6113925191980487E-2</v>
      </c>
      <c r="F18" s="54">
        <f t="shared" si="1"/>
        <v>1.0411698675624196E-2</v>
      </c>
      <c r="G18" s="48">
        <v>5.5081548402459331E-2</v>
      </c>
      <c r="H18" s="48">
        <v>6.4494790076669806E-2</v>
      </c>
      <c r="I18" s="48">
        <v>3.8720106844391887E-2</v>
      </c>
      <c r="J18" s="54">
        <f t="shared" si="2"/>
        <v>5.276548177450701E-2</v>
      </c>
      <c r="K18" s="50">
        <f t="shared" si="3"/>
        <v>1.3042495827099288E-2</v>
      </c>
      <c r="L18" s="46"/>
      <c r="M18" s="46"/>
    </row>
    <row r="19" spans="1:13" x14ac:dyDescent="0.25">
      <c r="A19" s="36" t="s">
        <v>124</v>
      </c>
      <c r="B19" s="49">
        <v>7.4246818794367078E-2</v>
      </c>
      <c r="C19" s="48">
        <v>5.0628045446460379E-2</v>
      </c>
      <c r="D19" s="48">
        <v>5.4752497847072118E-2</v>
      </c>
      <c r="E19" s="54">
        <f t="shared" si="0"/>
        <v>5.9875787362633194E-2</v>
      </c>
      <c r="F19" s="54">
        <f t="shared" si="1"/>
        <v>1.2615374953212398E-2</v>
      </c>
      <c r="G19" s="48">
        <v>7.1492579745469353E-2</v>
      </c>
      <c r="H19" s="48">
        <v>5.1559727769836389E-2</v>
      </c>
      <c r="I19" s="48">
        <v>4.9497574530824394E-2</v>
      </c>
      <c r="J19" s="54">
        <f t="shared" si="2"/>
        <v>5.7516627348710048E-2</v>
      </c>
      <c r="K19" s="50">
        <f t="shared" si="3"/>
        <v>1.2147368152923218E-2</v>
      </c>
      <c r="L19" s="46"/>
      <c r="M19" s="46"/>
    </row>
    <row r="20" spans="1:13" x14ac:dyDescent="0.25">
      <c r="A20" s="36" t="s">
        <v>125</v>
      </c>
      <c r="B20" s="49">
        <v>0.25905496288409585</v>
      </c>
      <c r="C20" s="48">
        <v>0.20841987097585088</v>
      </c>
      <c r="D20" s="48">
        <v>0.18185986077394842</v>
      </c>
      <c r="E20" s="54">
        <f t="shared" si="0"/>
        <v>0.21644489821129839</v>
      </c>
      <c r="F20" s="54">
        <f t="shared" si="1"/>
        <v>3.9218257789533063E-2</v>
      </c>
      <c r="G20" s="48">
        <v>0.26814766156702952</v>
      </c>
      <c r="H20" s="48">
        <v>0.19019684930325384</v>
      </c>
      <c r="I20" s="48">
        <v>0.15899599567399866</v>
      </c>
      <c r="J20" s="54">
        <f t="shared" si="2"/>
        <v>0.20578016884809402</v>
      </c>
      <c r="K20" s="50">
        <f t="shared" si="3"/>
        <v>5.6219671182188485E-2</v>
      </c>
      <c r="L20" s="46"/>
      <c r="M20" s="46"/>
    </row>
    <row r="21" spans="1:13" x14ac:dyDescent="0.25">
      <c r="A21" s="36" t="s">
        <v>126</v>
      </c>
      <c r="B21" s="49">
        <v>0.12148153009483831</v>
      </c>
      <c r="C21" s="48">
        <v>0.10481993473004923</v>
      </c>
      <c r="D21" s="48">
        <v>8.2755098619012354E-2</v>
      </c>
      <c r="E21" s="54">
        <f t="shared" si="0"/>
        <v>0.10301885448129998</v>
      </c>
      <c r="F21" s="54">
        <f t="shared" si="1"/>
        <v>1.9425937332849186E-2</v>
      </c>
      <c r="G21" s="48">
        <v>9.6399486728425132E-2</v>
      </c>
      <c r="H21" s="48">
        <v>7.6755519575642153E-2</v>
      </c>
      <c r="I21" s="48">
        <v>7.0560143372286235E-2</v>
      </c>
      <c r="J21" s="54">
        <f t="shared" si="2"/>
        <v>8.1238383225451169E-2</v>
      </c>
      <c r="K21" s="50">
        <f t="shared" si="3"/>
        <v>1.3490365678742608E-2</v>
      </c>
      <c r="L21" s="46"/>
      <c r="M21" s="46"/>
    </row>
    <row r="22" spans="1:13" x14ac:dyDescent="0.25">
      <c r="A22" s="36" t="s">
        <v>127</v>
      </c>
      <c r="B22" s="49">
        <v>7.734797981474608E-3</v>
      </c>
      <c r="C22" s="48">
        <v>5.9765673352484734E-3</v>
      </c>
      <c r="D22" s="48">
        <v>5.3762313251308038E-3</v>
      </c>
      <c r="E22" s="54">
        <f t="shared" si="0"/>
        <v>6.3625322139512948E-3</v>
      </c>
      <c r="F22" s="54">
        <f t="shared" si="1"/>
        <v>1.2257388929940427E-3</v>
      </c>
      <c r="G22" s="48">
        <v>6.0405633615983794E-3</v>
      </c>
      <c r="H22" s="48">
        <v>5.9725352984806154E-3</v>
      </c>
      <c r="I22" s="48">
        <v>4.6217949243228165E-3</v>
      </c>
      <c r="J22" s="54">
        <f t="shared" si="2"/>
        <v>5.5449645281339362E-3</v>
      </c>
      <c r="K22" s="50">
        <f t="shared" si="3"/>
        <v>8.0021156102213034E-4</v>
      </c>
      <c r="L22" s="46"/>
      <c r="M22" s="46"/>
    </row>
    <row r="23" spans="1:13" x14ac:dyDescent="0.25">
      <c r="A23" s="36" t="s">
        <v>128</v>
      </c>
      <c r="B23" s="49">
        <v>1.6791689883312342E-2</v>
      </c>
      <c r="C23" s="48">
        <v>1.3400916207918202E-2</v>
      </c>
      <c r="D23" s="48">
        <v>1.5581050238064118E-2</v>
      </c>
      <c r="E23" s="54">
        <f t="shared" si="0"/>
        <v>1.5257885443098222E-2</v>
      </c>
      <c r="F23" s="54">
        <f t="shared" si="1"/>
        <v>1.7183314997303294E-3</v>
      </c>
      <c r="G23" s="48">
        <v>1.3382084410161732E-2</v>
      </c>
      <c r="H23" s="48">
        <v>1.5848689555484633E-2</v>
      </c>
      <c r="I23" s="48">
        <v>1.4048770739909103E-2</v>
      </c>
      <c r="J23" s="54">
        <f t="shared" si="2"/>
        <v>1.4426514901851822E-2</v>
      </c>
      <c r="K23" s="50">
        <f t="shared" si="3"/>
        <v>1.2759518896277825E-3</v>
      </c>
      <c r="L23" s="46"/>
      <c r="M23" s="46"/>
    </row>
    <row r="24" spans="1:13" x14ac:dyDescent="0.25">
      <c r="A24" s="36" t="s">
        <v>129</v>
      </c>
      <c r="B24" s="49">
        <v>0.39376318072193528</v>
      </c>
      <c r="C24" s="48">
        <v>0.28922122298062364</v>
      </c>
      <c r="D24" s="48">
        <v>0.33251725232517432</v>
      </c>
      <c r="E24" s="54">
        <f t="shared" si="0"/>
        <v>0.33850055200924439</v>
      </c>
      <c r="F24" s="54">
        <f t="shared" si="1"/>
        <v>5.2527184756358168E-2</v>
      </c>
      <c r="G24" s="48">
        <v>0.23641544412863844</v>
      </c>
      <c r="H24" s="48">
        <v>0.29414596150843836</v>
      </c>
      <c r="I24" s="48">
        <v>0.24199225790971871</v>
      </c>
      <c r="J24" s="54">
        <f t="shared" si="2"/>
        <v>0.25751788784893181</v>
      </c>
      <c r="K24" s="50">
        <f t="shared" si="3"/>
        <v>3.1843163284948781E-2</v>
      </c>
      <c r="L24" s="46"/>
      <c r="M24" s="46"/>
    </row>
    <row r="25" spans="1:13" x14ac:dyDescent="0.25">
      <c r="A25" s="36" t="s">
        <v>130</v>
      </c>
      <c r="B25" s="49">
        <v>8.7063058352391511</v>
      </c>
      <c r="C25" s="48">
        <v>9.2098642495967962</v>
      </c>
      <c r="D25" s="48">
        <v>7.9735223461982043</v>
      </c>
      <c r="E25" s="54">
        <f t="shared" si="0"/>
        <v>8.6298974770113848</v>
      </c>
      <c r="F25" s="54">
        <f t="shared" si="1"/>
        <v>0.62170250395998117</v>
      </c>
      <c r="G25" s="48">
        <v>8.6001709168635188</v>
      </c>
      <c r="H25" s="48">
        <v>10.313835128461577</v>
      </c>
      <c r="I25" s="48">
        <v>6.7277405235570464</v>
      </c>
      <c r="J25" s="54">
        <f t="shared" si="2"/>
        <v>8.547248856294047</v>
      </c>
      <c r="K25" s="50">
        <f t="shared" si="3"/>
        <v>1.7936329577710506</v>
      </c>
      <c r="L25" s="46"/>
      <c r="M25" s="46"/>
    </row>
    <row r="26" spans="1:13" x14ac:dyDescent="0.25">
      <c r="A26" s="36" t="s">
        <v>131</v>
      </c>
      <c r="B26" s="49">
        <v>5.2458232140510717</v>
      </c>
      <c r="C26" s="48">
        <v>3.7432543564937633</v>
      </c>
      <c r="D26" s="48">
        <v>3.9010617049167866</v>
      </c>
      <c r="E26" s="54">
        <f t="shared" si="0"/>
        <v>4.2967130918205401</v>
      </c>
      <c r="F26" s="54">
        <f t="shared" si="1"/>
        <v>0.82573198308798634</v>
      </c>
      <c r="G26" s="48">
        <v>3.9972090893963692</v>
      </c>
      <c r="H26" s="48">
        <v>3.463262313753654</v>
      </c>
      <c r="I26" s="48">
        <v>3.2875080967310235</v>
      </c>
      <c r="J26" s="54">
        <f t="shared" si="2"/>
        <v>3.5826598332936825</v>
      </c>
      <c r="K26" s="50">
        <f t="shared" si="3"/>
        <v>0.36960884797550209</v>
      </c>
      <c r="L26" s="46"/>
      <c r="M26" s="46"/>
    </row>
    <row r="27" spans="1:13" x14ac:dyDescent="0.25">
      <c r="A27" s="36" t="s">
        <v>132</v>
      </c>
      <c r="B27" s="49">
        <v>9.5268886386050067</v>
      </c>
      <c r="C27" s="48">
        <v>11.359657408967919</v>
      </c>
      <c r="D27" s="48">
        <v>9.4520206966115268</v>
      </c>
      <c r="E27" s="54">
        <f t="shared" si="0"/>
        <v>10.112855581394818</v>
      </c>
      <c r="F27" s="54">
        <f t="shared" si="1"/>
        <v>1.0804107552751891</v>
      </c>
      <c r="G27" s="48">
        <v>8.6653583916404475</v>
      </c>
      <c r="H27" s="48">
        <v>8.5406074286798042</v>
      </c>
      <c r="I27" s="48">
        <v>5.4862116265361189</v>
      </c>
      <c r="J27" s="54">
        <f t="shared" si="2"/>
        <v>7.5640591489521229</v>
      </c>
      <c r="K27" s="50">
        <f t="shared" si="3"/>
        <v>1.8005494843235041</v>
      </c>
      <c r="L27" s="46"/>
      <c r="M27" s="46"/>
    </row>
    <row r="28" spans="1:13" x14ac:dyDescent="0.25">
      <c r="A28" s="36" t="s">
        <v>133</v>
      </c>
      <c r="B28" s="49">
        <v>1.5880482606321096</v>
      </c>
      <c r="C28" s="48">
        <v>1.5063516537059189</v>
      </c>
      <c r="D28" s="48">
        <v>1.4544131141541226</v>
      </c>
      <c r="E28" s="54">
        <f t="shared" si="0"/>
        <v>1.5162710094973837</v>
      </c>
      <c r="F28" s="54">
        <f t="shared" si="1"/>
        <v>6.7367524134678655E-2</v>
      </c>
      <c r="G28" s="48">
        <v>0.92542602926035167</v>
      </c>
      <c r="H28" s="48">
        <v>0.83033790389467288</v>
      </c>
      <c r="I28" s="48">
        <v>0.74148486532193469</v>
      </c>
      <c r="J28" s="54">
        <f t="shared" si="2"/>
        <v>0.83241626615898634</v>
      </c>
      <c r="K28" s="50">
        <f t="shared" si="3"/>
        <v>9.1988192938176519E-2</v>
      </c>
      <c r="L28" s="46"/>
      <c r="M28" s="46"/>
    </row>
    <row r="29" spans="1:13" ht="15" customHeight="1" x14ac:dyDescent="0.25">
      <c r="A29" s="36" t="s">
        <v>134</v>
      </c>
      <c r="B29" s="49">
        <v>4.4693474972663426E-2</v>
      </c>
      <c r="C29" s="48">
        <v>5.0993818527117062E-2</v>
      </c>
      <c r="D29" s="48">
        <v>3.5402157673189071E-2</v>
      </c>
      <c r="E29" s="54">
        <f t="shared" si="0"/>
        <v>4.3696483724323186E-2</v>
      </c>
      <c r="F29" s="54">
        <f t="shared" si="1"/>
        <v>7.843498308021021E-3</v>
      </c>
      <c r="G29" s="48">
        <v>5.0155407631905784E-2</v>
      </c>
      <c r="H29" s="48">
        <v>5.7880512770746656E-2</v>
      </c>
      <c r="I29" s="48">
        <v>2.490353365833696E-2</v>
      </c>
      <c r="J29" s="54">
        <f t="shared" si="2"/>
        <v>4.4313151353663129E-2</v>
      </c>
      <c r="K29" s="50">
        <f t="shared" si="3"/>
        <v>1.7247297082748227E-2</v>
      </c>
      <c r="L29" s="46"/>
      <c r="M29" s="46"/>
    </row>
    <row r="30" spans="1:13" x14ac:dyDescent="0.25">
      <c r="A30" s="36" t="s">
        <v>135</v>
      </c>
      <c r="B30" s="49">
        <v>3.2961229211683075E-2</v>
      </c>
      <c r="C30" s="48">
        <v>2.839354069369894E-2</v>
      </c>
      <c r="D30" s="48">
        <v>2.221458939041979E-2</v>
      </c>
      <c r="E30" s="54">
        <f t="shared" si="0"/>
        <v>2.7856453098600603E-2</v>
      </c>
      <c r="F30" s="54">
        <f t="shared" si="1"/>
        <v>5.393413962936351E-3</v>
      </c>
      <c r="G30" s="48">
        <v>3.1595142950820478E-2</v>
      </c>
      <c r="H30" s="48">
        <v>2.9660885453468493E-2</v>
      </c>
      <c r="I30" s="48">
        <v>2.4094389936074486E-2</v>
      </c>
      <c r="J30" s="54">
        <f t="shared" si="2"/>
        <v>2.8450139446787818E-2</v>
      </c>
      <c r="K30" s="50">
        <f t="shared" si="3"/>
        <v>3.8941948290468426E-3</v>
      </c>
      <c r="L30" s="46"/>
      <c r="M30" s="46"/>
    </row>
    <row r="31" spans="1:13" x14ac:dyDescent="0.25">
      <c r="A31" s="36" t="s">
        <v>136</v>
      </c>
      <c r="B31" s="49">
        <v>6.2464805185285931E-2</v>
      </c>
      <c r="C31" s="48">
        <v>4.4139831455472366E-2</v>
      </c>
      <c r="D31" s="48">
        <v>3.7767565263010068E-2</v>
      </c>
      <c r="E31" s="54">
        <f t="shared" si="0"/>
        <v>4.8124067301256124E-2</v>
      </c>
      <c r="F31" s="54">
        <f t="shared" si="1"/>
        <v>1.2821623001817491E-2</v>
      </c>
      <c r="G31" s="48">
        <v>4.8807232764133013E-2</v>
      </c>
      <c r="H31" s="48">
        <v>6.1811159945610282E-2</v>
      </c>
      <c r="I31" s="48">
        <v>4.1884889618403892E-2</v>
      </c>
      <c r="J31" s="54">
        <f t="shared" si="2"/>
        <v>5.0834427442715734E-2</v>
      </c>
      <c r="K31" s="50">
        <f t="shared" si="3"/>
        <v>1.0116629922404089E-2</v>
      </c>
      <c r="L31" s="46"/>
      <c r="M31" s="46"/>
    </row>
    <row r="32" spans="1:13" x14ac:dyDescent="0.25">
      <c r="A32" s="36" t="s">
        <v>137</v>
      </c>
      <c r="B32" s="49">
        <v>0.17804901060996614</v>
      </c>
      <c r="C32" s="48">
        <v>0.17235041017812833</v>
      </c>
      <c r="D32" s="48">
        <v>0.12624469173133582</v>
      </c>
      <c r="E32" s="54">
        <f t="shared" si="0"/>
        <v>0.1588813708398101</v>
      </c>
      <c r="F32" s="54">
        <f t="shared" si="1"/>
        <v>2.8407448479977497E-2</v>
      </c>
      <c r="G32" s="48">
        <v>0.22121660566051457</v>
      </c>
      <c r="H32" s="48">
        <v>0.16863115945139609</v>
      </c>
      <c r="I32" s="48">
        <v>0.13505074485447729</v>
      </c>
      <c r="J32" s="54">
        <f t="shared" si="2"/>
        <v>0.17496616998879599</v>
      </c>
      <c r="K32" s="50">
        <f t="shared" si="3"/>
        <v>4.3430843429446295E-2</v>
      </c>
      <c r="L32" s="46"/>
      <c r="M32" s="46"/>
    </row>
    <row r="33" spans="1:13" x14ac:dyDescent="0.25">
      <c r="A33" s="36" t="s">
        <v>138</v>
      </c>
      <c r="B33" s="49">
        <v>9.0748510482971348E-2</v>
      </c>
      <c r="C33" s="48">
        <v>7.0473527106914388E-2</v>
      </c>
      <c r="D33" s="48">
        <v>6.6661763070112054E-2</v>
      </c>
      <c r="E33" s="54">
        <f t="shared" si="0"/>
        <v>7.5961266886665935E-2</v>
      </c>
      <c r="F33" s="54">
        <f t="shared" si="1"/>
        <v>1.2947174060404873E-2</v>
      </c>
      <c r="G33" s="48">
        <v>8.8161600609644022E-2</v>
      </c>
      <c r="H33" s="48">
        <v>5.9886104794284391E-2</v>
      </c>
      <c r="I33" s="48">
        <v>4.9590300180861656E-2</v>
      </c>
      <c r="J33" s="54">
        <f t="shared" si="2"/>
        <v>6.5879335194930028E-2</v>
      </c>
      <c r="K33" s="50">
        <f t="shared" si="3"/>
        <v>1.9971865515476066E-2</v>
      </c>
      <c r="L33" s="46"/>
      <c r="M33" s="46"/>
    </row>
    <row r="34" spans="1:13" ht="30" x14ac:dyDescent="0.25">
      <c r="A34" s="36" t="s">
        <v>139</v>
      </c>
      <c r="B34" s="49">
        <v>8.5434180640386562E-2</v>
      </c>
      <c r="C34" s="48">
        <v>7.3656551412553131E-2</v>
      </c>
      <c r="D34" s="48">
        <v>7.6229918121676385E-2</v>
      </c>
      <c r="E34" s="54">
        <f t="shared" si="0"/>
        <v>7.8440216724872017E-2</v>
      </c>
      <c r="F34" s="54">
        <f t="shared" si="1"/>
        <v>6.1921080815458577E-3</v>
      </c>
      <c r="G34" s="48">
        <v>0.13645833525458551</v>
      </c>
      <c r="H34" s="48">
        <v>7.3773010367089553E-2</v>
      </c>
      <c r="I34" s="48">
        <v>6.1717970970814336E-2</v>
      </c>
      <c r="J34" s="54">
        <f t="shared" si="2"/>
        <v>9.0649772197496467E-2</v>
      </c>
      <c r="K34" s="50">
        <f t="shared" si="3"/>
        <v>4.0126666080399873E-2</v>
      </c>
      <c r="L34" s="46"/>
      <c r="M34" s="46"/>
    </row>
    <row r="35" spans="1:13" ht="30" x14ac:dyDescent="0.25">
      <c r="A35" s="36" t="s">
        <v>140</v>
      </c>
      <c r="B35" s="49">
        <v>6.0595736724835515E-2</v>
      </c>
      <c r="C35" s="48">
        <v>6.5681985205980717E-2</v>
      </c>
      <c r="D35" s="48">
        <v>7.2556400888192041E-2</v>
      </c>
      <c r="E35" s="54">
        <f t="shared" si="0"/>
        <v>6.6278040939669422E-2</v>
      </c>
      <c r="F35" s="54">
        <f t="shared" si="1"/>
        <v>6.002568919670782E-3</v>
      </c>
      <c r="G35" s="48">
        <v>6.0141371870130279E-2</v>
      </c>
      <c r="H35" s="48">
        <v>5.943131796917233E-2</v>
      </c>
      <c r="I35" s="48">
        <v>4.631044757977041E-2</v>
      </c>
      <c r="J35" s="54">
        <f t="shared" si="2"/>
        <v>5.5294379139691006E-2</v>
      </c>
      <c r="K35" s="50">
        <f t="shared" si="3"/>
        <v>7.7884089415342136E-3</v>
      </c>
      <c r="L35" s="46"/>
      <c r="M35" s="46"/>
    </row>
    <row r="36" spans="1:13" x14ac:dyDescent="0.25">
      <c r="A36" s="36" t="s">
        <v>141</v>
      </c>
      <c r="B36" s="49">
        <v>0.13445053513371397</v>
      </c>
      <c r="C36" s="48">
        <v>0.10502328081975777</v>
      </c>
      <c r="D36" s="48">
        <v>0.111711215602934</v>
      </c>
      <c r="E36" s="54">
        <f t="shared" si="0"/>
        <v>0.11706167718546857</v>
      </c>
      <c r="F36" s="54">
        <f t="shared" si="1"/>
        <v>1.5425997649234888E-2</v>
      </c>
      <c r="G36" s="48">
        <v>9.4045730326467902E-2</v>
      </c>
      <c r="H36" s="48">
        <v>0.12222096670409442</v>
      </c>
      <c r="I36" s="48">
        <v>0.10093096496674338</v>
      </c>
      <c r="J36" s="54">
        <f t="shared" si="2"/>
        <v>0.10573255399910191</v>
      </c>
      <c r="K36" s="50">
        <f t="shared" si="3"/>
        <v>1.4688513510921947E-2</v>
      </c>
      <c r="L36" s="46"/>
      <c r="M36" s="46"/>
    </row>
    <row r="37" spans="1:13" x14ac:dyDescent="0.25">
      <c r="A37" s="36" t="s">
        <v>142</v>
      </c>
      <c r="B37" s="49">
        <v>5.2333526024432819</v>
      </c>
      <c r="C37" s="48">
        <v>6.1703693455355832</v>
      </c>
      <c r="D37" s="48">
        <v>4.6811460155561599</v>
      </c>
      <c r="E37" s="54">
        <f t="shared" si="0"/>
        <v>5.3616226545116747</v>
      </c>
      <c r="F37" s="54">
        <f t="shared" si="1"/>
        <v>0.75285220085483351</v>
      </c>
      <c r="G37" s="48">
        <v>5.4329593113820325</v>
      </c>
      <c r="H37" s="48">
        <v>5.9074889426401596</v>
      </c>
      <c r="I37" s="48">
        <v>4.4423727227356578</v>
      </c>
      <c r="J37" s="54">
        <f t="shared" si="2"/>
        <v>5.2609403255859499</v>
      </c>
      <c r="K37" s="50">
        <f t="shared" si="3"/>
        <v>0.74755219420622732</v>
      </c>
      <c r="L37" s="46"/>
      <c r="M37" s="46"/>
    </row>
    <row r="38" spans="1:13" x14ac:dyDescent="0.25">
      <c r="A38" s="36" t="s">
        <v>143</v>
      </c>
      <c r="B38" s="49">
        <v>2.7172135100614674</v>
      </c>
      <c r="C38" s="48">
        <v>1.9249854988530954</v>
      </c>
      <c r="D38" s="48">
        <v>1.8850817807733067</v>
      </c>
      <c r="E38" s="54">
        <f t="shared" si="0"/>
        <v>2.1757602632292898</v>
      </c>
      <c r="F38" s="54">
        <f t="shared" si="1"/>
        <v>0.46933654296035532</v>
      </c>
      <c r="G38" s="48">
        <v>2.2810474799464791</v>
      </c>
      <c r="H38" s="48">
        <v>2.1492753542973837</v>
      </c>
      <c r="I38" s="48">
        <v>1.6767349074260214</v>
      </c>
      <c r="J38" s="54">
        <f t="shared" si="2"/>
        <v>2.0356859138899615</v>
      </c>
      <c r="K38" s="50">
        <f t="shared" si="3"/>
        <v>0.31776617512823391</v>
      </c>
      <c r="L38" s="46"/>
      <c r="M38" s="46"/>
    </row>
    <row r="39" spans="1:13" x14ac:dyDescent="0.25">
      <c r="A39" s="36" t="s">
        <v>144</v>
      </c>
      <c r="B39" s="49">
        <v>6.683798720358916</v>
      </c>
      <c r="C39" s="48">
        <v>8.6470871201130404</v>
      </c>
      <c r="D39" s="48">
        <v>6.7513028799559285</v>
      </c>
      <c r="E39" s="54">
        <f t="shared" si="0"/>
        <v>7.3607295734759619</v>
      </c>
      <c r="F39" s="54">
        <f t="shared" si="1"/>
        <v>1.1145294999385713</v>
      </c>
      <c r="G39" s="48">
        <v>6.6995867577203549</v>
      </c>
      <c r="H39" s="48">
        <v>6.8154046709051661</v>
      </c>
      <c r="I39" s="48">
        <v>4.4757032759649285</v>
      </c>
      <c r="J39" s="54">
        <f t="shared" si="2"/>
        <v>5.9968982348634832</v>
      </c>
      <c r="K39" s="50">
        <f t="shared" si="3"/>
        <v>1.3186656226987201</v>
      </c>
      <c r="L39" s="46"/>
      <c r="M39" s="46"/>
    </row>
    <row r="40" spans="1:13" x14ac:dyDescent="0.25">
      <c r="A40" s="36" t="s">
        <v>145</v>
      </c>
      <c r="B40" s="49">
        <v>1.2808673789982927</v>
      </c>
      <c r="C40" s="48">
        <v>1.1684991440593184</v>
      </c>
      <c r="D40" s="48">
        <v>1.1889697816904803</v>
      </c>
      <c r="E40" s="54">
        <f t="shared" si="0"/>
        <v>1.2127787682493638</v>
      </c>
      <c r="F40" s="54">
        <f t="shared" si="1"/>
        <v>5.9848190754156913E-2</v>
      </c>
      <c r="G40" s="48">
        <v>0.95495308241256893</v>
      </c>
      <c r="H40" s="48">
        <v>0.85611233051042357</v>
      </c>
      <c r="I40" s="48">
        <v>0.62426291173899395</v>
      </c>
      <c r="J40" s="54">
        <f t="shared" si="2"/>
        <v>0.81177610822066215</v>
      </c>
      <c r="K40" s="50">
        <f t="shared" si="3"/>
        <v>0.16974472804839899</v>
      </c>
      <c r="L40" s="46"/>
      <c r="M40" s="46"/>
    </row>
    <row r="41" spans="1:13" x14ac:dyDescent="0.25">
      <c r="A41" s="36" t="s">
        <v>146</v>
      </c>
      <c r="B41" s="49">
        <v>0.21869813950903719</v>
      </c>
      <c r="C41" s="48">
        <v>0.2742573307628115</v>
      </c>
      <c r="D41" s="48">
        <v>0.23600874399502034</v>
      </c>
      <c r="E41" s="54">
        <f t="shared" si="0"/>
        <v>0.2429880714222897</v>
      </c>
      <c r="F41" s="54">
        <f t="shared" si="1"/>
        <v>2.842954786302701E-2</v>
      </c>
      <c r="G41" s="48">
        <v>0.32949521509819774</v>
      </c>
      <c r="H41" s="48">
        <v>0.26361124907043681</v>
      </c>
      <c r="I41" s="48">
        <v>0.19936713265825345</v>
      </c>
      <c r="J41" s="54">
        <f t="shared" si="2"/>
        <v>0.26415786560896265</v>
      </c>
      <c r="K41" s="50">
        <f t="shared" si="3"/>
        <v>6.5065763286880587E-2</v>
      </c>
      <c r="L41" s="46"/>
      <c r="M41" s="46"/>
    </row>
    <row r="42" spans="1:13" ht="30" x14ac:dyDescent="0.25">
      <c r="A42" s="36" t="s">
        <v>147</v>
      </c>
      <c r="B42" s="49">
        <v>0.10371968010198425</v>
      </c>
      <c r="C42" s="48">
        <v>0.10740087801153804</v>
      </c>
      <c r="D42" s="48">
        <v>0.12164671790663024</v>
      </c>
      <c r="E42" s="54">
        <f t="shared" si="0"/>
        <v>0.11092242534005085</v>
      </c>
      <c r="F42" s="54">
        <f t="shared" si="1"/>
        <v>9.4681382965458652E-3</v>
      </c>
      <c r="G42" s="48">
        <v>0.11100681029683268</v>
      </c>
      <c r="H42" s="48">
        <v>9.2265693238554922E-2</v>
      </c>
      <c r="I42" s="48">
        <v>7.5780820032240043E-2</v>
      </c>
      <c r="J42" s="54">
        <f t="shared" si="2"/>
        <v>9.3017774522542562E-2</v>
      </c>
      <c r="K42" s="50">
        <f t="shared" si="3"/>
        <v>1.7625033821913202E-2</v>
      </c>
      <c r="L42" s="46"/>
      <c r="M42" s="46"/>
    </row>
    <row r="43" spans="1:13" ht="30" x14ac:dyDescent="0.25">
      <c r="A43" s="36" t="s">
        <v>148</v>
      </c>
      <c r="B43" s="49">
        <v>1.4026768465855205E-2</v>
      </c>
      <c r="C43" s="48">
        <v>1.5783441559494342E-2</v>
      </c>
      <c r="D43" s="48">
        <v>7.7657771203031552E-3</v>
      </c>
      <c r="E43" s="54">
        <f t="shared" si="0"/>
        <v>1.2525329048550901E-2</v>
      </c>
      <c r="F43" s="54">
        <f t="shared" si="1"/>
        <v>4.2144366180717442E-3</v>
      </c>
      <c r="G43" s="48">
        <v>1.4079191879649644E-2</v>
      </c>
      <c r="H43" s="48">
        <v>1.7382010420626169E-2</v>
      </c>
      <c r="I43" s="48">
        <v>1.362383367880194E-2</v>
      </c>
      <c r="J43" s="54">
        <f t="shared" si="2"/>
        <v>1.5028345326359251E-2</v>
      </c>
      <c r="K43" s="50">
        <f t="shared" si="3"/>
        <v>2.0510100693920761E-3</v>
      </c>
      <c r="L43" s="46"/>
      <c r="M43" s="46"/>
    </row>
    <row r="44" spans="1:13" x14ac:dyDescent="0.25">
      <c r="A44" s="36" t="s">
        <v>149</v>
      </c>
      <c r="B44" s="49">
        <v>6.6431218221070704E-2</v>
      </c>
      <c r="C44" s="48">
        <v>6.73177900930097E-2</v>
      </c>
      <c r="D44" s="48">
        <v>5.0422916814525175E-2</v>
      </c>
      <c r="E44" s="54">
        <f t="shared" si="0"/>
        <v>6.1390641709535197E-2</v>
      </c>
      <c r="F44" s="54">
        <f t="shared" si="1"/>
        <v>9.5086668072077683E-3</v>
      </c>
      <c r="G44" s="48">
        <v>8.914913001083509E-2</v>
      </c>
      <c r="H44" s="48">
        <v>6.2136392480624109E-2</v>
      </c>
      <c r="I44" s="48">
        <v>5.3911668282568638E-2</v>
      </c>
      <c r="J44" s="54">
        <f t="shared" si="2"/>
        <v>6.839906359134261E-2</v>
      </c>
      <c r="K44" s="50">
        <f t="shared" si="3"/>
        <v>1.8434626775270815E-2</v>
      </c>
      <c r="L44" s="46"/>
      <c r="M44" s="46"/>
    </row>
    <row r="45" spans="1:13" x14ac:dyDescent="0.25">
      <c r="A45" s="36" t="s">
        <v>150</v>
      </c>
      <c r="B45" s="49">
        <v>4.2817328622470681E-2</v>
      </c>
      <c r="C45" s="48">
        <v>4.2843452392939997E-2</v>
      </c>
      <c r="D45" s="48">
        <v>2.9977868702174944E-2</v>
      </c>
      <c r="E45" s="54">
        <f t="shared" si="0"/>
        <v>3.854621657252854E-2</v>
      </c>
      <c r="F45" s="54">
        <f t="shared" si="1"/>
        <v>7.4204184203716297E-3</v>
      </c>
      <c r="G45" s="48">
        <v>4.312135683246001E-2</v>
      </c>
      <c r="H45" s="48">
        <v>3.4892293290557118E-2</v>
      </c>
      <c r="I45" s="48">
        <v>2.8070815819917948E-2</v>
      </c>
      <c r="J45" s="54">
        <f t="shared" si="2"/>
        <v>3.5361488647645024E-2</v>
      </c>
      <c r="K45" s="50">
        <f t="shared" si="3"/>
        <v>7.536232772737802E-3</v>
      </c>
      <c r="L45" s="46"/>
      <c r="M45" s="46"/>
    </row>
    <row r="46" spans="1:13" x14ac:dyDescent="0.25">
      <c r="A46" s="36" t="s">
        <v>151</v>
      </c>
      <c r="B46" s="49">
        <v>5.7434595124156169E-2</v>
      </c>
      <c r="C46" s="48">
        <v>5.1764700883291652E-2</v>
      </c>
      <c r="D46" s="48">
        <v>4.8342814041498344E-2</v>
      </c>
      <c r="E46" s="54">
        <f t="shared" si="0"/>
        <v>5.2514036682982053E-2</v>
      </c>
      <c r="F46" s="54">
        <f t="shared" si="1"/>
        <v>4.5919765808709124E-3</v>
      </c>
      <c r="G46" s="48">
        <v>8.0261085250236078E-2</v>
      </c>
      <c r="H46" s="48">
        <v>5.2883482873127531E-2</v>
      </c>
      <c r="I46" s="48">
        <v>4.1904095755758465E-2</v>
      </c>
      <c r="J46" s="54">
        <f t="shared" si="2"/>
        <v>5.8349554626374027E-2</v>
      </c>
      <c r="K46" s="50">
        <f t="shared" si="3"/>
        <v>1.9754065811336052E-2</v>
      </c>
      <c r="L46" s="46"/>
      <c r="M46" s="46"/>
    </row>
    <row r="47" spans="1:13" ht="15" customHeight="1" x14ac:dyDescent="0.25">
      <c r="A47" s="36" t="s">
        <v>152</v>
      </c>
      <c r="B47" s="49">
        <v>2.1838524850256811E-2</v>
      </c>
      <c r="C47" s="48">
        <v>2.7629062551081583E-2</v>
      </c>
      <c r="D47" s="48">
        <v>2.3038773220146188E-2</v>
      </c>
      <c r="E47" s="54">
        <f t="shared" si="0"/>
        <v>2.4168786873828191E-2</v>
      </c>
      <c r="F47" s="54">
        <f t="shared" si="1"/>
        <v>3.0561871440242454E-3</v>
      </c>
      <c r="G47" s="48">
        <v>2.2892616136339319E-2</v>
      </c>
      <c r="H47" s="48">
        <v>1.8824479961590642E-2</v>
      </c>
      <c r="I47" s="48">
        <v>1.4534262570677414E-2</v>
      </c>
      <c r="J47" s="54">
        <f t="shared" si="2"/>
        <v>1.8750452889535793E-2</v>
      </c>
      <c r="K47" s="50">
        <f t="shared" si="3"/>
        <v>4.1796684782050633E-3</v>
      </c>
      <c r="L47" s="46"/>
      <c r="M47" s="46"/>
    </row>
    <row r="48" spans="1:13" ht="30" x14ac:dyDescent="0.25">
      <c r="A48" s="36" t="s">
        <v>153</v>
      </c>
      <c r="B48" s="49">
        <v>1.0647103176217851E-2</v>
      </c>
      <c r="C48" s="48">
        <v>1.1154834856872483E-2</v>
      </c>
      <c r="D48" s="48">
        <v>8.5277994257643135E-3</v>
      </c>
      <c r="E48" s="54">
        <f t="shared" si="0"/>
        <v>1.0109912486284884E-2</v>
      </c>
      <c r="F48" s="54">
        <f t="shared" si="1"/>
        <v>1.3934701888047034E-3</v>
      </c>
      <c r="G48" s="48">
        <v>8.7928890161920997E-3</v>
      </c>
      <c r="H48" s="48">
        <v>7.8647707068075223E-3</v>
      </c>
      <c r="I48" s="48">
        <v>5.8323658434769159E-3</v>
      </c>
      <c r="J48" s="54">
        <f t="shared" si="2"/>
        <v>7.4966751888255129E-3</v>
      </c>
      <c r="K48" s="50">
        <f t="shared" si="3"/>
        <v>1.5141978393904568E-3</v>
      </c>
      <c r="L48" s="46"/>
      <c r="M48" s="46"/>
    </row>
    <row r="49" spans="1:13" ht="30" x14ac:dyDescent="0.25">
      <c r="A49" s="36" t="s">
        <v>154</v>
      </c>
      <c r="B49" s="49">
        <v>0.16266288684571853</v>
      </c>
      <c r="C49" s="48">
        <v>0.12238845286035298</v>
      </c>
      <c r="D49" s="48">
        <v>0.12567781742049572</v>
      </c>
      <c r="E49" s="54">
        <f t="shared" si="0"/>
        <v>0.13690971904218907</v>
      </c>
      <c r="F49" s="54">
        <f t="shared" si="1"/>
        <v>2.236345721796924E-2</v>
      </c>
      <c r="G49" s="48">
        <v>0.13858935819973187</v>
      </c>
      <c r="H49" s="48">
        <v>0.15348843005494214</v>
      </c>
      <c r="I49" s="48">
        <v>0.12074596727732585</v>
      </c>
      <c r="J49" s="54">
        <f t="shared" si="2"/>
        <v>0.13760791851066662</v>
      </c>
      <c r="K49" s="50">
        <f t="shared" si="3"/>
        <v>1.6393280180712812E-2</v>
      </c>
      <c r="L49" s="46"/>
      <c r="M49" s="46"/>
    </row>
    <row r="50" spans="1:13" x14ac:dyDescent="0.25">
      <c r="A50" s="36" t="s">
        <v>155</v>
      </c>
      <c r="B50" s="49">
        <v>0.79734315153684088</v>
      </c>
      <c r="C50" s="48">
        <v>0.62056218923769502</v>
      </c>
      <c r="D50" s="48">
        <v>0.55119294738723823</v>
      </c>
      <c r="E50" s="54">
        <f t="shared" si="0"/>
        <v>0.65636609605392471</v>
      </c>
      <c r="F50" s="54">
        <f t="shared" si="1"/>
        <v>0.12692092246041062</v>
      </c>
      <c r="G50" s="48">
        <v>0.82724646145570679</v>
      </c>
      <c r="H50" s="48">
        <v>0.72250789798247894</v>
      </c>
      <c r="I50" s="48">
        <v>0.62162004352543521</v>
      </c>
      <c r="J50" s="54">
        <f t="shared" si="2"/>
        <v>0.72379146765454028</v>
      </c>
      <c r="K50" s="50">
        <f t="shared" si="3"/>
        <v>0.10281921805302821</v>
      </c>
      <c r="L50" s="46"/>
      <c r="M50" s="46"/>
    </row>
    <row r="51" spans="1:13" x14ac:dyDescent="0.25">
      <c r="A51" s="36" t="s">
        <v>156</v>
      </c>
      <c r="B51" s="49">
        <v>1.7718783241685481</v>
      </c>
      <c r="C51" s="48">
        <v>2.6323640773331509</v>
      </c>
      <c r="D51" s="48">
        <v>1.7395952931460599</v>
      </c>
      <c r="E51" s="54">
        <f t="shared" si="0"/>
        <v>2.0479458982159198</v>
      </c>
      <c r="F51" s="54">
        <f t="shared" si="1"/>
        <v>0.50637832159860885</v>
      </c>
      <c r="G51" s="48">
        <v>2.0031106716110454</v>
      </c>
      <c r="H51" s="48">
        <v>1.8707446913477241</v>
      </c>
      <c r="I51" s="48">
        <v>1.3161814341998188</v>
      </c>
      <c r="J51" s="54">
        <f t="shared" si="2"/>
        <v>1.7300122657195294</v>
      </c>
      <c r="K51" s="50">
        <f t="shared" si="3"/>
        <v>0.36444774113717449</v>
      </c>
      <c r="L51" s="46"/>
      <c r="M51" s="46"/>
    </row>
    <row r="52" spans="1:13" x14ac:dyDescent="0.25">
      <c r="A52" s="36" t="s">
        <v>157</v>
      </c>
      <c r="B52" s="49">
        <v>0.26621289863687231</v>
      </c>
      <c r="C52" s="48">
        <v>0.27972248655281651</v>
      </c>
      <c r="D52" s="48">
        <v>0.24292943692932911</v>
      </c>
      <c r="E52" s="54">
        <f t="shared" si="0"/>
        <v>0.26295494070633935</v>
      </c>
      <c r="F52" s="54">
        <f t="shared" si="1"/>
        <v>1.8611631915470057E-2</v>
      </c>
      <c r="G52" s="48">
        <v>0.2776752998399204</v>
      </c>
      <c r="H52" s="48">
        <v>0.18808253956499754</v>
      </c>
      <c r="I52" s="48">
        <v>0.15241450956677882</v>
      </c>
      <c r="J52" s="54">
        <f t="shared" si="2"/>
        <v>0.20605744965723227</v>
      </c>
      <c r="K52" s="50">
        <f t="shared" si="3"/>
        <v>6.4535954626711134E-2</v>
      </c>
      <c r="L52" s="46"/>
      <c r="M52" s="46"/>
    </row>
    <row r="53" spans="1:13" x14ac:dyDescent="0.25">
      <c r="A53" s="36" t="s">
        <v>158</v>
      </c>
      <c r="B53" s="49">
        <v>8.4311641587395306E-2</v>
      </c>
      <c r="C53" s="48">
        <v>7.8845810913206291E-2</v>
      </c>
      <c r="D53" s="48">
        <v>6.192591911597306E-2</v>
      </c>
      <c r="E53" s="54">
        <f t="shared" si="0"/>
        <v>7.5027790538858219E-2</v>
      </c>
      <c r="F53" s="54">
        <f t="shared" si="1"/>
        <v>1.1671036900210985E-2</v>
      </c>
      <c r="G53" s="48">
        <v>7.9774767634217078E-2</v>
      </c>
      <c r="H53" s="48">
        <v>6.7502563670361837E-2</v>
      </c>
      <c r="I53" s="48">
        <v>4.7991217823128755E-2</v>
      </c>
      <c r="J53" s="54">
        <f t="shared" si="2"/>
        <v>6.5089516375902559E-2</v>
      </c>
      <c r="K53" s="50">
        <f t="shared" si="3"/>
        <v>1.6028587198579129E-2</v>
      </c>
      <c r="L53" s="46"/>
      <c r="M53" s="46"/>
    </row>
    <row r="54" spans="1:13" x14ac:dyDescent="0.25">
      <c r="A54" s="36" t="s">
        <v>159</v>
      </c>
      <c r="B54" s="49">
        <v>1.133794168710856E-2</v>
      </c>
      <c r="C54" s="48">
        <v>1.0303855114437053E-2</v>
      </c>
      <c r="D54" s="48">
        <v>1.0652760765211799E-2</v>
      </c>
      <c r="E54" s="54">
        <f t="shared" si="0"/>
        <v>1.0764852522252471E-2</v>
      </c>
      <c r="F54" s="54">
        <f t="shared" si="1"/>
        <v>5.2607716301149667E-4</v>
      </c>
      <c r="G54" s="48">
        <v>1.4342052575684066E-2</v>
      </c>
      <c r="H54" s="48">
        <v>1.1637733258790597E-2</v>
      </c>
      <c r="I54" s="48">
        <v>8.2012666351111395E-3</v>
      </c>
      <c r="J54" s="54">
        <f t="shared" si="2"/>
        <v>1.1393684156528602E-2</v>
      </c>
      <c r="K54" s="50">
        <f t="shared" si="3"/>
        <v>3.077658682378651E-3</v>
      </c>
      <c r="L54" s="46"/>
      <c r="M54" s="46"/>
    </row>
    <row r="55" spans="1:13" x14ac:dyDescent="0.25">
      <c r="A55" s="36" t="s">
        <v>160</v>
      </c>
      <c r="B55" s="49">
        <v>1.6679307718377594E-2</v>
      </c>
      <c r="C55" s="48">
        <v>1.8336185771825671E-2</v>
      </c>
      <c r="D55" s="48">
        <v>1.5456843296720119E-2</v>
      </c>
      <c r="E55" s="54">
        <f t="shared" si="0"/>
        <v>1.6824112262307792E-2</v>
      </c>
      <c r="F55" s="54">
        <f t="shared" si="1"/>
        <v>1.4451226727146269E-3</v>
      </c>
      <c r="G55" s="48">
        <v>2.5525323027997888E-2</v>
      </c>
      <c r="H55" s="48">
        <v>1.6722350715119044E-2</v>
      </c>
      <c r="I55" s="48">
        <v>1.4147612208992752E-2</v>
      </c>
      <c r="J55" s="54">
        <f t="shared" si="2"/>
        <v>1.8798428650703226E-2</v>
      </c>
      <c r="K55" s="50">
        <f t="shared" si="3"/>
        <v>5.9662090615558664E-3</v>
      </c>
      <c r="L55" s="46"/>
      <c r="M55" s="46"/>
    </row>
    <row r="56" spans="1:13" x14ac:dyDescent="0.25">
      <c r="A56" s="36" t="s">
        <v>161</v>
      </c>
      <c r="B56" s="49">
        <v>8.7610190388864098E-3</v>
      </c>
      <c r="C56" s="48">
        <v>1.1844895493793257E-2</v>
      </c>
      <c r="D56" s="48">
        <v>6.7757927453892808E-3</v>
      </c>
      <c r="E56" s="54">
        <f t="shared" si="0"/>
        <v>9.1272357593563166E-3</v>
      </c>
      <c r="F56" s="54">
        <f t="shared" si="1"/>
        <v>2.5543172636211396E-3</v>
      </c>
      <c r="G56" s="48">
        <v>7.8291609834967388E-3</v>
      </c>
      <c r="H56" s="48">
        <v>7.6282951755060899E-3</v>
      </c>
      <c r="I56" s="48">
        <v>5.054705606360131E-3</v>
      </c>
      <c r="J56" s="54">
        <f t="shared" si="2"/>
        <v>6.8373872551209872E-3</v>
      </c>
      <c r="K56" s="50">
        <f t="shared" si="3"/>
        <v>1.5471109087025648E-3</v>
      </c>
      <c r="L56" s="46"/>
      <c r="M56" s="46"/>
    </row>
    <row r="57" spans="1:13" x14ac:dyDescent="0.25">
      <c r="A57" s="36" t="s">
        <v>162</v>
      </c>
      <c r="B57" s="49">
        <v>2.1219203566110994E-2</v>
      </c>
      <c r="C57" s="48">
        <v>1.3702731570631871E-2</v>
      </c>
      <c r="D57" s="48">
        <v>1.7863826966062854E-2</v>
      </c>
      <c r="E57" s="54">
        <f t="shared" si="0"/>
        <v>1.7595254034268575E-2</v>
      </c>
      <c r="F57" s="54">
        <f t="shared" si="1"/>
        <v>3.7654264538661366E-3</v>
      </c>
      <c r="G57" s="48">
        <v>1.5486020881610309E-2</v>
      </c>
      <c r="H57" s="48">
        <v>2.1336254068315758E-2</v>
      </c>
      <c r="I57" s="48">
        <v>1.5679438073661831E-2</v>
      </c>
      <c r="J57" s="54">
        <f t="shared" si="2"/>
        <v>1.7500571007862634E-2</v>
      </c>
      <c r="K57" s="50">
        <f t="shared" si="3"/>
        <v>3.3232064271920526E-3</v>
      </c>
      <c r="L57" s="46"/>
      <c r="M57" s="46"/>
    </row>
    <row r="58" spans="1:13" x14ac:dyDescent="0.25">
      <c r="A58" s="36" t="s">
        <v>163</v>
      </c>
      <c r="B58" s="49">
        <v>1.1718053250978702E-2</v>
      </c>
      <c r="C58" s="48">
        <v>8.2246752857866208E-3</v>
      </c>
      <c r="D58" s="48">
        <v>9.6969032767457355E-3</v>
      </c>
      <c r="E58" s="54">
        <f t="shared" si="0"/>
        <v>9.8798772711703522E-3</v>
      </c>
      <c r="F58" s="54">
        <f t="shared" si="1"/>
        <v>1.753862028182139E-3</v>
      </c>
      <c r="G58" s="48">
        <v>1.0385546436852E-2</v>
      </c>
      <c r="H58" s="48">
        <v>9.0717745264108449E-3</v>
      </c>
      <c r="I58" s="48">
        <v>7.7767015720310792E-3</v>
      </c>
      <c r="J58" s="54">
        <f t="shared" si="2"/>
        <v>9.0780075117646419E-3</v>
      </c>
      <c r="K58" s="50">
        <f t="shared" si="3"/>
        <v>1.3044336011294086E-3</v>
      </c>
      <c r="L58" s="46"/>
      <c r="M58" s="46"/>
    </row>
    <row r="59" spans="1:13" ht="30" x14ac:dyDescent="0.25">
      <c r="A59" s="36" t="s">
        <v>164</v>
      </c>
      <c r="B59" s="49">
        <v>3.0883171733191578E-2</v>
      </c>
      <c r="C59" s="48">
        <v>2.8413912011635956E-2</v>
      </c>
      <c r="D59" s="48">
        <v>2.2027320976364121E-2</v>
      </c>
      <c r="E59" s="54">
        <f t="shared" si="0"/>
        <v>2.7108134907063885E-2</v>
      </c>
      <c r="F59" s="54">
        <f t="shared" si="1"/>
        <v>4.5700452450625501E-3</v>
      </c>
      <c r="G59" s="48">
        <v>5.4521732634398488E-2</v>
      </c>
      <c r="H59" s="48">
        <v>3.0197774752750473E-2</v>
      </c>
      <c r="I59" s="48">
        <v>2.4252777090434982E-2</v>
      </c>
      <c r="J59" s="54">
        <f t="shared" si="2"/>
        <v>3.6324094825861318E-2</v>
      </c>
      <c r="K59" s="50">
        <f t="shared" si="3"/>
        <v>1.6037495616811875E-2</v>
      </c>
      <c r="L59" s="46"/>
      <c r="M59" s="46"/>
    </row>
    <row r="60" spans="1:13" x14ac:dyDescent="0.25">
      <c r="A60" s="36" t="s">
        <v>165</v>
      </c>
      <c r="B60" s="49">
        <v>2.4541971145176065E-2</v>
      </c>
      <c r="C60" s="48">
        <v>2.3430182590662225E-2</v>
      </c>
      <c r="D60" s="48">
        <v>2.1741201799349377E-2</v>
      </c>
      <c r="E60" s="54">
        <f t="shared" si="0"/>
        <v>2.3237785178395889E-2</v>
      </c>
      <c r="F60" s="54">
        <f t="shared" si="1"/>
        <v>1.4102623179095798E-3</v>
      </c>
      <c r="G60" s="48">
        <v>4.2261365248219301E-2</v>
      </c>
      <c r="H60" s="48">
        <v>2.5292393097406229E-2</v>
      </c>
      <c r="I60" s="48">
        <v>2.0506230671199732E-2</v>
      </c>
      <c r="J60" s="54">
        <f t="shared" si="2"/>
        <v>2.9353329672275091E-2</v>
      </c>
      <c r="K60" s="50">
        <f t="shared" si="3"/>
        <v>1.1431967219813426E-2</v>
      </c>
      <c r="L60" s="46"/>
      <c r="M60" s="46"/>
    </row>
    <row r="61" spans="1:13" x14ac:dyDescent="0.25">
      <c r="A61" s="36" t="s">
        <v>166</v>
      </c>
      <c r="B61" s="49">
        <v>1.5238495514612149E-2</v>
      </c>
      <c r="C61" s="48">
        <v>1.5012045343940605E-2</v>
      </c>
      <c r="D61" s="48">
        <v>1.1337354482466191E-2</v>
      </c>
      <c r="E61" s="54">
        <f t="shared" si="0"/>
        <v>1.3862631780339649E-2</v>
      </c>
      <c r="F61" s="54">
        <f t="shared" si="1"/>
        <v>2.1898833286994072E-3</v>
      </c>
      <c r="G61" s="48">
        <v>1.9069826523669346E-2</v>
      </c>
      <c r="H61" s="48">
        <v>1.3375213477273865E-2</v>
      </c>
      <c r="I61" s="48">
        <v>9.8165901234964544E-3</v>
      </c>
      <c r="J61" s="54">
        <f t="shared" si="2"/>
        <v>1.408721004147989E-2</v>
      </c>
      <c r="K61" s="50">
        <f t="shared" si="3"/>
        <v>4.6675261434674349E-3</v>
      </c>
      <c r="L61" s="46"/>
      <c r="M61" s="46"/>
    </row>
    <row r="62" spans="1:13" x14ac:dyDescent="0.25">
      <c r="A62" s="37" t="s">
        <v>167</v>
      </c>
      <c r="B62" s="51">
        <v>8.3707842698864162E-3</v>
      </c>
      <c r="C62" s="52">
        <v>8.6767229090265758E-3</v>
      </c>
      <c r="D62" s="52">
        <v>6.2440979460213278E-3</v>
      </c>
      <c r="E62" s="55">
        <f t="shared" si="0"/>
        <v>7.7638683749781069E-3</v>
      </c>
      <c r="F62" s="55">
        <f t="shared" si="1"/>
        <v>1.3250193320394751E-3</v>
      </c>
      <c r="G62" s="52">
        <v>1.0167506909679091E-2</v>
      </c>
      <c r="H62" s="52">
        <v>8.29382190556603E-3</v>
      </c>
      <c r="I62" s="52">
        <v>5.9690486679805782E-3</v>
      </c>
      <c r="J62" s="55">
        <f t="shared" si="2"/>
        <v>8.1434591610752335E-3</v>
      </c>
      <c r="K62" s="53">
        <f t="shared" si="3"/>
        <v>2.1032640390639605E-3</v>
      </c>
      <c r="L62" s="46"/>
      <c r="M62" s="46"/>
    </row>
    <row r="63" spans="1:13" x14ac:dyDescent="0.25">
      <c r="K63" s="46"/>
      <c r="L63" s="46"/>
      <c r="M63" s="46"/>
    </row>
  </sheetData>
  <mergeCells count="3">
    <mergeCell ref="B1:F1"/>
    <mergeCell ref="G1:K1"/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5" x14ac:dyDescent="0.25"/>
  <cols>
    <col min="1" max="1" width="33.42578125" style="3" customWidth="1"/>
  </cols>
  <sheetData>
    <row r="1" spans="1:11" x14ac:dyDescent="0.25">
      <c r="A1" s="71" t="s">
        <v>261</v>
      </c>
      <c r="B1" s="66" t="s">
        <v>264</v>
      </c>
      <c r="C1" s="67"/>
      <c r="D1" s="67"/>
      <c r="E1" s="67"/>
      <c r="F1" s="68"/>
      <c r="G1" s="66" t="s">
        <v>263</v>
      </c>
      <c r="H1" s="67"/>
      <c r="I1" s="67"/>
      <c r="J1" s="67"/>
      <c r="K1" s="68"/>
    </row>
    <row r="2" spans="1:11" ht="20.25" customHeight="1" x14ac:dyDescent="0.25">
      <c r="A2" s="72"/>
      <c r="B2" s="21" t="s">
        <v>265</v>
      </c>
      <c r="C2" s="22" t="s">
        <v>266</v>
      </c>
      <c r="D2" s="23" t="s">
        <v>267</v>
      </c>
      <c r="E2" s="22" t="s">
        <v>249</v>
      </c>
      <c r="F2" s="14" t="s">
        <v>250</v>
      </c>
      <c r="G2" s="22" t="s">
        <v>251</v>
      </c>
      <c r="H2" s="22" t="s">
        <v>252</v>
      </c>
      <c r="I2" s="22" t="s">
        <v>253</v>
      </c>
      <c r="J2" s="14" t="s">
        <v>249</v>
      </c>
      <c r="K2" s="23" t="s">
        <v>250</v>
      </c>
    </row>
    <row r="3" spans="1:11" x14ac:dyDescent="0.25">
      <c r="A3" s="61" t="s">
        <v>168</v>
      </c>
      <c r="B3" s="56">
        <v>1</v>
      </c>
      <c r="C3" s="18">
        <v>1</v>
      </c>
      <c r="D3" s="58">
        <v>1</v>
      </c>
      <c r="E3" s="18">
        <f>AVERAGE(B3:D3)</f>
        <v>1</v>
      </c>
      <c r="F3" s="57">
        <f>STDEV(B3:D3)</f>
        <v>0</v>
      </c>
      <c r="G3" s="18">
        <v>1</v>
      </c>
      <c r="H3" s="18">
        <v>1</v>
      </c>
      <c r="I3" s="18">
        <v>1</v>
      </c>
      <c r="J3" s="57">
        <f>AVERAGE(G3:I3)</f>
        <v>1</v>
      </c>
      <c r="K3" s="58">
        <f>STDEV(G3:I3)</f>
        <v>0</v>
      </c>
    </row>
    <row r="4" spans="1:11" x14ac:dyDescent="0.25">
      <c r="A4" s="59" t="s">
        <v>169</v>
      </c>
      <c r="B4" s="49">
        <v>1.2018755068592282E-2</v>
      </c>
      <c r="C4" s="48">
        <v>6.218828693033039E-3</v>
      </c>
      <c r="D4" s="50">
        <v>8.9535603060522731E-3</v>
      </c>
      <c r="E4" s="48">
        <f t="shared" ref="E4:E60" si="0">AVERAGE(B4:D4)</f>
        <v>9.0637146892258644E-3</v>
      </c>
      <c r="F4" s="54">
        <f t="shared" ref="F4:F60" si="1">STDEV(B4:D4)</f>
        <v>2.9015318336313681E-3</v>
      </c>
      <c r="G4" s="48">
        <v>6.0233343455098863E-3</v>
      </c>
      <c r="H4" s="48">
        <v>1.0008285003236909E-2</v>
      </c>
      <c r="I4" s="48">
        <v>8.7843521171692869E-3</v>
      </c>
      <c r="J4" s="54">
        <f t="shared" ref="J4:J60" si="2">AVERAGE(G4:I4)</f>
        <v>8.2719904886386936E-3</v>
      </c>
      <c r="K4" s="50">
        <f t="shared" ref="K4:K60" si="3">STDEV(G4:I4)</f>
        <v>2.0412848318945224E-3</v>
      </c>
    </row>
    <row r="5" spans="1:11" x14ac:dyDescent="0.25">
      <c r="A5" s="59" t="s">
        <v>170</v>
      </c>
      <c r="B5" s="49">
        <v>0.10237664659389656</v>
      </c>
      <c r="C5" s="48">
        <v>4.5523631536051788E-2</v>
      </c>
      <c r="D5" s="50">
        <v>6.9234926333732558E-2</v>
      </c>
      <c r="E5" s="48">
        <f t="shared" si="0"/>
        <v>7.2378401487893637E-2</v>
      </c>
      <c r="F5" s="54">
        <f t="shared" si="1"/>
        <v>2.8556565047734673E-2</v>
      </c>
      <c r="G5" s="48">
        <v>3.771487127509391E-2</v>
      </c>
      <c r="H5" s="48">
        <v>5.1556409099932116E-2</v>
      </c>
      <c r="I5" s="48">
        <v>4.4945936240394675E-2</v>
      </c>
      <c r="J5" s="54">
        <f t="shared" si="2"/>
        <v>4.4739072205140229E-2</v>
      </c>
      <c r="K5" s="50">
        <f t="shared" si="3"/>
        <v>6.9230872366248817E-3</v>
      </c>
    </row>
    <row r="6" spans="1:11" x14ac:dyDescent="0.25">
      <c r="A6" s="59" t="s">
        <v>171</v>
      </c>
      <c r="B6" s="49">
        <v>1.4487800182114869E-2</v>
      </c>
      <c r="C6" s="48">
        <v>8.8114840818440138E-3</v>
      </c>
      <c r="D6" s="50">
        <v>9.9805625184136645E-3</v>
      </c>
      <c r="E6" s="48">
        <f t="shared" si="0"/>
        <v>1.1093282260790848E-2</v>
      </c>
      <c r="F6" s="54">
        <f t="shared" si="1"/>
        <v>2.9972904491149155E-3</v>
      </c>
      <c r="G6" s="48">
        <v>7.1610037258386661E-3</v>
      </c>
      <c r="H6" s="48">
        <v>1.1909737278195942E-2</v>
      </c>
      <c r="I6" s="48">
        <v>9.7738931345843477E-3</v>
      </c>
      <c r="J6" s="54">
        <f t="shared" si="2"/>
        <v>9.6148780462063186E-3</v>
      </c>
      <c r="K6" s="50">
        <f t="shared" si="3"/>
        <v>2.3783569825763838E-3</v>
      </c>
    </row>
    <row r="7" spans="1:11" x14ac:dyDescent="0.25">
      <c r="A7" s="59" t="s">
        <v>172</v>
      </c>
      <c r="B7" s="49">
        <v>1.5404506235228694E-2</v>
      </c>
      <c r="C7" s="48">
        <v>1.1276009153636406E-2</v>
      </c>
      <c r="D7" s="50">
        <v>1.3362913276843155E-2</v>
      </c>
      <c r="E7" s="48">
        <f t="shared" si="0"/>
        <v>1.3347809555236087E-2</v>
      </c>
      <c r="F7" s="54">
        <f t="shared" si="1"/>
        <v>2.0642899820480162E-3</v>
      </c>
      <c r="G7" s="48">
        <v>1.4950195091372681E-2</v>
      </c>
      <c r="H7" s="48">
        <v>1.3534275632719727E-2</v>
      </c>
      <c r="I7" s="48">
        <v>1.0107676757112827E-2</v>
      </c>
      <c r="J7" s="54">
        <f t="shared" si="2"/>
        <v>1.2864049160401745E-2</v>
      </c>
      <c r="K7" s="50">
        <f t="shared" si="3"/>
        <v>2.4898591521524999E-3</v>
      </c>
    </row>
    <row r="8" spans="1:11" x14ac:dyDescent="0.25">
      <c r="A8" s="59" t="s">
        <v>173</v>
      </c>
      <c r="B8" s="49">
        <v>2.363226136477441E-2</v>
      </c>
      <c r="C8" s="48">
        <v>1.4217203615983659E-2</v>
      </c>
      <c r="D8" s="50">
        <v>1.4358180919593275E-2</v>
      </c>
      <c r="E8" s="48">
        <f t="shared" si="0"/>
        <v>1.7402548633450449E-2</v>
      </c>
      <c r="F8" s="54">
        <f t="shared" si="1"/>
        <v>5.3955499428833117E-3</v>
      </c>
      <c r="G8" s="48">
        <v>1.4316850610827098E-2</v>
      </c>
      <c r="H8" s="48">
        <v>1.7339723508380481E-2</v>
      </c>
      <c r="I8" s="48">
        <v>1.478807559948119E-2</v>
      </c>
      <c r="J8" s="54">
        <f t="shared" si="2"/>
        <v>1.548154990622959E-2</v>
      </c>
      <c r="K8" s="50">
        <f t="shared" si="3"/>
        <v>1.6263825193603219E-3</v>
      </c>
    </row>
    <row r="9" spans="1:11" x14ac:dyDescent="0.25">
      <c r="A9" s="59" t="s">
        <v>174</v>
      </c>
      <c r="B9" s="49">
        <v>0.29929588068224716</v>
      </c>
      <c r="C9" s="48">
        <v>0.19844371202478994</v>
      </c>
      <c r="D9" s="50">
        <v>0.26054330279120891</v>
      </c>
      <c r="E9" s="48">
        <f t="shared" si="0"/>
        <v>0.25276096516608199</v>
      </c>
      <c r="F9" s="54">
        <f t="shared" si="1"/>
        <v>5.0874488350367092E-2</v>
      </c>
      <c r="G9" s="48">
        <v>0.18093385959556704</v>
      </c>
      <c r="H9" s="48">
        <v>0.24294932977930003</v>
      </c>
      <c r="I9" s="48">
        <v>0.18913116193791427</v>
      </c>
      <c r="J9" s="54">
        <f t="shared" si="2"/>
        <v>0.20433811710426045</v>
      </c>
      <c r="K9" s="50">
        <f t="shared" si="3"/>
        <v>3.3688547751436405E-2</v>
      </c>
    </row>
    <row r="10" spans="1:11" x14ac:dyDescent="0.25">
      <c r="A10" s="59" t="s">
        <v>175</v>
      </c>
      <c r="B10" s="49">
        <v>4.5510535511504111</v>
      </c>
      <c r="C10" s="48">
        <v>4.1599968681644777</v>
      </c>
      <c r="D10" s="50">
        <v>4.0416971841034313</v>
      </c>
      <c r="E10" s="48">
        <f t="shared" si="0"/>
        <v>4.250915867806107</v>
      </c>
      <c r="F10" s="54">
        <f t="shared" si="1"/>
        <v>0.26657208318708153</v>
      </c>
      <c r="G10" s="48">
        <v>4.2711056527262379</v>
      </c>
      <c r="H10" s="48">
        <v>4.3410917305162116</v>
      </c>
      <c r="I10" s="48">
        <v>2.6676023843517975</v>
      </c>
      <c r="J10" s="54">
        <f t="shared" si="2"/>
        <v>3.7599332558647487</v>
      </c>
      <c r="K10" s="50">
        <f t="shared" si="3"/>
        <v>0.94663327768270111</v>
      </c>
    </row>
    <row r="11" spans="1:11" x14ac:dyDescent="0.25">
      <c r="A11" s="59" t="s">
        <v>176</v>
      </c>
      <c r="B11" s="49">
        <v>0.74056159157850177</v>
      </c>
      <c r="C11" s="48">
        <v>0.3647475823298047</v>
      </c>
      <c r="D11" s="50">
        <v>0.44722224501963442</v>
      </c>
      <c r="E11" s="48">
        <f t="shared" si="0"/>
        <v>0.5175104729759803</v>
      </c>
      <c r="F11" s="54">
        <f t="shared" si="1"/>
        <v>0.19752055242132993</v>
      </c>
      <c r="G11" s="48">
        <v>0.42615370396286795</v>
      </c>
      <c r="H11" s="48">
        <v>0.51249606647538848</v>
      </c>
      <c r="I11" s="48">
        <v>0.37746869500871183</v>
      </c>
      <c r="J11" s="54">
        <f t="shared" si="2"/>
        <v>0.43870615514898942</v>
      </c>
      <c r="K11" s="50">
        <f t="shared" si="3"/>
        <v>6.8383263920238024E-2</v>
      </c>
    </row>
    <row r="12" spans="1:11" x14ac:dyDescent="0.25">
      <c r="A12" s="59" t="s">
        <v>177</v>
      </c>
      <c r="B12" s="49">
        <v>7.7306047116438535E-3</v>
      </c>
      <c r="C12" s="48">
        <v>1.3735037887363124E-2</v>
      </c>
      <c r="D12" s="50">
        <v>1.2341771710941132E-2</v>
      </c>
      <c r="E12" s="48">
        <f t="shared" si="0"/>
        <v>1.1269138103316036E-2</v>
      </c>
      <c r="F12" s="54">
        <f t="shared" si="1"/>
        <v>3.1426440432499943E-3</v>
      </c>
      <c r="G12" s="48">
        <v>1.2019790379413245E-2</v>
      </c>
      <c r="H12" s="48">
        <v>1.7600068439950822E-2</v>
      </c>
      <c r="I12" s="48">
        <v>1.2633355424114567E-2</v>
      </c>
      <c r="J12" s="54">
        <f t="shared" si="2"/>
        <v>1.4084404747826212E-2</v>
      </c>
      <c r="K12" s="50">
        <f t="shared" si="3"/>
        <v>3.0600709000139642E-3</v>
      </c>
    </row>
    <row r="13" spans="1:11" x14ac:dyDescent="0.25">
      <c r="A13" s="59" t="s">
        <v>178</v>
      </c>
      <c r="B13" s="49">
        <v>2.3309228582681418E-2</v>
      </c>
      <c r="C13" s="48">
        <v>1.801576750677426E-2</v>
      </c>
      <c r="D13" s="50">
        <v>1.6140066618839401E-2</v>
      </c>
      <c r="E13" s="48">
        <f t="shared" si="0"/>
        <v>1.9155020902765028E-2</v>
      </c>
      <c r="F13" s="54">
        <f t="shared" si="1"/>
        <v>3.7178817276988722E-3</v>
      </c>
      <c r="G13" s="48">
        <v>1.6669659037600985E-2</v>
      </c>
      <c r="H13" s="48">
        <v>2.9099958358363778E-2</v>
      </c>
      <c r="I13" s="48">
        <v>1.425893055593648E-2</v>
      </c>
      <c r="J13" s="54">
        <f t="shared" si="2"/>
        <v>2.000951598396708E-2</v>
      </c>
      <c r="K13" s="50">
        <f t="shared" si="3"/>
        <v>7.964295943443311E-3</v>
      </c>
    </row>
    <row r="14" spans="1:11" x14ac:dyDescent="0.25">
      <c r="A14" s="59" t="s">
        <v>179</v>
      </c>
      <c r="B14" s="49">
        <v>2.9917419773297097E-2</v>
      </c>
      <c r="C14" s="48">
        <v>2.1872420823863547E-2</v>
      </c>
      <c r="D14" s="50">
        <v>2.0779303407732957E-2</v>
      </c>
      <c r="E14" s="48">
        <f t="shared" si="0"/>
        <v>2.4189714668297866E-2</v>
      </c>
      <c r="F14" s="54">
        <f t="shared" si="1"/>
        <v>4.9903587795606151E-3</v>
      </c>
      <c r="G14" s="48">
        <v>2.5239512206561839E-2</v>
      </c>
      <c r="H14" s="48">
        <v>2.5294488973725077E-2</v>
      </c>
      <c r="I14" s="48">
        <v>1.6658895417462367E-2</v>
      </c>
      <c r="J14" s="54">
        <f t="shared" si="2"/>
        <v>2.239763219924976E-2</v>
      </c>
      <c r="K14" s="50">
        <f t="shared" si="3"/>
        <v>4.9699678569595932E-3</v>
      </c>
    </row>
    <row r="15" spans="1:11" x14ac:dyDescent="0.25">
      <c r="A15" s="59" t="s">
        <v>180</v>
      </c>
      <c r="B15" s="49">
        <v>3.4551346878465783E-2</v>
      </c>
      <c r="C15" s="48">
        <v>2.0506826162612568E-2</v>
      </c>
      <c r="D15" s="50">
        <v>2.7325637720586909E-2</v>
      </c>
      <c r="E15" s="48">
        <f t="shared" si="0"/>
        <v>2.746127025388842E-2</v>
      </c>
      <c r="F15" s="54">
        <f t="shared" si="1"/>
        <v>7.0232426750451264E-3</v>
      </c>
      <c r="G15" s="48">
        <v>2.838935862294888E-2</v>
      </c>
      <c r="H15" s="48">
        <v>2.5831197629652122E-2</v>
      </c>
      <c r="I15" s="48">
        <v>1.8532360717776808E-2</v>
      </c>
      <c r="J15" s="54">
        <f t="shared" si="2"/>
        <v>2.4250972323459269E-2</v>
      </c>
      <c r="K15" s="50">
        <f t="shared" si="3"/>
        <v>5.1149717437529328E-3</v>
      </c>
    </row>
    <row r="16" spans="1:11" x14ac:dyDescent="0.25">
      <c r="A16" s="59" t="s">
        <v>181</v>
      </c>
      <c r="B16" s="49">
        <v>0.12032386499553938</v>
      </c>
      <c r="C16" s="48">
        <v>9.2969924369060694E-2</v>
      </c>
      <c r="D16" s="50">
        <v>9.5231888007213328E-2</v>
      </c>
      <c r="E16" s="48">
        <f t="shared" si="0"/>
        <v>0.10284189245727114</v>
      </c>
      <c r="F16" s="54">
        <f t="shared" si="1"/>
        <v>1.51820170842565E-2</v>
      </c>
      <c r="G16" s="48">
        <v>0.13528757293122032</v>
      </c>
      <c r="H16" s="48">
        <v>9.9265810133588886E-2</v>
      </c>
      <c r="I16" s="48">
        <v>6.8123787627732094E-2</v>
      </c>
      <c r="J16" s="54">
        <f t="shared" si="2"/>
        <v>0.1008923902308471</v>
      </c>
      <c r="K16" s="50">
        <f t="shared" si="3"/>
        <v>3.361142419152844E-2</v>
      </c>
    </row>
    <row r="17" spans="1:11" x14ac:dyDescent="0.25">
      <c r="A17" s="59" t="s">
        <v>182</v>
      </c>
      <c r="B17" s="49">
        <v>2.9208984386782821E-2</v>
      </c>
      <c r="C17" s="48">
        <v>1.694353787441635E-2</v>
      </c>
      <c r="D17" s="50">
        <v>1.8066914469040053E-2</v>
      </c>
      <c r="E17" s="48">
        <f t="shared" si="0"/>
        <v>2.140647891007974E-2</v>
      </c>
      <c r="F17" s="54">
        <f t="shared" si="1"/>
        <v>6.7804728838646256E-3</v>
      </c>
      <c r="G17" s="48">
        <v>2.693515006832985E-2</v>
      </c>
      <c r="H17" s="48">
        <v>2.0313477147461029E-2</v>
      </c>
      <c r="I17" s="48">
        <v>1.8567772602495595E-2</v>
      </c>
      <c r="J17" s="54">
        <f t="shared" si="2"/>
        <v>2.1938799939428825E-2</v>
      </c>
      <c r="K17" s="50">
        <f t="shared" si="3"/>
        <v>4.4141258531565693E-3</v>
      </c>
    </row>
    <row r="18" spans="1:11" x14ac:dyDescent="0.25">
      <c r="A18" s="59" t="s">
        <v>183</v>
      </c>
      <c r="B18" s="49">
        <v>2.3521414805779604E-2</v>
      </c>
      <c r="C18" s="48">
        <v>1.4615172971413772E-2</v>
      </c>
      <c r="D18" s="50">
        <v>2.0727043266423269E-2</v>
      </c>
      <c r="E18" s="48">
        <f t="shared" si="0"/>
        <v>1.9621210347872217E-2</v>
      </c>
      <c r="F18" s="54">
        <f t="shared" si="1"/>
        <v>4.5549353163206662E-3</v>
      </c>
      <c r="G18" s="48">
        <v>1.2842030831238633E-2</v>
      </c>
      <c r="H18" s="48">
        <v>1.9597662610959372E-2</v>
      </c>
      <c r="I18" s="48">
        <v>1.5524895785965451E-2</v>
      </c>
      <c r="J18" s="54">
        <f t="shared" si="2"/>
        <v>1.5988196409387818E-2</v>
      </c>
      <c r="K18" s="50">
        <f t="shared" si="3"/>
        <v>3.4015622567492229E-3</v>
      </c>
    </row>
    <row r="19" spans="1:11" x14ac:dyDescent="0.25">
      <c r="A19" s="59" t="s">
        <v>184</v>
      </c>
      <c r="B19" s="49">
        <v>0.61851942079178912</v>
      </c>
      <c r="C19" s="48">
        <v>0.38493535719578142</v>
      </c>
      <c r="D19" s="50">
        <v>0.57378727355392944</v>
      </c>
      <c r="E19" s="48">
        <f t="shared" si="0"/>
        <v>0.52574735051383337</v>
      </c>
      <c r="F19" s="54">
        <f t="shared" si="1"/>
        <v>0.12398086282075828</v>
      </c>
      <c r="G19" s="48">
        <v>0.2992759490897457</v>
      </c>
      <c r="H19" s="48">
        <v>0.44615294877352002</v>
      </c>
      <c r="I19" s="48">
        <v>0.37528835382958287</v>
      </c>
      <c r="J19" s="54">
        <f t="shared" si="2"/>
        <v>0.37357241723094953</v>
      </c>
      <c r="K19" s="50">
        <f t="shared" si="3"/>
        <v>7.3453533528583664E-2</v>
      </c>
    </row>
    <row r="20" spans="1:11" x14ac:dyDescent="0.25">
      <c r="A20" s="59" t="s">
        <v>185</v>
      </c>
      <c r="B20" s="49">
        <v>10.477069283361102</v>
      </c>
      <c r="C20" s="48">
        <v>9.6953233243915236</v>
      </c>
      <c r="D20" s="50">
        <v>10.051694024121527</v>
      </c>
      <c r="E20" s="48">
        <f t="shared" si="0"/>
        <v>10.074695543958052</v>
      </c>
      <c r="F20" s="54">
        <f t="shared" si="1"/>
        <v>0.39138023522836318</v>
      </c>
      <c r="G20" s="48">
        <v>8.5643916116696186</v>
      </c>
      <c r="H20" s="48">
        <v>9.5217475695096443</v>
      </c>
      <c r="I20" s="48">
        <v>6.5141055991129848</v>
      </c>
      <c r="J20" s="54">
        <f t="shared" si="2"/>
        <v>8.2000815934307489</v>
      </c>
      <c r="K20" s="50">
        <f t="shared" si="3"/>
        <v>1.5365607366989449</v>
      </c>
    </row>
    <row r="21" spans="1:11" x14ac:dyDescent="0.25">
      <c r="A21" s="59" t="s">
        <v>186</v>
      </c>
      <c r="B21" s="49">
        <v>3.6538552926644132</v>
      </c>
      <c r="C21" s="48">
        <v>2.1569092609500933</v>
      </c>
      <c r="D21" s="50">
        <v>2.806232747050732</v>
      </c>
      <c r="E21" s="48">
        <f t="shared" si="0"/>
        <v>2.8723324335550795</v>
      </c>
      <c r="F21" s="54">
        <f t="shared" si="1"/>
        <v>0.75065886518663927</v>
      </c>
      <c r="G21" s="48">
        <v>2.9030955446020208</v>
      </c>
      <c r="H21" s="48">
        <v>3.1806999216688081</v>
      </c>
      <c r="I21" s="48">
        <v>2.1328378585379602</v>
      </c>
      <c r="J21" s="54">
        <f t="shared" si="2"/>
        <v>2.7388777749362632</v>
      </c>
      <c r="K21" s="50">
        <f t="shared" si="3"/>
        <v>0.54288979797257797</v>
      </c>
    </row>
    <row r="22" spans="1:11" x14ac:dyDescent="0.25">
      <c r="A22" s="59" t="s">
        <v>187</v>
      </c>
      <c r="B22" s="49">
        <v>3.9556950544916738</v>
      </c>
      <c r="C22" s="48">
        <v>4.3860653236849201</v>
      </c>
      <c r="D22" s="50">
        <v>3.8567683880700048</v>
      </c>
      <c r="E22" s="48">
        <f t="shared" si="0"/>
        <v>4.0661762554155336</v>
      </c>
      <c r="F22" s="54">
        <f t="shared" si="1"/>
        <v>0.28141318968914469</v>
      </c>
      <c r="G22" s="48">
        <v>3.6978506781037397</v>
      </c>
      <c r="H22" s="48">
        <v>4.0105260920441674</v>
      </c>
      <c r="I22" s="48">
        <v>2.2299521588022837</v>
      </c>
      <c r="J22" s="54">
        <f t="shared" si="2"/>
        <v>3.3127763096500638</v>
      </c>
      <c r="K22" s="50">
        <f t="shared" si="3"/>
        <v>0.95069584245704708</v>
      </c>
    </row>
    <row r="23" spans="1:11" x14ac:dyDescent="0.25">
      <c r="A23" s="59" t="s">
        <v>188</v>
      </c>
      <c r="B23" s="49">
        <v>0.23395024658585548</v>
      </c>
      <c r="C23" s="48">
        <v>0.15831362432412999</v>
      </c>
      <c r="D23" s="50">
        <v>0.15626289016305231</v>
      </c>
      <c r="E23" s="48">
        <f t="shared" si="0"/>
        <v>0.18284225369101259</v>
      </c>
      <c r="F23" s="54">
        <f t="shared" si="1"/>
        <v>4.4272695659450578E-2</v>
      </c>
      <c r="G23" s="48">
        <v>0.1804330380548802</v>
      </c>
      <c r="H23" s="48">
        <v>0.17340920370434776</v>
      </c>
      <c r="I23" s="48">
        <v>0.11600881524685557</v>
      </c>
      <c r="J23" s="54">
        <f t="shared" si="2"/>
        <v>0.15661701900202785</v>
      </c>
      <c r="K23" s="50">
        <f t="shared" si="3"/>
        <v>3.5342654419442225E-2</v>
      </c>
    </row>
    <row r="24" spans="1:11" x14ac:dyDescent="0.25">
      <c r="A24" s="59" t="s">
        <v>189</v>
      </c>
      <c r="B24" s="49">
        <v>2.2818002111754221E-2</v>
      </c>
      <c r="C24" s="48">
        <v>2.2326464622152275E-2</v>
      </c>
      <c r="D24" s="50">
        <v>2.0578347539861559E-2</v>
      </c>
      <c r="E24" s="48">
        <f t="shared" si="0"/>
        <v>2.1907604757922684E-2</v>
      </c>
      <c r="F24" s="54">
        <f t="shared" si="1"/>
        <v>1.177113350424142E-3</v>
      </c>
      <c r="G24" s="48">
        <v>1.864693173235241E-2</v>
      </c>
      <c r="H24" s="48">
        <v>2.346471362427964E-2</v>
      </c>
      <c r="I24" s="48">
        <v>1.3824054893160423E-2</v>
      </c>
      <c r="J24" s="54">
        <f t="shared" si="2"/>
        <v>1.864523341659749E-2</v>
      </c>
      <c r="K24" s="50">
        <f t="shared" si="3"/>
        <v>4.8203295899433779E-3</v>
      </c>
    </row>
    <row r="25" spans="1:11" x14ac:dyDescent="0.25">
      <c r="A25" s="59" t="s">
        <v>190</v>
      </c>
      <c r="B25" s="49">
        <v>7.0084758955257731E-2</v>
      </c>
      <c r="C25" s="48">
        <v>6.1249608186618239E-2</v>
      </c>
      <c r="D25" s="50">
        <v>5.0485491520159943E-2</v>
      </c>
      <c r="E25" s="48">
        <f t="shared" si="0"/>
        <v>6.0606619554011969E-2</v>
      </c>
      <c r="F25" s="54">
        <f t="shared" si="1"/>
        <v>9.8154417518707855E-3</v>
      </c>
      <c r="G25" s="48">
        <v>7.0361619808041939E-2</v>
      </c>
      <c r="H25" s="48">
        <v>6.6407614628797629E-2</v>
      </c>
      <c r="I25" s="48">
        <v>4.480110375765619E-2</v>
      </c>
      <c r="J25" s="54">
        <f t="shared" si="2"/>
        <v>6.0523446064831926E-2</v>
      </c>
      <c r="K25" s="50">
        <f t="shared" si="3"/>
        <v>1.3758727228831067E-2</v>
      </c>
    </row>
    <row r="26" spans="1:11" x14ac:dyDescent="0.25">
      <c r="A26" s="59" t="s">
        <v>191</v>
      </c>
      <c r="B26" s="49">
        <v>9.5133004376705479E-2</v>
      </c>
      <c r="C26" s="48">
        <v>5.5672958478636903E-2</v>
      </c>
      <c r="D26" s="50">
        <v>6.5270389175293667E-2</v>
      </c>
      <c r="E26" s="48">
        <f t="shared" si="0"/>
        <v>7.2025450676878669E-2</v>
      </c>
      <c r="F26" s="54">
        <f t="shared" si="1"/>
        <v>2.0579041461814194E-2</v>
      </c>
      <c r="G26" s="48">
        <v>6.6351681563016338E-2</v>
      </c>
      <c r="H26" s="48">
        <v>7.8331142007591933E-2</v>
      </c>
      <c r="I26" s="48">
        <v>5.4676623342194253E-2</v>
      </c>
      <c r="J26" s="54">
        <f t="shared" si="2"/>
        <v>6.645314897093417E-2</v>
      </c>
      <c r="K26" s="50">
        <f t="shared" si="3"/>
        <v>1.1827585765872275E-2</v>
      </c>
    </row>
    <row r="27" spans="1:11" x14ac:dyDescent="0.25">
      <c r="A27" s="59" t="s">
        <v>192</v>
      </c>
      <c r="B27" s="49">
        <v>0.35942379393313112</v>
      </c>
      <c r="C27" s="48">
        <v>0.32386211530119463</v>
      </c>
      <c r="D27" s="50">
        <v>0.27116419480997028</v>
      </c>
      <c r="E27" s="48">
        <f t="shared" si="0"/>
        <v>0.31815003468143205</v>
      </c>
      <c r="F27" s="54">
        <f t="shared" si="1"/>
        <v>4.4406194478926832E-2</v>
      </c>
      <c r="G27" s="48">
        <v>0.45184646019453689</v>
      </c>
      <c r="H27" s="48">
        <v>0.32428641680162101</v>
      </c>
      <c r="I27" s="48">
        <v>0.23082137419691884</v>
      </c>
      <c r="J27" s="54">
        <f t="shared" si="2"/>
        <v>0.33565141706435897</v>
      </c>
      <c r="K27" s="50">
        <f t="shared" si="3"/>
        <v>0.1109499643230793</v>
      </c>
    </row>
    <row r="28" spans="1:11" x14ac:dyDescent="0.25">
      <c r="A28" s="59" t="s">
        <v>193</v>
      </c>
      <c r="B28" s="49">
        <v>3.1015627417557212E-2</v>
      </c>
      <c r="C28" s="48">
        <v>2.3899138190417127E-2</v>
      </c>
      <c r="D28" s="50">
        <v>2.577719489330571E-2</v>
      </c>
      <c r="E28" s="48">
        <f t="shared" si="0"/>
        <v>2.6897320167093352E-2</v>
      </c>
      <c r="F28" s="54">
        <f t="shared" si="1"/>
        <v>3.6881045540675221E-3</v>
      </c>
      <c r="G28" s="48">
        <v>3.4758659385031296E-2</v>
      </c>
      <c r="H28" s="48">
        <v>2.8586857569277497E-2</v>
      </c>
      <c r="I28" s="48">
        <v>2.0202042058012317E-2</v>
      </c>
      <c r="J28" s="54">
        <f t="shared" si="2"/>
        <v>2.7849186337440369E-2</v>
      </c>
      <c r="K28" s="50">
        <f t="shared" si="3"/>
        <v>7.3062915446912794E-3</v>
      </c>
    </row>
    <row r="29" spans="1:11" x14ac:dyDescent="0.25">
      <c r="A29" s="59" t="s">
        <v>194</v>
      </c>
      <c r="B29" s="49">
        <v>4.1984960687382118E-2</v>
      </c>
      <c r="C29" s="48">
        <v>3.1155533864211143E-2</v>
      </c>
      <c r="D29" s="50">
        <v>3.8093823950274545E-2</v>
      </c>
      <c r="E29" s="48">
        <f t="shared" si="0"/>
        <v>3.7078106167289265E-2</v>
      </c>
      <c r="F29" s="54">
        <f t="shared" si="1"/>
        <v>5.4856980677583907E-3</v>
      </c>
      <c r="G29" s="48">
        <v>6.3810269645954293E-2</v>
      </c>
      <c r="H29" s="48">
        <v>4.2589074745279752E-2</v>
      </c>
      <c r="I29" s="48">
        <v>2.7975949235452702E-2</v>
      </c>
      <c r="J29" s="54">
        <f t="shared" si="2"/>
        <v>4.4791764542228919E-2</v>
      </c>
      <c r="K29" s="50">
        <f t="shared" si="3"/>
        <v>1.8018421450748945E-2</v>
      </c>
    </row>
    <row r="30" spans="1:11" x14ac:dyDescent="0.25">
      <c r="A30" s="59" t="s">
        <v>195</v>
      </c>
      <c r="B30" s="49">
        <v>1.3877614383461516E-2</v>
      </c>
      <c r="C30" s="48">
        <v>9.4860619060510767E-3</v>
      </c>
      <c r="D30" s="50">
        <v>1.1461130983301591E-2</v>
      </c>
      <c r="E30" s="48">
        <f t="shared" si="0"/>
        <v>1.1608269090938062E-2</v>
      </c>
      <c r="F30" s="54">
        <f t="shared" si="1"/>
        <v>2.1994705061676939E-3</v>
      </c>
      <c r="G30" s="48">
        <v>1.1944432096342513E-2</v>
      </c>
      <c r="H30" s="48">
        <v>1.2392584811518429E-2</v>
      </c>
      <c r="I30" s="48">
        <v>8.2960397999448914E-3</v>
      </c>
      <c r="J30" s="54">
        <f t="shared" si="2"/>
        <v>1.0877685569268611E-2</v>
      </c>
      <c r="K30" s="50">
        <f t="shared" si="3"/>
        <v>2.2469716003390388E-3</v>
      </c>
    </row>
    <row r="31" spans="1:11" x14ac:dyDescent="0.25">
      <c r="A31" s="59" t="s">
        <v>196</v>
      </c>
      <c r="B31" s="49">
        <v>0.45185324660799303</v>
      </c>
      <c r="C31" s="48">
        <v>0.33186520297016275</v>
      </c>
      <c r="D31" s="50">
        <v>0.41065291846453905</v>
      </c>
      <c r="E31" s="48">
        <f t="shared" si="0"/>
        <v>0.39812378934756493</v>
      </c>
      <c r="F31" s="54">
        <f t="shared" si="1"/>
        <v>6.0967343400633839E-2</v>
      </c>
      <c r="G31" s="48">
        <v>0.26724381237909373</v>
      </c>
      <c r="H31" s="48">
        <v>0.42810314069735522</v>
      </c>
      <c r="I31" s="48">
        <v>0.3526034617618814</v>
      </c>
      <c r="J31" s="54">
        <f t="shared" si="2"/>
        <v>0.34931680494611012</v>
      </c>
      <c r="K31" s="50">
        <f t="shared" si="3"/>
        <v>8.0480012807647425E-2</v>
      </c>
    </row>
    <row r="32" spans="1:11" x14ac:dyDescent="0.25">
      <c r="A32" s="59" t="s">
        <v>197</v>
      </c>
      <c r="B32" s="49">
        <v>19.548412033504427</v>
      </c>
      <c r="C32" s="48">
        <v>20.626306979737802</v>
      </c>
      <c r="D32" s="50">
        <v>19.807524224825244</v>
      </c>
      <c r="E32" s="48">
        <f t="shared" si="0"/>
        <v>19.994081079355823</v>
      </c>
      <c r="F32" s="54">
        <f t="shared" si="1"/>
        <v>0.56264284742465243</v>
      </c>
      <c r="G32" s="48">
        <v>17.503868172825332</v>
      </c>
      <c r="H32" s="48">
        <v>21.286750757348184</v>
      </c>
      <c r="I32" s="48">
        <v>13.878295122071711</v>
      </c>
      <c r="J32" s="54">
        <f t="shared" si="2"/>
        <v>17.556304684081741</v>
      </c>
      <c r="K32" s="50">
        <f t="shared" si="3"/>
        <v>3.7045061635458949</v>
      </c>
    </row>
    <row r="33" spans="1:11" x14ac:dyDescent="0.25">
      <c r="A33" s="59" t="s">
        <v>198</v>
      </c>
      <c r="B33" s="49">
        <v>9.4049587502783822</v>
      </c>
      <c r="C33" s="48">
        <v>6.4546743650196481</v>
      </c>
      <c r="D33" s="50">
        <v>7.8162449868694113</v>
      </c>
      <c r="E33" s="48">
        <f t="shared" si="0"/>
        <v>7.8919593673891475</v>
      </c>
      <c r="F33" s="54">
        <f t="shared" si="1"/>
        <v>1.4765987908157303</v>
      </c>
      <c r="G33" s="48">
        <v>7.4714954839467156</v>
      </c>
      <c r="H33" s="48">
        <v>8.0270597711698919</v>
      </c>
      <c r="I33" s="48">
        <v>6.1761789363542405</v>
      </c>
      <c r="J33" s="54">
        <f t="shared" si="2"/>
        <v>7.2249113971569487</v>
      </c>
      <c r="K33" s="50">
        <f t="shared" si="3"/>
        <v>0.94975931164976402</v>
      </c>
    </row>
    <row r="34" spans="1:11" x14ac:dyDescent="0.25">
      <c r="A34" s="59" t="s">
        <v>199</v>
      </c>
      <c r="B34" s="49">
        <v>17.486146273745522</v>
      </c>
      <c r="C34" s="48">
        <v>21.020951868464312</v>
      </c>
      <c r="D34" s="50">
        <v>18.790486922938538</v>
      </c>
      <c r="E34" s="48">
        <f t="shared" si="0"/>
        <v>19.099195021716124</v>
      </c>
      <c r="F34" s="54">
        <f t="shared" si="1"/>
        <v>1.7875089274747606</v>
      </c>
      <c r="G34" s="48">
        <v>15.956316593808822</v>
      </c>
      <c r="H34" s="48">
        <v>19.655844687459435</v>
      </c>
      <c r="I34" s="48">
        <v>12.663610138884019</v>
      </c>
      <c r="J34" s="54">
        <f t="shared" si="2"/>
        <v>16.091923806717425</v>
      </c>
      <c r="K34" s="50">
        <f t="shared" si="3"/>
        <v>3.4980891902176547</v>
      </c>
    </row>
    <row r="35" spans="1:11" x14ac:dyDescent="0.25">
      <c r="A35" s="59" t="s">
        <v>200</v>
      </c>
      <c r="B35" s="49">
        <v>0.72068571310459484</v>
      </c>
      <c r="C35" s="48">
        <v>0.635949632472399</v>
      </c>
      <c r="D35" s="50">
        <v>0.64070591634931995</v>
      </c>
      <c r="E35" s="48">
        <f t="shared" si="0"/>
        <v>0.66578042064210463</v>
      </c>
      <c r="F35" s="54">
        <f t="shared" si="1"/>
        <v>4.7608811310230752E-2</v>
      </c>
      <c r="G35" s="48">
        <v>0.61541595727528176</v>
      </c>
      <c r="H35" s="48">
        <v>0.55119890213435063</v>
      </c>
      <c r="I35" s="48">
        <v>0.30769073501938876</v>
      </c>
      <c r="J35" s="54">
        <f t="shared" si="2"/>
        <v>0.49143519814300701</v>
      </c>
      <c r="K35" s="50">
        <f t="shared" si="3"/>
        <v>0.16233446442201779</v>
      </c>
    </row>
    <row r="36" spans="1:11" x14ac:dyDescent="0.25">
      <c r="A36" s="59" t="s">
        <v>201</v>
      </c>
      <c r="B36" s="49">
        <v>0.11469789762908091</v>
      </c>
      <c r="C36" s="48">
        <v>9.280480935873521E-2</v>
      </c>
      <c r="D36" s="50">
        <v>9.7006733219018135E-2</v>
      </c>
      <c r="E36" s="48">
        <f t="shared" si="0"/>
        <v>0.10150314673561141</v>
      </c>
      <c r="F36" s="54">
        <f t="shared" si="1"/>
        <v>1.1618525267323696E-2</v>
      </c>
      <c r="G36" s="48">
        <v>0.12225635746455733</v>
      </c>
      <c r="H36" s="48">
        <v>0.1424078094675201</v>
      </c>
      <c r="I36" s="48">
        <v>9.3507034681097223E-2</v>
      </c>
      <c r="J36" s="54">
        <f t="shared" si="2"/>
        <v>0.11939040053772489</v>
      </c>
      <c r="K36" s="50">
        <f t="shared" si="3"/>
        <v>2.4576039662808892E-2</v>
      </c>
    </row>
    <row r="37" spans="1:11" x14ac:dyDescent="0.25">
      <c r="A37" s="59" t="s">
        <v>202</v>
      </c>
      <c r="B37" s="49">
        <v>3.4410756112539874E-2</v>
      </c>
      <c r="C37" s="48">
        <v>2.8430339524314351E-2</v>
      </c>
      <c r="D37" s="50">
        <v>2.4608974579788084E-2</v>
      </c>
      <c r="E37" s="48">
        <f t="shared" si="0"/>
        <v>2.9150023405547437E-2</v>
      </c>
      <c r="F37" s="54">
        <f t="shared" si="1"/>
        <v>4.9403632427817024E-3</v>
      </c>
      <c r="G37" s="48">
        <v>3.3794531741809096E-2</v>
      </c>
      <c r="H37" s="48">
        <v>3.5675178130478803E-2</v>
      </c>
      <c r="I37" s="48">
        <v>2.0996700926380989E-2</v>
      </c>
      <c r="J37" s="54">
        <f t="shared" si="2"/>
        <v>3.0155470266222964E-2</v>
      </c>
      <c r="K37" s="50">
        <f t="shared" si="3"/>
        <v>7.987271096884475E-3</v>
      </c>
    </row>
    <row r="38" spans="1:11" x14ac:dyDescent="0.25">
      <c r="A38" s="59" t="s">
        <v>203</v>
      </c>
      <c r="B38" s="49">
        <v>6.0686058421671872E-2</v>
      </c>
      <c r="C38" s="48">
        <v>4.3366261663331719E-2</v>
      </c>
      <c r="D38" s="50">
        <v>4.6235911596772448E-2</v>
      </c>
      <c r="E38" s="48">
        <f t="shared" si="0"/>
        <v>5.009607722725868E-2</v>
      </c>
      <c r="F38" s="54">
        <f t="shared" si="1"/>
        <v>9.2827527683679439E-3</v>
      </c>
      <c r="G38" s="48">
        <v>4.7319072433177567E-2</v>
      </c>
      <c r="H38" s="48">
        <v>5.3307734204061631E-2</v>
      </c>
      <c r="I38" s="48">
        <v>4.3422416682633934E-2</v>
      </c>
      <c r="J38" s="54">
        <f t="shared" si="2"/>
        <v>4.8016407773291046E-2</v>
      </c>
      <c r="K38" s="50">
        <f t="shared" si="3"/>
        <v>4.9794159353572526E-3</v>
      </c>
    </row>
    <row r="39" spans="1:11" x14ac:dyDescent="0.25">
      <c r="A39" s="59" t="s">
        <v>204</v>
      </c>
      <c r="B39" s="49">
        <v>0.22883939481042262</v>
      </c>
      <c r="C39" s="48">
        <v>0.21103817384550475</v>
      </c>
      <c r="D39" s="50">
        <v>0.19216557322921299</v>
      </c>
      <c r="E39" s="48">
        <f t="shared" si="0"/>
        <v>0.21068104729504677</v>
      </c>
      <c r="F39" s="54">
        <f t="shared" si="1"/>
        <v>1.8339518856076372E-2</v>
      </c>
      <c r="G39" s="48">
        <v>0.24469379659124435</v>
      </c>
      <c r="H39" s="48">
        <v>0.21616832389020391</v>
      </c>
      <c r="I39" s="48">
        <v>0.15184602356109331</v>
      </c>
      <c r="J39" s="54">
        <f t="shared" si="2"/>
        <v>0.20423604801418052</v>
      </c>
      <c r="K39" s="50">
        <f t="shared" si="3"/>
        <v>4.7560084575731666E-2</v>
      </c>
    </row>
    <row r="40" spans="1:11" x14ac:dyDescent="0.25">
      <c r="A40" s="59" t="s">
        <v>205</v>
      </c>
      <c r="B40" s="49">
        <v>7.1615498823200438E-2</v>
      </c>
      <c r="C40" s="48">
        <v>5.368057317632937E-2</v>
      </c>
      <c r="D40" s="50">
        <v>5.6002788213506904E-2</v>
      </c>
      <c r="E40" s="48">
        <f t="shared" si="0"/>
        <v>6.0432953404345569E-2</v>
      </c>
      <c r="F40" s="54">
        <f t="shared" si="1"/>
        <v>9.7537255550526839E-3</v>
      </c>
      <c r="G40" s="48">
        <v>7.7829148289504907E-2</v>
      </c>
      <c r="H40" s="48">
        <v>6.2078719795749047E-2</v>
      </c>
      <c r="I40" s="48">
        <v>4.6691237569740716E-2</v>
      </c>
      <c r="J40" s="54">
        <f t="shared" si="2"/>
        <v>6.2199701884998231E-2</v>
      </c>
      <c r="K40" s="50">
        <f t="shared" si="3"/>
        <v>1.5569307900399443E-2</v>
      </c>
    </row>
    <row r="41" spans="1:11" x14ac:dyDescent="0.25">
      <c r="A41" s="59" t="s">
        <v>206</v>
      </c>
      <c r="B41" s="49">
        <v>0.25934046476064182</v>
      </c>
      <c r="C41" s="48">
        <v>0.19574033245632527</v>
      </c>
      <c r="D41" s="50">
        <v>0.21807520505315137</v>
      </c>
      <c r="E41" s="48">
        <f t="shared" si="0"/>
        <v>0.22438533409003947</v>
      </c>
      <c r="F41" s="54">
        <f t="shared" si="1"/>
        <v>3.2266197539039074E-2</v>
      </c>
      <c r="G41" s="48">
        <v>0.2001604508341116</v>
      </c>
      <c r="H41" s="48">
        <v>0.2729729488142803</v>
      </c>
      <c r="I41" s="48">
        <v>0.17794156911756384</v>
      </c>
      <c r="J41" s="54">
        <f t="shared" si="2"/>
        <v>0.21702498958865191</v>
      </c>
      <c r="K41" s="50">
        <f t="shared" si="3"/>
        <v>4.9709659849147242E-2</v>
      </c>
    </row>
    <row r="42" spans="1:11" x14ac:dyDescent="0.25">
      <c r="A42" s="59" t="s">
        <v>207</v>
      </c>
      <c r="B42" s="49">
        <v>5.1905790278444748</v>
      </c>
      <c r="C42" s="48">
        <v>4.0528753688513754</v>
      </c>
      <c r="D42" s="50">
        <v>4.7770890437551721</v>
      </c>
      <c r="E42" s="48">
        <f t="shared" si="0"/>
        <v>4.6735144801503408</v>
      </c>
      <c r="F42" s="54">
        <f t="shared" si="1"/>
        <v>0.57588034485562278</v>
      </c>
      <c r="G42" s="48">
        <v>4.4078014469439228</v>
      </c>
      <c r="H42" s="48">
        <v>6.2378711628035086</v>
      </c>
      <c r="I42" s="48">
        <v>4.1304017357590093</v>
      </c>
      <c r="J42" s="54">
        <f t="shared" si="2"/>
        <v>4.9253581151688133</v>
      </c>
      <c r="K42" s="50">
        <f t="shared" si="3"/>
        <v>1.1451006615576871</v>
      </c>
    </row>
    <row r="43" spans="1:11" x14ac:dyDescent="0.25">
      <c r="A43" s="59" t="s">
        <v>208</v>
      </c>
      <c r="B43" s="49">
        <v>6.6627244603131643</v>
      </c>
      <c r="C43" s="48">
        <v>8.8380733391608945</v>
      </c>
      <c r="D43" s="50">
        <v>7.7934178472963538</v>
      </c>
      <c r="E43" s="48">
        <f t="shared" si="0"/>
        <v>7.7647385489234706</v>
      </c>
      <c r="F43" s="54">
        <f t="shared" si="1"/>
        <v>1.0879579784129483</v>
      </c>
      <c r="G43" s="48">
        <v>6.5678131271528741</v>
      </c>
      <c r="H43" s="48">
        <v>8.2439266691370836</v>
      </c>
      <c r="I43" s="48">
        <v>4.4910694715589807</v>
      </c>
      <c r="J43" s="54">
        <f t="shared" si="2"/>
        <v>6.4342697559496465</v>
      </c>
      <c r="K43" s="50">
        <f t="shared" si="3"/>
        <v>1.8799892713384498</v>
      </c>
    </row>
    <row r="44" spans="1:11" x14ac:dyDescent="0.25">
      <c r="A44" s="59" t="s">
        <v>209</v>
      </c>
      <c r="B44" s="49">
        <v>0.73930582186152083</v>
      </c>
      <c r="C44" s="48">
        <v>0.76264809867270567</v>
      </c>
      <c r="D44" s="50">
        <v>0.60552457643101443</v>
      </c>
      <c r="E44" s="48">
        <f t="shared" si="0"/>
        <v>0.70249283232174697</v>
      </c>
      <c r="F44" s="54">
        <f t="shared" si="1"/>
        <v>8.4784122685503061E-2</v>
      </c>
      <c r="G44" s="48">
        <v>0.60961087222281585</v>
      </c>
      <c r="H44" s="48">
        <v>0.58520217536819263</v>
      </c>
      <c r="I44" s="48">
        <v>0.3839703245351192</v>
      </c>
      <c r="J44" s="54">
        <f t="shared" si="2"/>
        <v>0.52626112404204251</v>
      </c>
      <c r="K44" s="50">
        <f t="shared" si="3"/>
        <v>0.1238303268136481</v>
      </c>
    </row>
    <row r="45" spans="1:11" x14ac:dyDescent="0.25">
      <c r="A45" s="59" t="s">
        <v>210</v>
      </c>
      <c r="B45" s="49">
        <v>0.15716776323198736</v>
      </c>
      <c r="C45" s="48">
        <v>0.1485411175970475</v>
      </c>
      <c r="D45" s="50">
        <v>0.14180773261277516</v>
      </c>
      <c r="E45" s="48">
        <f t="shared" si="0"/>
        <v>0.14917220448060334</v>
      </c>
      <c r="F45" s="54">
        <f t="shared" si="1"/>
        <v>7.699437521451245E-3</v>
      </c>
      <c r="G45" s="48">
        <v>0.18808709489638553</v>
      </c>
      <c r="H45" s="48">
        <v>0.18302279337403995</v>
      </c>
      <c r="I45" s="48">
        <v>0.11578482396051691</v>
      </c>
      <c r="J45" s="54">
        <f t="shared" si="2"/>
        <v>0.16229823741031413</v>
      </c>
      <c r="K45" s="50">
        <f t="shared" si="3"/>
        <v>4.0361305857728867E-2</v>
      </c>
    </row>
    <row r="46" spans="1:11" x14ac:dyDescent="0.25">
      <c r="A46" s="59" t="s">
        <v>211</v>
      </c>
      <c r="B46" s="49">
        <v>1.3285244361427166E-2</v>
      </c>
      <c r="C46" s="48">
        <v>7.6611025257869204E-3</v>
      </c>
      <c r="D46" s="50">
        <v>6.4427299646976771E-3</v>
      </c>
      <c r="E46" s="48">
        <f t="shared" si="0"/>
        <v>9.1296922839705866E-3</v>
      </c>
      <c r="F46" s="54">
        <f t="shared" si="1"/>
        <v>3.6500092774873964E-3</v>
      </c>
      <c r="G46" s="48">
        <v>9.8375374513291428E-3</v>
      </c>
      <c r="H46" s="48">
        <v>1.0590250873109027E-2</v>
      </c>
      <c r="I46" s="48">
        <v>6.8836976952877998E-3</v>
      </c>
      <c r="J46" s="54">
        <f t="shared" si="2"/>
        <v>9.1038286732419895E-3</v>
      </c>
      <c r="K46" s="50">
        <f t="shared" si="3"/>
        <v>1.959178537879018E-3</v>
      </c>
    </row>
    <row r="47" spans="1:11" x14ac:dyDescent="0.25">
      <c r="A47" s="59" t="s">
        <v>212</v>
      </c>
      <c r="B47" s="49">
        <v>5.0337951082082763E-3</v>
      </c>
      <c r="C47" s="48">
        <v>4.7032335379985695E-3</v>
      </c>
      <c r="D47" s="50">
        <v>4.477798852147899E-3</v>
      </c>
      <c r="E47" s="48">
        <f t="shared" si="0"/>
        <v>4.7382758327849149E-3</v>
      </c>
      <c r="F47" s="54">
        <f t="shared" si="1"/>
        <v>2.7964965761861574E-4</v>
      </c>
      <c r="G47" s="48">
        <v>5.1369211694139057E-3</v>
      </c>
      <c r="H47" s="48">
        <v>6.282941387703498E-3</v>
      </c>
      <c r="I47" s="48">
        <v>4.7378421046174847E-3</v>
      </c>
      <c r="J47" s="54">
        <f t="shared" si="2"/>
        <v>5.3859015539116295E-3</v>
      </c>
      <c r="K47" s="50">
        <f t="shared" si="3"/>
        <v>8.0207628848302445E-4</v>
      </c>
    </row>
    <row r="48" spans="1:11" x14ac:dyDescent="0.25">
      <c r="A48" s="59" t="s">
        <v>213</v>
      </c>
      <c r="B48" s="49">
        <v>3.6957692278952674E-2</v>
      </c>
      <c r="C48" s="48">
        <v>3.9310421048860761E-2</v>
      </c>
      <c r="D48" s="50">
        <v>3.6030155668906584E-2</v>
      </c>
      <c r="E48" s="48">
        <f t="shared" si="0"/>
        <v>3.7432756332240004E-2</v>
      </c>
      <c r="F48" s="54">
        <f t="shared" si="1"/>
        <v>1.6909463716439448E-3</v>
      </c>
      <c r="G48" s="48">
        <v>3.2944500154019313E-2</v>
      </c>
      <c r="H48" s="48">
        <v>3.7576362471833456E-2</v>
      </c>
      <c r="I48" s="48">
        <v>2.5216263220361832E-2</v>
      </c>
      <c r="J48" s="54">
        <f t="shared" si="2"/>
        <v>3.1912375282071533E-2</v>
      </c>
      <c r="K48" s="50">
        <f t="shared" si="3"/>
        <v>6.2443554263051822E-3</v>
      </c>
    </row>
    <row r="49" spans="1:11" x14ac:dyDescent="0.25">
      <c r="A49" s="59" t="s">
        <v>214</v>
      </c>
      <c r="B49" s="49">
        <v>4.4270190325014218E-2</v>
      </c>
      <c r="C49" s="48">
        <v>3.3532771937543178E-2</v>
      </c>
      <c r="D49" s="50">
        <v>3.844535919535292E-2</v>
      </c>
      <c r="E49" s="48">
        <f t="shared" si="0"/>
        <v>3.8749440485970101E-2</v>
      </c>
      <c r="F49" s="54">
        <f t="shared" si="1"/>
        <v>5.3751639491626535E-3</v>
      </c>
      <c r="G49" s="48">
        <v>4.4593146918378644E-2</v>
      </c>
      <c r="H49" s="48">
        <v>3.9259452034227343E-2</v>
      </c>
      <c r="I49" s="48">
        <v>2.7460035107993847E-2</v>
      </c>
      <c r="J49" s="54">
        <f t="shared" si="2"/>
        <v>3.7104211353533277E-2</v>
      </c>
      <c r="K49" s="50">
        <f t="shared" si="3"/>
        <v>8.7675353931749769E-3</v>
      </c>
    </row>
    <row r="50" spans="1:11" x14ac:dyDescent="0.25">
      <c r="A50" s="59" t="s">
        <v>215</v>
      </c>
      <c r="B50" s="49">
        <v>7.715655490982419E-2</v>
      </c>
      <c r="C50" s="48">
        <v>7.6979954617584126E-2</v>
      </c>
      <c r="D50" s="50">
        <v>7.9545260116002103E-2</v>
      </c>
      <c r="E50" s="48">
        <f t="shared" si="0"/>
        <v>7.789392321447014E-2</v>
      </c>
      <c r="F50" s="54">
        <f t="shared" si="1"/>
        <v>1.4328231180350589E-3</v>
      </c>
      <c r="G50" s="48">
        <v>0.10749142143168462</v>
      </c>
      <c r="H50" s="48">
        <v>8.6562674414309981E-2</v>
      </c>
      <c r="I50" s="48">
        <v>5.4521537316885089E-2</v>
      </c>
      <c r="J50" s="54">
        <f t="shared" si="2"/>
        <v>8.2858544387626562E-2</v>
      </c>
      <c r="K50" s="50">
        <f t="shared" si="3"/>
        <v>2.6678504272630382E-2</v>
      </c>
    </row>
    <row r="51" spans="1:11" x14ac:dyDescent="0.25">
      <c r="A51" s="59" t="s">
        <v>216</v>
      </c>
      <c r="B51" s="49">
        <v>1.2235961160069433E-2</v>
      </c>
      <c r="C51" s="48">
        <v>1.0402901029968306E-2</v>
      </c>
      <c r="D51" s="50">
        <v>1.1110736196498298E-2</v>
      </c>
      <c r="E51" s="48">
        <f t="shared" si="0"/>
        <v>1.1249866128845347E-2</v>
      </c>
      <c r="F51" s="54">
        <f t="shared" si="1"/>
        <v>9.2441614746701652E-4</v>
      </c>
      <c r="G51" s="48">
        <v>1.337033666252369E-2</v>
      </c>
      <c r="H51" s="48">
        <v>1.3182625869459811E-2</v>
      </c>
      <c r="I51" s="48">
        <v>8.7030372904353063E-3</v>
      </c>
      <c r="J51" s="54">
        <f t="shared" si="2"/>
        <v>1.1751999940806271E-2</v>
      </c>
      <c r="K51" s="50">
        <f t="shared" si="3"/>
        <v>2.6421466212108694E-3</v>
      </c>
    </row>
    <row r="52" spans="1:11" x14ac:dyDescent="0.25">
      <c r="A52" s="59" t="s">
        <v>217</v>
      </c>
      <c r="B52" s="49">
        <v>2.108721722510697E-2</v>
      </c>
      <c r="C52" s="48">
        <v>1.8525939588714162E-2</v>
      </c>
      <c r="D52" s="50">
        <v>1.8154669875146006E-2</v>
      </c>
      <c r="E52" s="48">
        <f t="shared" si="0"/>
        <v>1.9255942229655713E-2</v>
      </c>
      <c r="F52" s="54">
        <f t="shared" si="1"/>
        <v>1.5967580849261408E-3</v>
      </c>
      <c r="G52" s="48">
        <v>2.6795062890576603E-2</v>
      </c>
      <c r="H52" s="48">
        <v>2.0103493473353162E-2</v>
      </c>
      <c r="I52" s="48">
        <v>1.5957982723472767E-2</v>
      </c>
      <c r="J52" s="54">
        <f t="shared" si="2"/>
        <v>2.0952179695800845E-2</v>
      </c>
      <c r="K52" s="50">
        <f t="shared" si="3"/>
        <v>5.4681603730311525E-3</v>
      </c>
    </row>
    <row r="53" spans="1:11" x14ac:dyDescent="0.25">
      <c r="A53" s="59" t="s">
        <v>218</v>
      </c>
      <c r="B53" s="49">
        <v>4.4451316946456432E-2</v>
      </c>
      <c r="C53" s="48">
        <v>3.0286237379097563E-2</v>
      </c>
      <c r="D53" s="50">
        <v>4.265196206861744E-2</v>
      </c>
      <c r="E53" s="48">
        <f t="shared" si="0"/>
        <v>3.9129838798057148E-2</v>
      </c>
      <c r="F53" s="54">
        <f t="shared" si="1"/>
        <v>7.7114450031864059E-3</v>
      </c>
      <c r="G53" s="48">
        <v>3.3347319641831435E-2</v>
      </c>
      <c r="H53" s="48">
        <v>4.8351815547586489E-2</v>
      </c>
      <c r="I53" s="48">
        <v>2.5013874411346542E-2</v>
      </c>
      <c r="J53" s="54">
        <f t="shared" si="2"/>
        <v>3.5571003200254823E-2</v>
      </c>
      <c r="K53" s="50">
        <f t="shared" si="3"/>
        <v>1.1826810666686574E-2</v>
      </c>
    </row>
    <row r="54" spans="1:11" x14ac:dyDescent="0.25">
      <c r="A54" s="59" t="s">
        <v>219</v>
      </c>
      <c r="B54" s="49">
        <v>2.6860551946835662E-2</v>
      </c>
      <c r="C54" s="48">
        <v>2.3062959567569777E-2</v>
      </c>
      <c r="D54" s="50">
        <v>2.3571236772029408E-2</v>
      </c>
      <c r="E54" s="48">
        <f t="shared" si="0"/>
        <v>2.4498249428811614E-2</v>
      </c>
      <c r="F54" s="54">
        <f t="shared" si="1"/>
        <v>2.0615385805607392E-3</v>
      </c>
      <c r="G54" s="48">
        <v>2.1408792746004223E-2</v>
      </c>
      <c r="H54" s="48">
        <v>2.5185730574769045E-2</v>
      </c>
      <c r="I54" s="48">
        <v>1.6479130230824302E-2</v>
      </c>
      <c r="J54" s="54">
        <f t="shared" si="2"/>
        <v>2.1024551183865856E-2</v>
      </c>
      <c r="K54" s="50">
        <f t="shared" si="3"/>
        <v>4.3659997218106388E-3</v>
      </c>
    </row>
    <row r="55" spans="1:11" x14ac:dyDescent="0.25">
      <c r="A55" s="59" t="s">
        <v>220</v>
      </c>
      <c r="B55" s="49">
        <v>8.7857691611028188E-2</v>
      </c>
      <c r="C55" s="48">
        <v>7.9581830504477091E-2</v>
      </c>
      <c r="D55" s="50">
        <v>7.592093333533334E-2</v>
      </c>
      <c r="E55" s="48">
        <f t="shared" si="0"/>
        <v>8.1120151816946207E-2</v>
      </c>
      <c r="F55" s="54">
        <f t="shared" si="1"/>
        <v>6.1152574662388407E-3</v>
      </c>
      <c r="G55" s="48">
        <v>0.12934368000558391</v>
      </c>
      <c r="H55" s="48">
        <v>0.10783772317959106</v>
      </c>
      <c r="I55" s="48">
        <v>6.5927564805160307E-2</v>
      </c>
      <c r="J55" s="54">
        <f t="shared" si="2"/>
        <v>0.10103632266344509</v>
      </c>
      <c r="K55" s="50">
        <f t="shared" si="3"/>
        <v>3.2250507027241013E-2</v>
      </c>
    </row>
    <row r="56" spans="1:11" x14ac:dyDescent="0.25">
      <c r="A56" s="59" t="s">
        <v>221</v>
      </c>
      <c r="B56" s="49">
        <v>0.10859195267110967</v>
      </c>
      <c r="C56" s="48">
        <v>9.2470497369203472E-2</v>
      </c>
      <c r="D56" s="50">
        <v>9.956026877450104E-2</v>
      </c>
      <c r="E56" s="48">
        <f t="shared" si="0"/>
        <v>0.10020757293827139</v>
      </c>
      <c r="F56" s="54">
        <f t="shared" si="1"/>
        <v>8.080196920444805E-3</v>
      </c>
      <c r="G56" s="48">
        <v>0.16245787793508606</v>
      </c>
      <c r="H56" s="48">
        <v>0.14264760647752772</v>
      </c>
      <c r="I56" s="48">
        <v>8.2616123078055881E-2</v>
      </c>
      <c r="J56" s="54">
        <f t="shared" si="2"/>
        <v>0.12924053583022321</v>
      </c>
      <c r="K56" s="50">
        <f t="shared" si="3"/>
        <v>4.157509605724187E-2</v>
      </c>
    </row>
    <row r="57" spans="1:11" x14ac:dyDescent="0.25">
      <c r="A57" s="59" t="s">
        <v>222</v>
      </c>
      <c r="B57" s="49">
        <v>3.5701404979048855E-2</v>
      </c>
      <c r="C57" s="48">
        <v>2.799261072610551E-2</v>
      </c>
      <c r="D57" s="50">
        <v>3.1499269437744198E-2</v>
      </c>
      <c r="E57" s="48">
        <f t="shared" si="0"/>
        <v>3.1731095047632857E-2</v>
      </c>
      <c r="F57" s="54">
        <f t="shared" si="1"/>
        <v>3.8596223317318586E-3</v>
      </c>
      <c r="G57" s="48">
        <v>4.7739545582113331E-2</v>
      </c>
      <c r="H57" s="48">
        <v>3.9667080515108387E-2</v>
      </c>
      <c r="I57" s="48">
        <v>2.2382962839248701E-2</v>
      </c>
      <c r="J57" s="54">
        <f t="shared" si="2"/>
        <v>3.6596529645490143E-2</v>
      </c>
      <c r="K57" s="50">
        <f t="shared" si="3"/>
        <v>1.2954160879081274E-2</v>
      </c>
    </row>
    <row r="58" spans="1:11" x14ac:dyDescent="0.25">
      <c r="A58" s="59" t="s">
        <v>223</v>
      </c>
      <c r="B58" s="49">
        <v>1.5253652927194569E-2</v>
      </c>
      <c r="C58" s="48">
        <v>1.6911392380001698E-2</v>
      </c>
      <c r="D58" s="50">
        <v>1.3313447676765455E-2</v>
      </c>
      <c r="E58" s="48">
        <f t="shared" si="0"/>
        <v>1.5159497661320574E-2</v>
      </c>
      <c r="F58" s="54">
        <f t="shared" si="1"/>
        <v>1.8008193780763482E-3</v>
      </c>
      <c r="G58" s="48">
        <v>2.0698306550728532E-2</v>
      </c>
      <c r="H58" s="48">
        <v>1.9482130414024634E-2</v>
      </c>
      <c r="I58" s="48">
        <v>1.1819461638150919E-2</v>
      </c>
      <c r="J58" s="54">
        <f t="shared" si="2"/>
        <v>1.733329953430136E-2</v>
      </c>
      <c r="K58" s="50">
        <f t="shared" si="3"/>
        <v>4.8136864623322308E-3</v>
      </c>
    </row>
    <row r="59" spans="1:11" x14ac:dyDescent="0.25">
      <c r="A59" s="59" t="s">
        <v>224</v>
      </c>
      <c r="B59" s="49">
        <v>6.6896639294946004E-3</v>
      </c>
      <c r="C59" s="48">
        <v>6.6605117833686382E-3</v>
      </c>
      <c r="D59" s="50">
        <v>5.1733205420312943E-3</v>
      </c>
      <c r="E59" s="48">
        <f t="shared" si="0"/>
        <v>6.174498751631511E-3</v>
      </c>
      <c r="F59" s="54">
        <f t="shared" si="1"/>
        <v>8.6716827515751459E-4</v>
      </c>
      <c r="G59" s="48">
        <v>9.484228392103335E-3</v>
      </c>
      <c r="H59" s="48">
        <v>9.155470628295052E-3</v>
      </c>
      <c r="I59" s="48">
        <v>5.677469758496141E-3</v>
      </c>
      <c r="J59" s="54">
        <f t="shared" si="2"/>
        <v>8.1057229262981763E-3</v>
      </c>
      <c r="K59" s="50">
        <f t="shared" si="3"/>
        <v>2.1093436187642639E-3</v>
      </c>
    </row>
    <row r="60" spans="1:11" x14ac:dyDescent="0.25">
      <c r="A60" s="60" t="s">
        <v>225</v>
      </c>
      <c r="B60" s="51">
        <v>9.0795446607165251E-3</v>
      </c>
      <c r="C60" s="52">
        <v>5.4858746568100152E-3</v>
      </c>
      <c r="D60" s="53">
        <v>1.0368566920444045E-2</v>
      </c>
      <c r="E60" s="52">
        <f t="shared" si="0"/>
        <v>8.3113287459901947E-3</v>
      </c>
      <c r="F60" s="55">
        <f t="shared" si="1"/>
        <v>2.530373036543626E-3</v>
      </c>
      <c r="G60" s="52">
        <v>5.902153862974626E-3</v>
      </c>
      <c r="H60" s="52">
        <v>1.3835288462432626E-2</v>
      </c>
      <c r="I60" s="52">
        <v>5.5733751840966531E-3</v>
      </c>
      <c r="J60" s="55">
        <f t="shared" si="2"/>
        <v>8.4369391698346351E-3</v>
      </c>
      <c r="K60" s="53">
        <f t="shared" si="3"/>
        <v>4.677996918403338E-3</v>
      </c>
    </row>
  </sheetData>
  <mergeCells count="3">
    <mergeCell ref="B1:F1"/>
    <mergeCell ref="G1:K1"/>
    <mergeCell ref="A1: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5" x14ac:dyDescent="0.25"/>
  <cols>
    <col min="1" max="1" width="16.42578125" style="47" customWidth="1"/>
    <col min="2" max="10" width="9.140625" style="45"/>
    <col min="14" max="16384" width="9.140625" style="45"/>
  </cols>
  <sheetData>
    <row r="1" spans="1:13" x14ac:dyDescent="0.25">
      <c r="A1" s="69" t="s">
        <v>262</v>
      </c>
      <c r="B1" s="66" t="s">
        <v>264</v>
      </c>
      <c r="C1" s="67"/>
      <c r="D1" s="67"/>
      <c r="E1" s="67"/>
      <c r="F1" s="68"/>
      <c r="G1" s="66" t="s">
        <v>263</v>
      </c>
      <c r="H1" s="67"/>
      <c r="I1" s="67"/>
      <c r="J1" s="67"/>
      <c r="K1" s="68"/>
      <c r="L1" s="45"/>
      <c r="M1" s="45"/>
    </row>
    <row r="2" spans="1:13" x14ac:dyDescent="0.25">
      <c r="A2" s="70"/>
      <c r="B2" s="21" t="s">
        <v>265</v>
      </c>
      <c r="C2" s="22" t="s">
        <v>266</v>
      </c>
      <c r="D2" s="23" t="s">
        <v>267</v>
      </c>
      <c r="E2" s="22" t="s">
        <v>249</v>
      </c>
      <c r="F2" s="14" t="s">
        <v>250</v>
      </c>
      <c r="G2" s="22" t="s">
        <v>251</v>
      </c>
      <c r="H2" s="22" t="s">
        <v>252</v>
      </c>
      <c r="I2" s="22" t="s">
        <v>253</v>
      </c>
      <c r="J2" s="14" t="s">
        <v>249</v>
      </c>
      <c r="K2" s="23" t="s">
        <v>250</v>
      </c>
      <c r="L2" s="45"/>
      <c r="M2" s="45"/>
    </row>
    <row r="3" spans="1:13" x14ac:dyDescent="0.25">
      <c r="A3" s="61" t="s">
        <v>226</v>
      </c>
      <c r="B3" s="56">
        <v>1</v>
      </c>
      <c r="C3" s="18">
        <v>1</v>
      </c>
      <c r="D3" s="58">
        <v>1</v>
      </c>
      <c r="E3" s="18">
        <f>AVERAGE(B3:D3)</f>
        <v>1</v>
      </c>
      <c r="F3" s="57">
        <f>STDEV(B3:D3)</f>
        <v>0</v>
      </c>
      <c r="G3" s="18">
        <v>1</v>
      </c>
      <c r="H3" s="18">
        <v>1</v>
      </c>
      <c r="I3" s="18">
        <v>1</v>
      </c>
      <c r="J3" s="57">
        <f>AVERAGE(G3:I3)</f>
        <v>1</v>
      </c>
      <c r="K3" s="58">
        <f>STDEV(G3:I3)</f>
        <v>0</v>
      </c>
      <c r="L3" s="45"/>
      <c r="M3" s="45"/>
    </row>
    <row r="4" spans="1:13" x14ac:dyDescent="0.25">
      <c r="A4" s="59" t="s">
        <v>227</v>
      </c>
      <c r="B4" s="49">
        <v>0.59377050891775796</v>
      </c>
      <c r="C4" s="48">
        <v>0.54514639946452215</v>
      </c>
      <c r="D4" s="50">
        <v>0.53904863021645455</v>
      </c>
      <c r="E4" s="48">
        <f t="shared" ref="E4:E25" si="0">AVERAGE(B4:D4)</f>
        <v>0.55932184619957825</v>
      </c>
      <c r="F4" s="54">
        <f t="shared" ref="F4:F25" si="1">STDEV(B4:D4)</f>
        <v>2.9988805740706812E-2</v>
      </c>
      <c r="G4" s="48">
        <v>0.69936769210709449</v>
      </c>
      <c r="H4" s="48">
        <v>0.64893523967656763</v>
      </c>
      <c r="I4" s="48">
        <v>0.48511763881977021</v>
      </c>
      <c r="J4" s="54">
        <f t="shared" ref="J4:J25" si="2">AVERAGE(G4:I4)</f>
        <v>0.61114019020114407</v>
      </c>
      <c r="K4" s="50">
        <f t="shared" ref="K4:K25" si="3">STDEV(G4:I4)</f>
        <v>0.11201393063830299</v>
      </c>
      <c r="L4" s="45"/>
      <c r="M4" s="45"/>
    </row>
    <row r="5" spans="1:13" x14ac:dyDescent="0.25">
      <c r="A5" s="59" t="s">
        <v>228</v>
      </c>
      <c r="B5" s="49">
        <v>4.4680248637332366E-2</v>
      </c>
      <c r="C5" s="48">
        <v>2.9059284383814138E-2</v>
      </c>
      <c r="D5" s="50">
        <v>2.4127858081348028E-2</v>
      </c>
      <c r="E5" s="48">
        <f t="shared" si="0"/>
        <v>3.2622463700831508E-2</v>
      </c>
      <c r="F5" s="54">
        <f t="shared" si="1"/>
        <v>1.072950951932772E-2</v>
      </c>
      <c r="G5" s="48">
        <v>3.9044458955494042E-2</v>
      </c>
      <c r="H5" s="48">
        <v>3.8845419210924194E-2</v>
      </c>
      <c r="I5" s="48">
        <v>2.825626957208302E-2</v>
      </c>
      <c r="J5" s="54">
        <f t="shared" si="2"/>
        <v>3.5382049246167085E-2</v>
      </c>
      <c r="K5" s="50">
        <f t="shared" si="3"/>
        <v>6.1719086332893474E-3</v>
      </c>
      <c r="L5" s="45"/>
      <c r="M5" s="45"/>
    </row>
    <row r="6" spans="1:13" x14ac:dyDescent="0.25">
      <c r="A6" s="59" t="s">
        <v>229</v>
      </c>
      <c r="B6" s="49">
        <v>0.34715561018496272</v>
      </c>
      <c r="C6" s="48">
        <v>0.26277891093476541</v>
      </c>
      <c r="D6" s="50">
        <v>0.21360601385078273</v>
      </c>
      <c r="E6" s="48">
        <f t="shared" si="0"/>
        <v>0.27451351165683696</v>
      </c>
      <c r="F6" s="54">
        <f t="shared" si="1"/>
        <v>6.7543684462986198E-2</v>
      </c>
      <c r="G6" s="48">
        <v>0.31515687577106766</v>
      </c>
      <c r="H6" s="48">
        <v>0.36098889457876271</v>
      </c>
      <c r="I6" s="48">
        <v>0.22713698063497864</v>
      </c>
      <c r="J6" s="54">
        <f t="shared" si="2"/>
        <v>0.3010942503282697</v>
      </c>
      <c r="K6" s="50">
        <f t="shared" si="3"/>
        <v>6.8025008580387888E-2</v>
      </c>
      <c r="L6" s="45"/>
      <c r="M6" s="45"/>
    </row>
    <row r="7" spans="1:13" x14ac:dyDescent="0.25">
      <c r="A7" s="59" t="s">
        <v>230</v>
      </c>
      <c r="B7" s="49">
        <v>0.17169677326479102</v>
      </c>
      <c r="C7" s="48">
        <v>0.10325827243560022</v>
      </c>
      <c r="D7" s="50">
        <v>0.10477416147148172</v>
      </c>
      <c r="E7" s="48">
        <f t="shared" si="0"/>
        <v>0.12657640239062432</v>
      </c>
      <c r="F7" s="54">
        <f t="shared" si="1"/>
        <v>3.908273763132572E-2</v>
      </c>
      <c r="G7" s="48">
        <v>0.11873854729071348</v>
      </c>
      <c r="H7" s="48">
        <v>0.22037834363375344</v>
      </c>
      <c r="I7" s="48">
        <v>9.984949488356086E-2</v>
      </c>
      <c r="J7" s="54">
        <f t="shared" si="2"/>
        <v>0.14632212860267593</v>
      </c>
      <c r="K7" s="50">
        <f t="shared" si="3"/>
        <v>6.4826239392370463E-2</v>
      </c>
      <c r="L7" s="45"/>
      <c r="M7" s="45"/>
    </row>
    <row r="8" spans="1:13" x14ac:dyDescent="0.25">
      <c r="A8" s="59" t="s">
        <v>231</v>
      </c>
      <c r="B8" s="49">
        <v>3.7628911642336449E-3</v>
      </c>
      <c r="C8" s="48">
        <v>4.91465002567702E-3</v>
      </c>
      <c r="D8" s="50">
        <v>3.3459468584249915E-3</v>
      </c>
      <c r="E8" s="48">
        <f t="shared" si="0"/>
        <v>4.0078293494452185E-3</v>
      </c>
      <c r="F8" s="54">
        <f t="shared" si="1"/>
        <v>8.1252904112264857E-4</v>
      </c>
      <c r="G8" s="48">
        <v>4.3147674347988373E-3</v>
      </c>
      <c r="H8" s="48">
        <v>2.9815285285004901E-3</v>
      </c>
      <c r="I8" s="48">
        <v>3.5741499478421771E-3</v>
      </c>
      <c r="J8" s="54">
        <f t="shared" si="2"/>
        <v>3.6234819703805012E-3</v>
      </c>
      <c r="K8" s="50">
        <f t="shared" si="3"/>
        <v>6.6798707446528831E-4</v>
      </c>
      <c r="L8" s="45"/>
      <c r="M8" s="45"/>
    </row>
    <row r="9" spans="1:13" x14ac:dyDescent="0.25">
      <c r="A9" s="59" t="s">
        <v>232</v>
      </c>
      <c r="B9" s="49">
        <v>0.77214260418699465</v>
      </c>
      <c r="C9" s="48">
        <v>0.98925977605855575</v>
      </c>
      <c r="D9" s="50">
        <v>0.78079130558513554</v>
      </c>
      <c r="E9" s="48">
        <f t="shared" si="0"/>
        <v>0.84739789527689535</v>
      </c>
      <c r="F9" s="54">
        <f t="shared" si="1"/>
        <v>0.12293207442791741</v>
      </c>
      <c r="G9" s="48">
        <v>1.0546385545690244</v>
      </c>
      <c r="H9" s="48">
        <v>1.1942549762786987</v>
      </c>
      <c r="I9" s="48">
        <v>0.72201292868783851</v>
      </c>
      <c r="J9" s="54">
        <f t="shared" si="2"/>
        <v>0.99030215317852044</v>
      </c>
      <c r="K9" s="50">
        <f t="shared" si="3"/>
        <v>0.24260568271603317</v>
      </c>
      <c r="L9" s="45"/>
      <c r="M9" s="45"/>
    </row>
    <row r="10" spans="1:13" x14ac:dyDescent="0.25">
      <c r="A10" s="59" t="s">
        <v>233</v>
      </c>
      <c r="B10" s="49">
        <v>0.36753837308621851</v>
      </c>
      <c r="C10" s="48">
        <v>0.27566732656832754</v>
      </c>
      <c r="D10" s="50">
        <v>0.27218404774111393</v>
      </c>
      <c r="E10" s="48">
        <f t="shared" si="0"/>
        <v>0.30512991579855336</v>
      </c>
      <c r="F10" s="54">
        <f t="shared" si="1"/>
        <v>5.4075363740031669E-2</v>
      </c>
      <c r="G10" s="48">
        <v>0.35685446512525548</v>
      </c>
      <c r="H10" s="48">
        <v>0.32745778183869018</v>
      </c>
      <c r="I10" s="48">
        <v>0.2329825567579604</v>
      </c>
      <c r="J10" s="54">
        <f t="shared" si="2"/>
        <v>0.30576493457396869</v>
      </c>
      <c r="K10" s="50">
        <f t="shared" si="3"/>
        <v>6.4722462387310165E-2</v>
      </c>
      <c r="L10" s="45"/>
      <c r="M10" s="45"/>
    </row>
    <row r="11" spans="1:13" x14ac:dyDescent="0.25">
      <c r="A11" s="59" t="s">
        <v>234</v>
      </c>
      <c r="B11" s="49">
        <v>4.8168344661902118</v>
      </c>
      <c r="C11" s="48">
        <v>5.9629004893934505</v>
      </c>
      <c r="D11" s="50">
        <v>4.779299912848999</v>
      </c>
      <c r="E11" s="48">
        <f t="shared" si="0"/>
        <v>5.1863449561442208</v>
      </c>
      <c r="F11" s="54">
        <f t="shared" si="1"/>
        <v>0.67277862840508584</v>
      </c>
      <c r="G11" s="48">
        <v>6.3519855005910495</v>
      </c>
      <c r="H11" s="48">
        <v>6.3524120555157717</v>
      </c>
      <c r="I11" s="48">
        <v>4.180578695703784</v>
      </c>
      <c r="J11" s="54">
        <f t="shared" si="2"/>
        <v>5.6283254172702017</v>
      </c>
      <c r="K11" s="50">
        <f t="shared" si="3"/>
        <v>1.2537854572621292</v>
      </c>
      <c r="L11" s="45"/>
      <c r="M11" s="45"/>
    </row>
    <row r="12" spans="1:13" x14ac:dyDescent="0.25">
      <c r="A12" s="59" t="s">
        <v>235</v>
      </c>
      <c r="B12" s="49">
        <v>0.2880841987379088</v>
      </c>
      <c r="C12" s="48">
        <v>0.19635464617792689</v>
      </c>
      <c r="D12" s="50">
        <v>0.19765601703297198</v>
      </c>
      <c r="E12" s="48">
        <f t="shared" si="0"/>
        <v>0.22736495398293588</v>
      </c>
      <c r="F12" s="54">
        <f t="shared" si="1"/>
        <v>5.2588434129914027E-2</v>
      </c>
      <c r="G12" s="48">
        <v>0.213659433492943</v>
      </c>
      <c r="H12" s="48">
        <v>0.24688310511383638</v>
      </c>
      <c r="I12" s="48">
        <v>0.16120908645447243</v>
      </c>
      <c r="J12" s="54">
        <f t="shared" si="2"/>
        <v>0.20725054168708393</v>
      </c>
      <c r="K12" s="50">
        <f t="shared" si="3"/>
        <v>4.3195078295399029E-2</v>
      </c>
      <c r="L12" s="45"/>
      <c r="M12" s="45"/>
    </row>
    <row r="13" spans="1:13" x14ac:dyDescent="0.25">
      <c r="A13" s="59" t="s">
        <v>236</v>
      </c>
      <c r="B13" s="49">
        <v>3.2545910586628472E-2</v>
      </c>
      <c r="C13" s="48">
        <v>2.7427536018942142E-2</v>
      </c>
      <c r="D13" s="50">
        <v>2.179307391733086E-2</v>
      </c>
      <c r="E13" s="48">
        <f t="shared" si="0"/>
        <v>2.7255506840967159E-2</v>
      </c>
      <c r="F13" s="54">
        <f t="shared" si="1"/>
        <v>5.3784820942068701E-3</v>
      </c>
      <c r="G13" s="48">
        <v>3.0365683142962827E-2</v>
      </c>
      <c r="H13" s="48">
        <v>4.4492764187054203E-2</v>
      </c>
      <c r="I13" s="48">
        <v>2.437793374195682E-2</v>
      </c>
      <c r="J13" s="54">
        <f t="shared" si="2"/>
        <v>3.307879369065795E-2</v>
      </c>
      <c r="K13" s="50">
        <f t="shared" si="3"/>
        <v>1.0328229644608248E-2</v>
      </c>
      <c r="L13" s="45"/>
      <c r="M13" s="45"/>
    </row>
    <row r="14" spans="1:13" x14ac:dyDescent="0.25">
      <c r="A14" s="59" t="s">
        <v>237</v>
      </c>
      <c r="B14" s="49">
        <v>8.6938026144277886E-3</v>
      </c>
      <c r="C14" s="48">
        <v>9.4675233062460826E-3</v>
      </c>
      <c r="D14" s="50">
        <v>8.2951835899928994E-3</v>
      </c>
      <c r="E14" s="48">
        <f t="shared" si="0"/>
        <v>8.8188365035555896E-3</v>
      </c>
      <c r="F14" s="54">
        <f t="shared" si="1"/>
        <v>5.9608741611358144E-4</v>
      </c>
      <c r="G14" s="48">
        <v>1.1255075971476951E-2</v>
      </c>
      <c r="H14" s="48">
        <v>1.1503938418415198E-2</v>
      </c>
      <c r="I14" s="48">
        <v>7.8224020232743659E-3</v>
      </c>
      <c r="J14" s="54">
        <f t="shared" si="2"/>
        <v>1.0193805471055506E-2</v>
      </c>
      <c r="K14" s="50">
        <f t="shared" si="3"/>
        <v>2.0574617526178292E-3</v>
      </c>
      <c r="L14" s="45"/>
      <c r="M14" s="45"/>
    </row>
    <row r="15" spans="1:13" x14ac:dyDescent="0.25">
      <c r="A15" s="59" t="s">
        <v>238</v>
      </c>
      <c r="B15" s="49">
        <v>1.3987995691514215E-2</v>
      </c>
      <c r="C15" s="48">
        <v>9.2432520716298015E-3</v>
      </c>
      <c r="D15" s="50">
        <v>1.0640976428640295E-2</v>
      </c>
      <c r="E15" s="48">
        <f t="shared" si="0"/>
        <v>1.1290741397261437E-2</v>
      </c>
      <c r="F15" s="54">
        <f t="shared" si="1"/>
        <v>2.4381948015783908E-3</v>
      </c>
      <c r="G15" s="48">
        <v>1.2667411863201241E-2</v>
      </c>
      <c r="H15" s="48">
        <v>1.4457279847404339E-2</v>
      </c>
      <c r="I15" s="48">
        <v>9.2166591576709669E-3</v>
      </c>
      <c r="J15" s="54">
        <f t="shared" si="2"/>
        <v>1.2113783622758849E-2</v>
      </c>
      <c r="K15" s="50">
        <f t="shared" si="3"/>
        <v>2.6638138964418809E-3</v>
      </c>
      <c r="L15" s="45"/>
      <c r="M15" s="45"/>
    </row>
    <row r="16" spans="1:13" x14ac:dyDescent="0.25">
      <c r="A16" s="59" t="s">
        <v>239</v>
      </c>
      <c r="B16" s="49">
        <v>0.18497488635104778</v>
      </c>
      <c r="C16" s="48">
        <v>0.16209360638634362</v>
      </c>
      <c r="D16" s="50">
        <v>0.14284889613245935</v>
      </c>
      <c r="E16" s="48">
        <f t="shared" si="0"/>
        <v>0.16330579628995023</v>
      </c>
      <c r="F16" s="54">
        <f t="shared" si="1"/>
        <v>2.1089139770174927E-2</v>
      </c>
      <c r="G16" s="48">
        <v>0.20862084761323393</v>
      </c>
      <c r="H16" s="48">
        <v>0.20621357030664042</v>
      </c>
      <c r="I16" s="48">
        <v>0.14959940971139729</v>
      </c>
      <c r="J16" s="54">
        <f t="shared" si="2"/>
        <v>0.18814460921042389</v>
      </c>
      <c r="K16" s="50">
        <f t="shared" si="3"/>
        <v>3.3402814990993276E-2</v>
      </c>
      <c r="L16" s="45"/>
      <c r="M16" s="45"/>
    </row>
    <row r="17" spans="1:13" x14ac:dyDescent="0.25">
      <c r="A17" s="59" t="s">
        <v>240</v>
      </c>
      <c r="B17" s="49">
        <v>3.1053958769244177</v>
      </c>
      <c r="C17" s="48">
        <v>4.6442815394316543</v>
      </c>
      <c r="D17" s="50">
        <v>3.1371501350189668</v>
      </c>
      <c r="E17" s="48">
        <f t="shared" si="0"/>
        <v>3.6289425171250129</v>
      </c>
      <c r="F17" s="54">
        <f t="shared" si="1"/>
        <v>0.87945271668847591</v>
      </c>
      <c r="G17" s="48">
        <v>4.2919793589675495</v>
      </c>
      <c r="H17" s="48">
        <v>4.716540985049309</v>
      </c>
      <c r="I17" s="48">
        <v>2.9434469474999347</v>
      </c>
      <c r="J17" s="54">
        <f t="shared" si="2"/>
        <v>3.9839890971722642</v>
      </c>
      <c r="K17" s="50">
        <f t="shared" si="3"/>
        <v>0.92580187811368575</v>
      </c>
      <c r="L17" s="45"/>
      <c r="M17" s="45"/>
    </row>
    <row r="18" spans="1:13" x14ac:dyDescent="0.25">
      <c r="A18" s="59" t="s">
        <v>241</v>
      </c>
      <c r="B18" s="49">
        <v>0.27130289967822813</v>
      </c>
      <c r="C18" s="48">
        <v>0.26719315551331385</v>
      </c>
      <c r="D18" s="50">
        <v>0.20002481883701714</v>
      </c>
      <c r="E18" s="48">
        <f t="shared" si="0"/>
        <v>0.24617362467618639</v>
      </c>
      <c r="F18" s="54">
        <f t="shared" si="1"/>
        <v>4.0018829437669205E-2</v>
      </c>
      <c r="G18" s="48">
        <v>0.34769772019530271</v>
      </c>
      <c r="H18" s="48">
        <v>0.33362333844592973</v>
      </c>
      <c r="I18" s="48">
        <v>0.17984138257718904</v>
      </c>
      <c r="J18" s="54">
        <f t="shared" si="2"/>
        <v>0.28705414707280713</v>
      </c>
      <c r="K18" s="50">
        <f t="shared" si="3"/>
        <v>9.3115276450759926E-2</v>
      </c>
      <c r="L18" s="45"/>
      <c r="M18" s="45"/>
    </row>
    <row r="19" spans="1:13" x14ac:dyDescent="0.25">
      <c r="A19" s="59" t="s">
        <v>242</v>
      </c>
      <c r="B19" s="49">
        <v>0.20480402166282582</v>
      </c>
      <c r="C19" s="48">
        <v>0.16583799256984696</v>
      </c>
      <c r="D19" s="50">
        <v>0.12868567312467946</v>
      </c>
      <c r="E19" s="48">
        <f t="shared" si="0"/>
        <v>0.16644256245245073</v>
      </c>
      <c r="F19" s="54">
        <f t="shared" si="1"/>
        <v>3.8062775445320572E-2</v>
      </c>
      <c r="G19" s="48">
        <v>0.19676914425813583</v>
      </c>
      <c r="H19" s="48">
        <v>0.27207642526779191</v>
      </c>
      <c r="I19" s="48">
        <v>0.15152185893171907</v>
      </c>
      <c r="J19" s="54">
        <f t="shared" si="2"/>
        <v>0.20678914281921559</v>
      </c>
      <c r="K19" s="50">
        <f t="shared" si="3"/>
        <v>6.0898695753625637E-2</v>
      </c>
      <c r="L19" s="45"/>
      <c r="M19" s="45"/>
    </row>
    <row r="20" spans="1:13" x14ac:dyDescent="0.25">
      <c r="A20" s="59" t="s">
        <v>243</v>
      </c>
      <c r="B20" s="49">
        <v>9.8599057378586791E-3</v>
      </c>
      <c r="C20" s="48">
        <v>8.1608174059035199E-3</v>
      </c>
      <c r="D20" s="50">
        <v>8.4463756266044774E-3</v>
      </c>
      <c r="E20" s="48">
        <f t="shared" si="0"/>
        <v>8.8223662567888921E-3</v>
      </c>
      <c r="F20" s="54">
        <f t="shared" si="1"/>
        <v>9.0980877410387531E-4</v>
      </c>
      <c r="G20" s="48">
        <v>1.1006293287861504E-2</v>
      </c>
      <c r="H20" s="48">
        <v>1.3914743859934487E-2</v>
      </c>
      <c r="I20" s="48">
        <v>7.6454821206130537E-3</v>
      </c>
      <c r="J20" s="54">
        <f t="shared" si="2"/>
        <v>1.0855506422803016E-2</v>
      </c>
      <c r="K20" s="50">
        <f t="shared" si="3"/>
        <v>3.1373497092347744E-3</v>
      </c>
      <c r="L20" s="45"/>
      <c r="M20" s="45"/>
    </row>
    <row r="21" spans="1:13" x14ac:dyDescent="0.25">
      <c r="A21" s="59" t="s">
        <v>244</v>
      </c>
      <c r="B21" s="49">
        <v>1.1395329426052085E-2</v>
      </c>
      <c r="C21" s="48">
        <v>8.2090172146536931E-3</v>
      </c>
      <c r="D21" s="50">
        <v>8.0633805580940573E-3</v>
      </c>
      <c r="E21" s="48">
        <f t="shared" si="0"/>
        <v>9.2225757329332785E-3</v>
      </c>
      <c r="F21" s="54">
        <f t="shared" si="1"/>
        <v>1.8830683649709926E-3</v>
      </c>
      <c r="G21" s="48">
        <v>8.672638528501064E-3</v>
      </c>
      <c r="H21" s="48">
        <v>1.3547622955412017E-2</v>
      </c>
      <c r="I21" s="48">
        <v>6.9374645349621891E-3</v>
      </c>
      <c r="J21" s="54">
        <f t="shared" si="2"/>
        <v>9.7192420062917565E-3</v>
      </c>
      <c r="K21" s="50">
        <f t="shared" si="3"/>
        <v>3.4271099655035289E-3</v>
      </c>
      <c r="L21" s="45"/>
      <c r="M21" s="45"/>
    </row>
    <row r="22" spans="1:13" x14ac:dyDescent="0.25">
      <c r="A22" s="59" t="s">
        <v>245</v>
      </c>
      <c r="B22" s="49">
        <v>1.1121126047342401E-2</v>
      </c>
      <c r="C22" s="48">
        <v>1.1564066166613101E-2</v>
      </c>
      <c r="D22" s="50">
        <v>8.9957355217357843E-3</v>
      </c>
      <c r="E22" s="48">
        <f t="shared" si="0"/>
        <v>1.0560309245230428E-2</v>
      </c>
      <c r="F22" s="54">
        <f t="shared" si="1"/>
        <v>1.3729410728441E-3</v>
      </c>
      <c r="G22" s="48">
        <v>1.5788816844584243E-2</v>
      </c>
      <c r="H22" s="48">
        <v>1.4171994680237268E-2</v>
      </c>
      <c r="I22" s="48">
        <v>9.1092038983464577E-3</v>
      </c>
      <c r="J22" s="54">
        <f t="shared" si="2"/>
        <v>1.3023338474389322E-2</v>
      </c>
      <c r="K22" s="50">
        <f t="shared" si="3"/>
        <v>3.484804956853626E-3</v>
      </c>
      <c r="L22" s="45"/>
      <c r="M22" s="45"/>
    </row>
    <row r="23" spans="1:13" x14ac:dyDescent="0.25">
      <c r="A23" s="59" t="s">
        <v>246</v>
      </c>
      <c r="B23" s="49">
        <v>1.3602160724017267E-2</v>
      </c>
      <c r="C23" s="48">
        <v>1.0884965300935136E-2</v>
      </c>
      <c r="D23" s="50">
        <v>9.6018376387856114E-3</v>
      </c>
      <c r="E23" s="48">
        <f t="shared" si="0"/>
        <v>1.1362987887912672E-2</v>
      </c>
      <c r="F23" s="54">
        <f t="shared" si="1"/>
        <v>2.0425536447801922E-3</v>
      </c>
      <c r="G23" s="48">
        <v>2.9192631073675118E-2</v>
      </c>
      <c r="H23" s="48">
        <v>1.9421099249830955E-2</v>
      </c>
      <c r="I23" s="48">
        <v>1.3842573104932599E-2</v>
      </c>
      <c r="J23" s="54">
        <f t="shared" si="2"/>
        <v>2.0818767809479558E-2</v>
      </c>
      <c r="K23" s="50">
        <f t="shared" si="3"/>
        <v>7.7698891860123317E-3</v>
      </c>
      <c r="L23" s="45"/>
      <c r="M23" s="45"/>
    </row>
    <row r="24" spans="1:13" x14ac:dyDescent="0.25">
      <c r="A24" s="59" t="s">
        <v>247</v>
      </c>
      <c r="B24" s="49">
        <v>1.1869183114472616E-2</v>
      </c>
      <c r="C24" s="48">
        <v>1.0411028866010695E-2</v>
      </c>
      <c r="D24" s="50">
        <v>1.0080891487361405E-2</v>
      </c>
      <c r="E24" s="48">
        <f t="shared" si="0"/>
        <v>1.0787034489281573E-2</v>
      </c>
      <c r="F24" s="54">
        <f t="shared" si="1"/>
        <v>9.5159440280379233E-4</v>
      </c>
      <c r="G24" s="48">
        <v>2.1915448510321723E-2</v>
      </c>
      <c r="H24" s="48">
        <v>1.6769438517117059E-2</v>
      </c>
      <c r="I24" s="48">
        <v>9.7741735409387666E-3</v>
      </c>
      <c r="J24" s="54">
        <f t="shared" si="2"/>
        <v>1.6153020189459185E-2</v>
      </c>
      <c r="K24" s="50">
        <f t="shared" si="3"/>
        <v>6.0940641723357001E-3</v>
      </c>
      <c r="L24" s="45"/>
      <c r="M24" s="45"/>
    </row>
    <row r="25" spans="1:13" x14ac:dyDescent="0.25">
      <c r="A25" s="60" t="s">
        <v>248</v>
      </c>
      <c r="B25" s="51">
        <v>8.1082923048308633E-3</v>
      </c>
      <c r="C25" s="52">
        <v>6.9586744005056362E-3</v>
      </c>
      <c r="D25" s="53">
        <v>5.6356761279482762E-3</v>
      </c>
      <c r="E25" s="52">
        <f t="shared" si="0"/>
        <v>6.9008809444282585E-3</v>
      </c>
      <c r="F25" s="55">
        <f t="shared" si="1"/>
        <v>1.2373207960021488E-3</v>
      </c>
      <c r="G25" s="52">
        <v>7.3554120729500067E-3</v>
      </c>
      <c r="H25" s="52">
        <v>1.1163698882473712E-2</v>
      </c>
      <c r="I25" s="52">
        <v>5.7348094434828134E-3</v>
      </c>
      <c r="J25" s="55">
        <f t="shared" si="2"/>
        <v>8.0846401329688431E-3</v>
      </c>
      <c r="K25" s="53">
        <f t="shared" si="3"/>
        <v>2.7869410305630536E-3</v>
      </c>
      <c r="L25" s="45"/>
      <c r="M25" s="45"/>
    </row>
    <row r="26" spans="1:13" x14ac:dyDescent="0.25">
      <c r="K26" s="45"/>
      <c r="L26" s="45"/>
      <c r="M26" s="45"/>
    </row>
  </sheetData>
  <mergeCells count="3">
    <mergeCell ref="B1:F1"/>
    <mergeCell ref="G1:K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AcylCarnitine</vt:lpstr>
      <vt:lpstr>LPC</vt:lpstr>
      <vt:lpstr>LPE</vt:lpstr>
      <vt:lpstr>PG</vt:lpstr>
      <vt:lpstr>PI</vt:lpstr>
      <vt:lpstr>SM</vt:lpstr>
      <vt:lpstr>PC</vt:lpstr>
      <vt:lpstr>PE</vt:lpstr>
      <vt:lpstr>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Jin Rong OW</cp:lastModifiedBy>
  <dcterms:created xsi:type="dcterms:W3CDTF">2019-06-12T05:07:42Z</dcterms:created>
  <dcterms:modified xsi:type="dcterms:W3CDTF">2020-11-30T04:19:59Z</dcterms:modified>
</cp:coreProperties>
</file>