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75" windowWidth="27795" windowHeight="12060"/>
  </bookViews>
  <sheets>
    <sheet name="Sheet1" sheetId="1" r:id="rId1"/>
    <sheet name="Sheet2" sheetId="2" r:id="rId2"/>
    <sheet name="Sheet3" sheetId="3" r:id="rId3"/>
  </sheets>
  <calcPr calcId="145621" refMode="R1C1"/>
</workbook>
</file>

<file path=xl/calcChain.xml><?xml version="1.0" encoding="utf-8"?>
<calcChain xmlns="http://schemas.openxmlformats.org/spreadsheetml/2006/main">
  <c r="Y122" i="1" l="1"/>
  <c r="R122" i="1"/>
  <c r="K122" i="1"/>
  <c r="D122" i="1"/>
  <c r="Y121" i="1"/>
  <c r="R121" i="1"/>
  <c r="K121" i="1"/>
  <c r="D121" i="1"/>
  <c r="Y120" i="1"/>
  <c r="R120" i="1"/>
  <c r="K120" i="1"/>
  <c r="D120" i="1"/>
  <c r="Y119" i="1"/>
  <c r="R119" i="1"/>
  <c r="K119" i="1"/>
  <c r="D119" i="1"/>
  <c r="Y118" i="1"/>
  <c r="R118" i="1"/>
  <c r="K118" i="1"/>
  <c r="D118" i="1"/>
  <c r="Z117" i="1"/>
  <c r="Y117" i="1"/>
  <c r="AA117" i="1" s="1"/>
  <c r="AB117" i="1" s="1"/>
  <c r="R117" i="1"/>
  <c r="S117" i="1" s="1"/>
  <c r="M117" i="1"/>
  <c r="N117" i="1" s="1"/>
  <c r="K117" i="1"/>
  <c r="L117" i="1" s="1"/>
  <c r="F117" i="1"/>
  <c r="G117" i="1" s="1"/>
  <c r="E117" i="1"/>
  <c r="D117" i="1"/>
  <c r="Y116" i="1"/>
  <c r="R116" i="1"/>
  <c r="K116" i="1"/>
  <c r="D116" i="1"/>
  <c r="Y115" i="1"/>
  <c r="R115" i="1"/>
  <c r="K115" i="1"/>
  <c r="D115" i="1"/>
  <c r="Y114" i="1"/>
  <c r="R114" i="1"/>
  <c r="K114" i="1"/>
  <c r="D114" i="1"/>
  <c r="Y113" i="1"/>
  <c r="R113" i="1"/>
  <c r="K113" i="1"/>
  <c r="D113" i="1"/>
  <c r="Y112" i="1"/>
  <c r="R112" i="1"/>
  <c r="S111" i="1" s="1"/>
  <c r="K112" i="1"/>
  <c r="D112" i="1"/>
  <c r="Z111" i="1"/>
  <c r="Y111" i="1"/>
  <c r="AA111" i="1" s="1"/>
  <c r="AB111" i="1" s="1"/>
  <c r="R111" i="1"/>
  <c r="T111" i="1" s="1"/>
  <c r="U111" i="1" s="1"/>
  <c r="M111" i="1"/>
  <c r="N111" i="1" s="1"/>
  <c r="L111" i="1"/>
  <c r="K111" i="1"/>
  <c r="E111" i="1"/>
  <c r="D111" i="1"/>
  <c r="F111" i="1" s="1"/>
  <c r="G111" i="1" s="1"/>
  <c r="Y107" i="1"/>
  <c r="R107" i="1"/>
  <c r="K107" i="1"/>
  <c r="D107" i="1"/>
  <c r="Y106" i="1"/>
  <c r="R106" i="1"/>
  <c r="K106" i="1"/>
  <c r="D106" i="1"/>
  <c r="Y105" i="1"/>
  <c r="R105" i="1"/>
  <c r="K105" i="1"/>
  <c r="D105" i="1"/>
  <c r="Y104" i="1"/>
  <c r="R104" i="1"/>
  <c r="K104" i="1"/>
  <c r="D104" i="1"/>
  <c r="Y103" i="1"/>
  <c r="R103" i="1"/>
  <c r="S102" i="1" s="1"/>
  <c r="K103" i="1"/>
  <c r="D103" i="1"/>
  <c r="Y102" i="1"/>
  <c r="Z102" i="1" s="1"/>
  <c r="T102" i="1"/>
  <c r="U102" i="1" s="1"/>
  <c r="R102" i="1"/>
  <c r="L102" i="1"/>
  <c r="K102" i="1"/>
  <c r="M102" i="1" s="1"/>
  <c r="N102" i="1" s="1"/>
  <c r="D102" i="1"/>
  <c r="E102" i="1" s="1"/>
  <c r="Y101" i="1"/>
  <c r="R101" i="1"/>
  <c r="K101" i="1"/>
  <c r="D101" i="1"/>
  <c r="Y100" i="1"/>
  <c r="R100" i="1"/>
  <c r="K100" i="1"/>
  <c r="D100" i="1"/>
  <c r="Y99" i="1"/>
  <c r="R99" i="1"/>
  <c r="K99" i="1"/>
  <c r="D99" i="1"/>
  <c r="Y98" i="1"/>
  <c r="R98" i="1"/>
  <c r="K98" i="1"/>
  <c r="D98" i="1"/>
  <c r="Y97" i="1"/>
  <c r="R97" i="1"/>
  <c r="K97" i="1"/>
  <c r="D97" i="1"/>
  <c r="AA96" i="1"/>
  <c r="AB96" i="1" s="1"/>
  <c r="Y96" i="1"/>
  <c r="Z96" i="1" s="1"/>
  <c r="T96" i="1"/>
  <c r="U96" i="1" s="1"/>
  <c r="R96" i="1"/>
  <c r="K96" i="1"/>
  <c r="L96" i="1" s="1"/>
  <c r="F96" i="1"/>
  <c r="G96" i="1" s="1"/>
  <c r="D96" i="1"/>
  <c r="E96" i="1" s="1"/>
  <c r="W86" i="1"/>
  <c r="X86" i="1" s="1"/>
  <c r="V86" i="1"/>
  <c r="S86" i="1"/>
  <c r="T86" i="1" s="1"/>
  <c r="R86" i="1"/>
  <c r="N86" i="1"/>
  <c r="M86" i="1"/>
  <c r="L86" i="1"/>
  <c r="I86" i="1"/>
  <c r="J86" i="1" s="1"/>
  <c r="H86" i="1"/>
  <c r="E86" i="1"/>
  <c r="F86" i="1" s="1"/>
  <c r="D86" i="1"/>
  <c r="W80" i="1"/>
  <c r="X80" i="1" s="1"/>
  <c r="V80" i="1"/>
  <c r="T80" i="1"/>
  <c r="S80" i="1"/>
  <c r="R80" i="1"/>
  <c r="N80" i="1"/>
  <c r="M80" i="1"/>
  <c r="L80" i="1"/>
  <c r="I80" i="1"/>
  <c r="J80" i="1" s="1"/>
  <c r="H80" i="1"/>
  <c r="E80" i="1"/>
  <c r="F80" i="1" s="1"/>
  <c r="D80" i="1"/>
  <c r="R71" i="1"/>
  <c r="Q71" i="1"/>
  <c r="P71" i="1"/>
  <c r="M71" i="1"/>
  <c r="N71" i="1" s="1"/>
  <c r="L71" i="1"/>
  <c r="I71" i="1"/>
  <c r="J71" i="1" s="1"/>
  <c r="H71" i="1"/>
  <c r="E71" i="1"/>
  <c r="F71" i="1" s="1"/>
  <c r="D71" i="1"/>
  <c r="R65" i="1"/>
  <c r="Q65" i="1"/>
  <c r="P65" i="1"/>
  <c r="N65" i="1"/>
  <c r="M65" i="1"/>
  <c r="L65" i="1"/>
  <c r="I65" i="1"/>
  <c r="J65" i="1" s="1"/>
  <c r="H65" i="1"/>
  <c r="E65" i="1"/>
  <c r="F65" i="1" s="1"/>
  <c r="D65" i="1"/>
  <c r="V56" i="1"/>
  <c r="U56" i="1"/>
  <c r="T56" i="1"/>
  <c r="Q56" i="1"/>
  <c r="R56" i="1" s="1"/>
  <c r="P56" i="1"/>
  <c r="M56" i="1"/>
  <c r="N56" i="1" s="1"/>
  <c r="L56" i="1"/>
  <c r="I56" i="1"/>
  <c r="J56" i="1" s="1"/>
  <c r="H56" i="1"/>
  <c r="F56" i="1"/>
  <c r="E56" i="1"/>
  <c r="D56" i="1"/>
  <c r="V50" i="1"/>
  <c r="U50" i="1"/>
  <c r="T50" i="1"/>
  <c r="Q50" i="1"/>
  <c r="R50" i="1" s="1"/>
  <c r="P50" i="1"/>
  <c r="M50" i="1"/>
  <c r="N50" i="1" s="1"/>
  <c r="L50" i="1"/>
  <c r="J50" i="1"/>
  <c r="I50" i="1"/>
  <c r="H50" i="1"/>
  <c r="E50" i="1"/>
  <c r="F50" i="1" s="1"/>
  <c r="D50" i="1"/>
  <c r="P45" i="1"/>
  <c r="I45" i="1"/>
  <c r="D45" i="1"/>
  <c r="P44" i="1"/>
  <c r="I44" i="1"/>
  <c r="D44" i="1"/>
  <c r="P43" i="1"/>
  <c r="Q40" i="1" s="1"/>
  <c r="I43" i="1"/>
  <c r="D43" i="1"/>
  <c r="P42" i="1"/>
  <c r="I42" i="1"/>
  <c r="D42" i="1"/>
  <c r="P41" i="1"/>
  <c r="I41" i="1"/>
  <c r="D41" i="1"/>
  <c r="E40" i="1" s="1"/>
  <c r="P40" i="1"/>
  <c r="I40" i="1"/>
  <c r="K40" i="1" s="1"/>
  <c r="L40" i="1" s="1"/>
  <c r="D40" i="1"/>
  <c r="P39" i="1"/>
  <c r="I39" i="1"/>
  <c r="D39" i="1"/>
  <c r="P38" i="1"/>
  <c r="I38" i="1"/>
  <c r="D38" i="1"/>
  <c r="P37" i="1"/>
  <c r="I37" i="1"/>
  <c r="D37" i="1"/>
  <c r="P36" i="1"/>
  <c r="I36" i="1"/>
  <c r="D36" i="1"/>
  <c r="P35" i="1"/>
  <c r="I35" i="1"/>
  <c r="D35" i="1"/>
  <c r="P34" i="1"/>
  <c r="I34" i="1"/>
  <c r="D34" i="1"/>
  <c r="E34" i="1" s="1"/>
  <c r="N30" i="1"/>
  <c r="I30" i="1"/>
  <c r="D30" i="1"/>
  <c r="N29" i="1"/>
  <c r="I29" i="1"/>
  <c r="D29" i="1"/>
  <c r="N28" i="1"/>
  <c r="I28" i="1"/>
  <c r="K25" i="1" s="1"/>
  <c r="L25" i="1" s="1"/>
  <c r="D28" i="1"/>
  <c r="N27" i="1"/>
  <c r="I27" i="1"/>
  <c r="D27" i="1"/>
  <c r="F25" i="1" s="1"/>
  <c r="G25" i="1" s="1"/>
  <c r="N26" i="1"/>
  <c r="I26" i="1"/>
  <c r="D26" i="1"/>
  <c r="N25" i="1"/>
  <c r="I25" i="1"/>
  <c r="D25" i="1"/>
  <c r="N24" i="1"/>
  <c r="I24" i="1"/>
  <c r="D24" i="1"/>
  <c r="N23" i="1"/>
  <c r="I23" i="1"/>
  <c r="D23" i="1"/>
  <c r="N22" i="1"/>
  <c r="I22" i="1"/>
  <c r="D22" i="1"/>
  <c r="N21" i="1"/>
  <c r="P19" i="1" s="1"/>
  <c r="Q19" i="1" s="1"/>
  <c r="I21" i="1"/>
  <c r="D21" i="1"/>
  <c r="N20" i="1"/>
  <c r="I20" i="1"/>
  <c r="D20" i="1"/>
  <c r="F19" i="1" s="1"/>
  <c r="G19" i="1" s="1"/>
  <c r="N19" i="1"/>
  <c r="K19" i="1"/>
  <c r="L19" i="1" s="1"/>
  <c r="I19" i="1"/>
  <c r="D19" i="1"/>
  <c r="S15" i="1"/>
  <c r="N15" i="1"/>
  <c r="I15" i="1"/>
  <c r="D15" i="1"/>
  <c r="S14" i="1"/>
  <c r="N14" i="1"/>
  <c r="I14" i="1"/>
  <c r="D14" i="1"/>
  <c r="S13" i="1"/>
  <c r="N13" i="1"/>
  <c r="I13" i="1"/>
  <c r="D13" i="1"/>
  <c r="S12" i="1"/>
  <c r="N12" i="1"/>
  <c r="I12" i="1"/>
  <c r="D12" i="1"/>
  <c r="S11" i="1"/>
  <c r="T10" i="1" s="1"/>
  <c r="N11" i="1"/>
  <c r="I11" i="1"/>
  <c r="D11" i="1"/>
  <c r="U10" i="1"/>
  <c r="V10" i="1" s="1"/>
  <c r="S10" i="1"/>
  <c r="N10" i="1"/>
  <c r="P10" i="1" s="1"/>
  <c r="Q10" i="1" s="1"/>
  <c r="K10" i="1"/>
  <c r="L10" i="1" s="1"/>
  <c r="J10" i="1"/>
  <c r="I10" i="1"/>
  <c r="F10" i="1"/>
  <c r="G10" i="1" s="1"/>
  <c r="E10" i="1"/>
  <c r="D10" i="1"/>
  <c r="S9" i="1"/>
  <c r="N9" i="1"/>
  <c r="I9" i="1"/>
  <c r="D9" i="1"/>
  <c r="S8" i="1"/>
  <c r="N8" i="1"/>
  <c r="I8" i="1"/>
  <c r="D8" i="1"/>
  <c r="S7" i="1"/>
  <c r="N7" i="1"/>
  <c r="I7" i="1"/>
  <c r="D7" i="1"/>
  <c r="S6" i="1"/>
  <c r="N6" i="1"/>
  <c r="I6" i="1"/>
  <c r="D6" i="1"/>
  <c r="S5" i="1"/>
  <c r="N5" i="1"/>
  <c r="O4" i="1" s="1"/>
  <c r="I5" i="1"/>
  <c r="K4" i="1" s="1"/>
  <c r="L4" i="1" s="1"/>
  <c r="D5" i="1"/>
  <c r="S4" i="1"/>
  <c r="U4" i="1" s="1"/>
  <c r="V4" i="1" s="1"/>
  <c r="N4" i="1"/>
  <c r="J4" i="1"/>
  <c r="I4" i="1"/>
  <c r="D4" i="1"/>
  <c r="F4" i="1" s="1"/>
  <c r="G4" i="1" s="1"/>
  <c r="E4" i="1" l="1"/>
  <c r="T4" i="1"/>
  <c r="P4" i="1"/>
  <c r="Q4" i="1" s="1"/>
  <c r="Q34" i="1"/>
  <c r="F40" i="1"/>
  <c r="G40" i="1" s="1"/>
  <c r="R40" i="1"/>
  <c r="S40" i="1" s="1"/>
  <c r="M96" i="1"/>
  <c r="N96" i="1" s="1"/>
  <c r="S96" i="1"/>
  <c r="F102" i="1"/>
  <c r="G102" i="1" s="1"/>
  <c r="AA102" i="1"/>
  <c r="AB102" i="1" s="1"/>
  <c r="T117" i="1"/>
  <c r="U117" i="1" s="1"/>
  <c r="O10" i="1"/>
  <c r="O25" i="1"/>
  <c r="P25" i="1"/>
  <c r="Q25" i="1" s="1"/>
  <c r="O19" i="1"/>
  <c r="E19" i="1"/>
  <c r="J19" i="1"/>
  <c r="J34" i="1"/>
  <c r="J40" i="1"/>
  <c r="E25" i="1"/>
  <c r="J25" i="1"/>
  <c r="F34" i="1"/>
  <c r="G34" i="1" s="1"/>
  <c r="K34" i="1"/>
  <c r="L34" i="1" s="1"/>
  <c r="R34" i="1"/>
  <c r="S34" i="1" s="1"/>
</calcChain>
</file>

<file path=xl/sharedStrings.xml><?xml version="1.0" encoding="utf-8"?>
<sst xmlns="http://schemas.openxmlformats.org/spreadsheetml/2006/main" count="395" uniqueCount="57">
  <si>
    <t>A</t>
    <phoneticPr fontId="5" type="noConversion"/>
  </si>
  <si>
    <t>Survival (%)</t>
    <phoneticPr fontId="5" type="noConversion"/>
  </si>
  <si>
    <t>24h</t>
  </si>
  <si>
    <t>48h</t>
  </si>
  <si>
    <t>72h</t>
  </si>
  <si>
    <t>96h</t>
  </si>
  <si>
    <t>1st instar</t>
  </si>
  <si>
    <t>number</t>
  </si>
  <si>
    <t>percentage</t>
  </si>
  <si>
    <t xml:space="preserve">average </t>
  </si>
  <si>
    <t>SD</t>
  </si>
  <si>
    <t>SE</t>
  </si>
  <si>
    <r>
      <t>C</t>
    </r>
    <r>
      <rPr>
        <sz val="11"/>
        <color indexed="8"/>
        <rFont val="宋体"/>
        <family val="3"/>
        <charset val="134"/>
      </rPr>
      <t>ontrol-1</t>
    </r>
    <phoneticPr fontId="5" type="noConversion"/>
  </si>
  <si>
    <r>
      <t>C</t>
    </r>
    <r>
      <rPr>
        <sz val="11"/>
        <color indexed="8"/>
        <rFont val="宋体"/>
        <family val="3"/>
        <charset val="134"/>
      </rPr>
      <t>ontrol-2</t>
    </r>
    <r>
      <rPr>
        <sz val="11"/>
        <color indexed="8"/>
        <rFont val="宋体"/>
        <family val="3"/>
        <charset val="134"/>
      </rPr>
      <t/>
    </r>
  </si>
  <si>
    <r>
      <t>C</t>
    </r>
    <r>
      <rPr>
        <sz val="11"/>
        <color indexed="8"/>
        <rFont val="宋体"/>
        <family val="3"/>
        <charset val="134"/>
      </rPr>
      <t>ontrol-3</t>
    </r>
    <r>
      <rPr>
        <sz val="11"/>
        <color indexed="8"/>
        <rFont val="宋体"/>
        <family val="3"/>
        <charset val="134"/>
      </rPr>
      <t/>
    </r>
  </si>
  <si>
    <r>
      <t>C</t>
    </r>
    <r>
      <rPr>
        <sz val="11"/>
        <color indexed="8"/>
        <rFont val="宋体"/>
        <family val="3"/>
        <charset val="134"/>
      </rPr>
      <t>ontrol-4</t>
    </r>
    <r>
      <rPr>
        <sz val="11"/>
        <color indexed="8"/>
        <rFont val="宋体"/>
        <family val="3"/>
        <charset val="134"/>
      </rPr>
      <t/>
    </r>
  </si>
  <si>
    <r>
      <t>C</t>
    </r>
    <r>
      <rPr>
        <sz val="11"/>
        <color indexed="8"/>
        <rFont val="宋体"/>
        <family val="3"/>
        <charset val="134"/>
      </rPr>
      <t>ontrol-5</t>
    </r>
    <r>
      <rPr>
        <sz val="11"/>
        <color indexed="8"/>
        <rFont val="宋体"/>
        <family val="3"/>
        <charset val="134"/>
      </rPr>
      <t/>
    </r>
  </si>
  <si>
    <r>
      <t>C</t>
    </r>
    <r>
      <rPr>
        <sz val="11"/>
        <color indexed="8"/>
        <rFont val="宋体"/>
        <family val="3"/>
        <charset val="134"/>
      </rPr>
      <t>ontrol-6</t>
    </r>
    <r>
      <rPr>
        <sz val="11"/>
        <color indexed="8"/>
        <rFont val="宋体"/>
        <family val="3"/>
        <charset val="134"/>
      </rPr>
      <t/>
    </r>
  </si>
  <si>
    <r>
      <t>D</t>
    </r>
    <r>
      <rPr>
        <sz val="11"/>
        <color indexed="8"/>
        <rFont val="宋体"/>
        <family val="3"/>
        <charset val="134"/>
      </rPr>
      <t>MN</t>
    </r>
    <r>
      <rPr>
        <sz val="11"/>
        <color indexed="8"/>
        <rFont val="宋体"/>
        <family val="3"/>
        <charset val="134"/>
      </rPr>
      <t>T-1</t>
    </r>
    <phoneticPr fontId="5" type="noConversion"/>
  </si>
  <si>
    <r>
      <t>D</t>
    </r>
    <r>
      <rPr>
        <sz val="11"/>
        <color indexed="8"/>
        <rFont val="宋体"/>
        <family val="3"/>
        <charset val="134"/>
      </rPr>
      <t>MN</t>
    </r>
    <r>
      <rPr>
        <sz val="11"/>
        <color indexed="8"/>
        <rFont val="宋体"/>
        <family val="3"/>
        <charset val="134"/>
      </rPr>
      <t>T-2</t>
    </r>
    <r>
      <rPr>
        <sz val="11"/>
        <color indexed="8"/>
        <rFont val="宋体"/>
        <family val="3"/>
        <charset val="134"/>
      </rPr>
      <t/>
    </r>
  </si>
  <si>
    <r>
      <t>D</t>
    </r>
    <r>
      <rPr>
        <sz val="11"/>
        <color indexed="8"/>
        <rFont val="宋体"/>
        <family val="3"/>
        <charset val="134"/>
      </rPr>
      <t>MN</t>
    </r>
    <r>
      <rPr>
        <sz val="11"/>
        <color indexed="8"/>
        <rFont val="宋体"/>
        <family val="3"/>
        <charset val="134"/>
      </rPr>
      <t>T-3</t>
    </r>
    <r>
      <rPr>
        <sz val="11"/>
        <color indexed="8"/>
        <rFont val="宋体"/>
        <family val="3"/>
        <charset val="134"/>
      </rPr>
      <t/>
    </r>
  </si>
  <si>
    <r>
      <t>D</t>
    </r>
    <r>
      <rPr>
        <sz val="11"/>
        <color indexed="8"/>
        <rFont val="宋体"/>
        <family val="3"/>
        <charset val="134"/>
      </rPr>
      <t>MN</t>
    </r>
    <r>
      <rPr>
        <sz val="11"/>
        <color indexed="8"/>
        <rFont val="宋体"/>
        <family val="3"/>
        <charset val="134"/>
      </rPr>
      <t>T-4</t>
    </r>
    <r>
      <rPr>
        <sz val="11"/>
        <color indexed="8"/>
        <rFont val="宋体"/>
        <family val="3"/>
        <charset val="134"/>
      </rPr>
      <t/>
    </r>
  </si>
  <si>
    <r>
      <t>D</t>
    </r>
    <r>
      <rPr>
        <sz val="11"/>
        <color indexed="8"/>
        <rFont val="宋体"/>
        <family val="3"/>
        <charset val="134"/>
      </rPr>
      <t>MN</t>
    </r>
    <r>
      <rPr>
        <sz val="11"/>
        <color indexed="8"/>
        <rFont val="宋体"/>
        <family val="3"/>
        <charset val="134"/>
      </rPr>
      <t>T-5</t>
    </r>
    <r>
      <rPr>
        <sz val="11"/>
        <color indexed="8"/>
        <rFont val="宋体"/>
        <family val="3"/>
        <charset val="134"/>
      </rPr>
      <t/>
    </r>
  </si>
  <si>
    <r>
      <t>D</t>
    </r>
    <r>
      <rPr>
        <sz val="11"/>
        <color indexed="8"/>
        <rFont val="宋体"/>
        <family val="3"/>
        <charset val="134"/>
      </rPr>
      <t>MN</t>
    </r>
    <r>
      <rPr>
        <sz val="11"/>
        <color indexed="8"/>
        <rFont val="宋体"/>
        <family val="3"/>
        <charset val="134"/>
      </rPr>
      <t>T-6</t>
    </r>
    <r>
      <rPr>
        <sz val="11"/>
        <color indexed="8"/>
        <rFont val="宋体"/>
        <family val="3"/>
        <charset val="134"/>
      </rPr>
      <t/>
    </r>
  </si>
  <si>
    <t>Survival (%)</t>
    <phoneticPr fontId="5" type="noConversion"/>
  </si>
  <si>
    <t>2st instar</t>
    <phoneticPr fontId="5" type="noConversion"/>
  </si>
  <si>
    <r>
      <t>C</t>
    </r>
    <r>
      <rPr>
        <sz val="11"/>
        <color indexed="8"/>
        <rFont val="宋体"/>
        <family val="3"/>
        <charset val="134"/>
      </rPr>
      <t>ontrol-1</t>
    </r>
    <phoneticPr fontId="5" type="noConversion"/>
  </si>
  <si>
    <r>
      <t>D</t>
    </r>
    <r>
      <rPr>
        <sz val="11"/>
        <color indexed="8"/>
        <rFont val="宋体"/>
        <family val="3"/>
        <charset val="134"/>
      </rPr>
      <t>MN</t>
    </r>
    <r>
      <rPr>
        <sz val="11"/>
        <color indexed="8"/>
        <rFont val="宋体"/>
        <family val="3"/>
        <charset val="134"/>
      </rPr>
      <t>T-1</t>
    </r>
    <phoneticPr fontId="5" type="noConversion"/>
  </si>
  <si>
    <t>Survival (%)</t>
    <phoneticPr fontId="5" type="noConversion"/>
  </si>
  <si>
    <t>24h</t>
    <phoneticPr fontId="5" type="noConversion"/>
  </si>
  <si>
    <t>48h</t>
    <phoneticPr fontId="5" type="noConversion"/>
  </si>
  <si>
    <t>3st instar</t>
    <phoneticPr fontId="5" type="noConversion"/>
  </si>
  <si>
    <t>4st instar</t>
    <phoneticPr fontId="5" type="noConversion"/>
  </si>
  <si>
    <r>
      <t>C</t>
    </r>
    <r>
      <rPr>
        <sz val="11"/>
        <color indexed="8"/>
        <rFont val="宋体"/>
        <family val="3"/>
        <charset val="134"/>
      </rPr>
      <t>ontrol-1</t>
    </r>
    <phoneticPr fontId="5" type="noConversion"/>
  </si>
  <si>
    <r>
      <t>D</t>
    </r>
    <r>
      <rPr>
        <sz val="11"/>
        <color indexed="8"/>
        <rFont val="宋体"/>
        <family val="3"/>
        <charset val="134"/>
      </rPr>
      <t>MN</t>
    </r>
    <r>
      <rPr>
        <sz val="11"/>
        <color indexed="8"/>
        <rFont val="宋体"/>
        <family val="3"/>
        <charset val="134"/>
      </rPr>
      <t>T-1</t>
    </r>
    <phoneticPr fontId="5" type="noConversion"/>
  </si>
  <si>
    <t>B</t>
    <phoneticPr fontId="5" type="noConversion"/>
  </si>
  <si>
    <t>0h</t>
    <phoneticPr fontId="5" type="noConversion"/>
  </si>
  <si>
    <t>Growth (g)</t>
    <phoneticPr fontId="5" type="noConversion"/>
  </si>
  <si>
    <r>
      <t>C</t>
    </r>
    <r>
      <rPr>
        <sz val="11"/>
        <color indexed="8"/>
        <rFont val="宋体"/>
        <family val="3"/>
        <charset val="134"/>
      </rPr>
      <t>ontrol-1</t>
    </r>
    <phoneticPr fontId="5" type="noConversion"/>
  </si>
  <si>
    <t>2st instar</t>
    <phoneticPr fontId="5" type="noConversion"/>
  </si>
  <si>
    <r>
      <t>7</t>
    </r>
    <r>
      <rPr>
        <b/>
        <sz val="11"/>
        <color indexed="8"/>
        <rFont val="宋体"/>
        <family val="3"/>
        <charset val="134"/>
      </rPr>
      <t>2h</t>
    </r>
  </si>
  <si>
    <t>3st instar</t>
    <phoneticPr fontId="5" type="noConversion"/>
  </si>
  <si>
    <t>4st instar</t>
    <phoneticPr fontId="5" type="noConversion"/>
  </si>
  <si>
    <r>
      <t>2</t>
    </r>
    <r>
      <rPr>
        <b/>
        <sz val="11"/>
        <color indexed="8"/>
        <rFont val="宋体"/>
        <family val="3"/>
        <charset val="134"/>
      </rPr>
      <t>4</t>
    </r>
    <r>
      <rPr>
        <b/>
        <sz val="11"/>
        <color indexed="8"/>
        <rFont val="宋体"/>
        <family val="3"/>
        <charset val="134"/>
      </rPr>
      <t>h</t>
    </r>
    <phoneticPr fontId="5" type="noConversion"/>
  </si>
  <si>
    <t>Pupation(%)</t>
  </si>
  <si>
    <t>C</t>
    <phoneticPr fontId="5" type="noConversion"/>
  </si>
  <si>
    <r>
      <t>C</t>
    </r>
    <r>
      <rPr>
        <sz val="11"/>
        <color indexed="8"/>
        <rFont val="宋体"/>
        <family val="3"/>
        <charset val="134"/>
      </rPr>
      <t>ontrol-1</t>
    </r>
    <phoneticPr fontId="5" type="noConversion"/>
  </si>
  <si>
    <r>
      <t>D</t>
    </r>
    <r>
      <rPr>
        <sz val="11"/>
        <color indexed="8"/>
        <rFont val="宋体"/>
        <family val="3"/>
        <charset val="134"/>
      </rPr>
      <t>MN</t>
    </r>
    <r>
      <rPr>
        <sz val="11"/>
        <color indexed="8"/>
        <rFont val="宋体"/>
        <family val="3"/>
        <charset val="134"/>
      </rPr>
      <t>T-1</t>
    </r>
    <phoneticPr fontId="5" type="noConversion"/>
  </si>
  <si>
    <t>Eclosion(%)</t>
    <phoneticPr fontId="5" type="noConversion"/>
  </si>
  <si>
    <t>D</t>
    <phoneticPr fontId="5" type="noConversion"/>
  </si>
  <si>
    <t>2st instar</t>
    <phoneticPr fontId="5" type="noConversion"/>
  </si>
  <si>
    <t>3st instar</t>
    <phoneticPr fontId="5" type="noConversion"/>
  </si>
  <si>
    <t>4st instar</t>
    <phoneticPr fontId="5" type="noConversion"/>
  </si>
  <si>
    <r>
      <t>C</t>
    </r>
    <r>
      <rPr>
        <sz val="11"/>
        <color indexed="8"/>
        <rFont val="宋体"/>
        <family val="3"/>
        <charset val="134"/>
      </rPr>
      <t>ontrol-1</t>
    </r>
    <phoneticPr fontId="5" type="noConversion"/>
  </si>
  <si>
    <r>
      <t>C</t>
    </r>
    <r>
      <rPr>
        <sz val="11"/>
        <color indexed="8"/>
        <rFont val="宋体"/>
        <family val="3"/>
        <charset val="134"/>
      </rPr>
      <t>ontrol-1</t>
    </r>
    <phoneticPr fontId="5" type="noConversion"/>
  </si>
  <si>
    <r>
      <t>D</t>
    </r>
    <r>
      <rPr>
        <sz val="11"/>
        <color indexed="8"/>
        <rFont val="宋体"/>
        <family val="3"/>
        <charset val="134"/>
      </rPr>
      <t>MN</t>
    </r>
    <r>
      <rPr>
        <sz val="11"/>
        <color indexed="8"/>
        <rFont val="宋体"/>
        <family val="3"/>
        <charset val="134"/>
      </rPr>
      <t>T-1</t>
    </r>
    <phoneticPr fontId="5" type="noConversion"/>
  </si>
  <si>
    <r>
      <t xml:space="preserve">Figure 1-figure supplement 4 DMNT treatment affects </t>
    </r>
    <r>
      <rPr>
        <b/>
        <i/>
        <sz val="11"/>
        <color indexed="8"/>
        <rFont val="Arial"/>
        <family val="2"/>
      </rPr>
      <t>P. xylostella</t>
    </r>
    <r>
      <rPr>
        <b/>
        <sz val="11"/>
        <color indexed="8"/>
        <rFont val="Arial"/>
        <family val="2"/>
      </rPr>
      <t xml:space="preserve"> larvae of different ages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</si>
</sst>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Arial"/>
      <family val="2"/>
    </font>
    <font>
      <b/>
      <i/>
      <sz val="11"/>
      <color indexed="8"/>
      <name val="Arial"/>
      <family val="2"/>
    </font>
    <font>
      <b/>
      <sz val="11"/>
      <color indexed="8"/>
      <name val="Arial"/>
      <family val="2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indexed="8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2">
      <alignment vertical="center"/>
    </xf>
    <xf numFmtId="0" fontId="7" fillId="0" borderId="0" xfId="1">
      <alignment vertical="center"/>
    </xf>
    <xf numFmtId="0" fontId="7" fillId="0" borderId="0" xfId="3">
      <alignment vertical="center"/>
    </xf>
    <xf numFmtId="0" fontId="6" fillId="0" borderId="0" xfId="1" applyFont="1" applyAlignment="1">
      <alignment vertical="center"/>
    </xf>
    <xf numFmtId="0" fontId="7" fillId="0" borderId="0" xfId="1" applyAlignment="1">
      <alignment vertical="center"/>
    </xf>
    <xf numFmtId="0" fontId="7" fillId="0" borderId="0" xfId="4">
      <alignment vertical="center"/>
    </xf>
    <xf numFmtId="0" fontId="11" fillId="0" borderId="0" xfId="1" applyFont="1" applyAlignment="1">
      <alignment vertical="center"/>
    </xf>
    <xf numFmtId="0" fontId="7" fillId="0" borderId="0" xfId="4" applyFill="1">
      <alignment vertical="center"/>
    </xf>
    <xf numFmtId="0" fontId="11" fillId="0" borderId="0" xfId="1" applyFont="1" applyAlignment="1">
      <alignment horizontal="center" vertical="center"/>
    </xf>
    <xf numFmtId="0" fontId="7" fillId="0" borderId="0" xfId="1" applyAlignment="1">
      <alignment horizontal="center" vertical="center"/>
    </xf>
    <xf numFmtId="0" fontId="7" fillId="0" borderId="0" xfId="4" applyFont="1" applyFill="1">
      <alignment vertical="center"/>
    </xf>
    <xf numFmtId="0" fontId="11" fillId="0" borderId="0" xfId="1" applyFont="1" applyAlignment="1">
      <alignment horizontal="center" vertical="center"/>
    </xf>
    <xf numFmtId="0" fontId="7" fillId="0" borderId="0" xfId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5">
    <cellStyle name="常规" xfId="0" builtinId="0"/>
    <cellStyle name="常规 10 2 2 2 2" xfId="3"/>
    <cellStyle name="常规 17" xfId="1"/>
    <cellStyle name="常规 17 2" xfId="4"/>
    <cellStyle name="常规 2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3"/>
  <sheetViews>
    <sheetView tabSelected="1" workbookViewId="0">
      <selection sqref="A1:XFD1"/>
    </sheetView>
  </sheetViews>
  <sheetFormatPr defaultRowHeight="13.5" x14ac:dyDescent="0.15"/>
  <cols>
    <col min="2" max="2" width="14.375" customWidth="1"/>
    <col min="258" max="258" width="14.375" customWidth="1"/>
    <col min="514" max="514" width="14.375" customWidth="1"/>
    <col min="770" max="770" width="14.375" customWidth="1"/>
    <col min="1026" max="1026" width="14.375" customWidth="1"/>
    <col min="1282" max="1282" width="14.375" customWidth="1"/>
    <col min="1538" max="1538" width="14.375" customWidth="1"/>
    <col min="1794" max="1794" width="14.375" customWidth="1"/>
    <col min="2050" max="2050" width="14.375" customWidth="1"/>
    <col min="2306" max="2306" width="14.375" customWidth="1"/>
    <col min="2562" max="2562" width="14.375" customWidth="1"/>
    <col min="2818" max="2818" width="14.375" customWidth="1"/>
    <col min="3074" max="3074" width="14.375" customWidth="1"/>
    <col min="3330" max="3330" width="14.375" customWidth="1"/>
    <col min="3586" max="3586" width="14.375" customWidth="1"/>
    <col min="3842" max="3842" width="14.375" customWidth="1"/>
    <col min="4098" max="4098" width="14.375" customWidth="1"/>
    <col min="4354" max="4354" width="14.375" customWidth="1"/>
    <col min="4610" max="4610" width="14.375" customWidth="1"/>
    <col min="4866" max="4866" width="14.375" customWidth="1"/>
    <col min="5122" max="5122" width="14.375" customWidth="1"/>
    <col min="5378" max="5378" width="14.375" customWidth="1"/>
    <col min="5634" max="5634" width="14.375" customWidth="1"/>
    <col min="5890" max="5890" width="14.375" customWidth="1"/>
    <col min="6146" max="6146" width="14.375" customWidth="1"/>
    <col min="6402" max="6402" width="14.375" customWidth="1"/>
    <col min="6658" max="6658" width="14.375" customWidth="1"/>
    <col min="6914" max="6914" width="14.375" customWidth="1"/>
    <col min="7170" max="7170" width="14.375" customWidth="1"/>
    <col min="7426" max="7426" width="14.375" customWidth="1"/>
    <col min="7682" max="7682" width="14.375" customWidth="1"/>
    <col min="7938" max="7938" width="14.375" customWidth="1"/>
    <col min="8194" max="8194" width="14.375" customWidth="1"/>
    <col min="8450" max="8450" width="14.375" customWidth="1"/>
    <col min="8706" max="8706" width="14.375" customWidth="1"/>
    <col min="8962" max="8962" width="14.375" customWidth="1"/>
    <col min="9218" max="9218" width="14.375" customWidth="1"/>
    <col min="9474" max="9474" width="14.375" customWidth="1"/>
    <col min="9730" max="9730" width="14.375" customWidth="1"/>
    <col min="9986" max="9986" width="14.375" customWidth="1"/>
    <col min="10242" max="10242" width="14.375" customWidth="1"/>
    <col min="10498" max="10498" width="14.375" customWidth="1"/>
    <col min="10754" max="10754" width="14.375" customWidth="1"/>
    <col min="11010" max="11010" width="14.375" customWidth="1"/>
    <col min="11266" max="11266" width="14.375" customWidth="1"/>
    <col min="11522" max="11522" width="14.375" customWidth="1"/>
    <col min="11778" max="11778" width="14.375" customWidth="1"/>
    <col min="12034" max="12034" width="14.375" customWidth="1"/>
    <col min="12290" max="12290" width="14.375" customWidth="1"/>
    <col min="12546" max="12546" width="14.375" customWidth="1"/>
    <col min="12802" max="12802" width="14.375" customWidth="1"/>
    <col min="13058" max="13058" width="14.375" customWidth="1"/>
    <col min="13314" max="13314" width="14.375" customWidth="1"/>
    <col min="13570" max="13570" width="14.375" customWidth="1"/>
    <col min="13826" max="13826" width="14.375" customWidth="1"/>
    <col min="14082" max="14082" width="14.375" customWidth="1"/>
    <col min="14338" max="14338" width="14.375" customWidth="1"/>
    <col min="14594" max="14594" width="14.375" customWidth="1"/>
    <col min="14850" max="14850" width="14.375" customWidth="1"/>
    <col min="15106" max="15106" width="14.375" customWidth="1"/>
    <col min="15362" max="15362" width="14.375" customWidth="1"/>
    <col min="15618" max="15618" width="14.375" customWidth="1"/>
    <col min="15874" max="15874" width="14.375" customWidth="1"/>
    <col min="16130" max="16130" width="14.375" customWidth="1"/>
  </cols>
  <sheetData>
    <row r="1" spans="1:22" ht="15" x14ac:dyDescent="0.15">
      <c r="A1" s="1" t="s">
        <v>56</v>
      </c>
    </row>
    <row r="2" spans="1:22" ht="15" x14ac:dyDescent="0.15">
      <c r="A2" s="2" t="s">
        <v>0</v>
      </c>
      <c r="B2" s="3" t="s">
        <v>1</v>
      </c>
      <c r="C2" s="4" t="s">
        <v>2</v>
      </c>
      <c r="D2" s="4"/>
      <c r="E2" s="4"/>
      <c r="F2" s="4"/>
      <c r="G2" s="4"/>
      <c r="H2" s="4" t="s">
        <v>3</v>
      </c>
      <c r="I2" s="4"/>
      <c r="J2" s="4"/>
      <c r="K2" s="4"/>
      <c r="L2" s="4"/>
      <c r="M2" s="4" t="s">
        <v>4</v>
      </c>
      <c r="N2" s="4"/>
      <c r="O2" s="4"/>
      <c r="P2" s="4"/>
      <c r="Q2" s="4"/>
      <c r="R2" s="4" t="s">
        <v>5</v>
      </c>
      <c r="S2" s="4"/>
      <c r="T2" s="4"/>
      <c r="U2" s="4"/>
      <c r="V2" s="4"/>
    </row>
    <row r="3" spans="1:22" ht="15" x14ac:dyDescent="0.15">
      <c r="B3" s="5" t="s">
        <v>6</v>
      </c>
      <c r="C3" s="3" t="s">
        <v>7</v>
      </c>
      <c r="D3" s="6" t="s">
        <v>8</v>
      </c>
      <c r="E3" s="7" t="s">
        <v>9</v>
      </c>
      <c r="F3" s="6" t="s">
        <v>10</v>
      </c>
      <c r="G3" s="7" t="s">
        <v>11</v>
      </c>
      <c r="H3" s="3" t="s">
        <v>7</v>
      </c>
      <c r="I3" s="6" t="s">
        <v>8</v>
      </c>
      <c r="J3" s="7" t="s">
        <v>9</v>
      </c>
      <c r="K3" s="6" t="s">
        <v>10</v>
      </c>
      <c r="L3" s="7" t="s">
        <v>11</v>
      </c>
      <c r="M3" s="3" t="s">
        <v>7</v>
      </c>
      <c r="N3" s="6" t="s">
        <v>8</v>
      </c>
      <c r="O3" s="7" t="s">
        <v>9</v>
      </c>
      <c r="P3" s="6" t="s">
        <v>10</v>
      </c>
      <c r="Q3" s="7" t="s">
        <v>11</v>
      </c>
      <c r="R3" s="3" t="s">
        <v>7</v>
      </c>
      <c r="S3" s="6" t="s">
        <v>8</v>
      </c>
      <c r="T3" s="7" t="s">
        <v>9</v>
      </c>
      <c r="U3" s="6" t="s">
        <v>10</v>
      </c>
      <c r="V3" s="7" t="s">
        <v>11</v>
      </c>
    </row>
    <row r="4" spans="1:22" x14ac:dyDescent="0.15">
      <c r="B4" s="8" t="s">
        <v>12</v>
      </c>
      <c r="C4" s="9">
        <v>13</v>
      </c>
      <c r="D4" s="10">
        <f>C4/15</f>
        <v>0.8666666666666667</v>
      </c>
      <c r="E4" s="20">
        <f>AVERAGE(D4:D9)</f>
        <v>0.92222222222222217</v>
      </c>
      <c r="F4" s="21">
        <f>STDEVP(D4:D9)</f>
        <v>4.5812284729085107E-2</v>
      </c>
      <c r="G4" s="20">
        <f>F4/2.236</f>
        <v>2.0488499431612298E-2</v>
      </c>
      <c r="H4" s="11">
        <v>12</v>
      </c>
      <c r="I4" s="10">
        <f>H4/15</f>
        <v>0.8</v>
      </c>
      <c r="J4" s="20">
        <f>AVERAGE(I4:I9)</f>
        <v>0.8222222222222223</v>
      </c>
      <c r="K4" s="21">
        <f>STDEVP(I4:I9)</f>
        <v>3.1426968052735441E-2</v>
      </c>
      <c r="L4" s="20">
        <f>K4/2.236</f>
        <v>1.4054994656858425E-2</v>
      </c>
      <c r="M4" s="11">
        <v>12</v>
      </c>
      <c r="N4" s="10">
        <f>M4/15</f>
        <v>0.8</v>
      </c>
      <c r="O4" s="20">
        <f>AVERAGE(N4:N9)</f>
        <v>0.80000000000000016</v>
      </c>
      <c r="P4" s="21">
        <f>STDEVP(N4:N9)</f>
        <v>3.8490017945975077E-2</v>
      </c>
      <c r="Q4" s="20">
        <f>P4/2.236</f>
        <v>1.7213782623423556E-2</v>
      </c>
      <c r="R4" s="11">
        <v>12</v>
      </c>
      <c r="S4" s="10">
        <f>R4/15</f>
        <v>0.8</v>
      </c>
      <c r="T4" s="20">
        <f>AVERAGE(S4:S9)</f>
        <v>0.80000000000000016</v>
      </c>
      <c r="U4" s="21">
        <f>STDEVP(S4:S9)</f>
        <v>3.8490017945975077E-2</v>
      </c>
      <c r="V4" s="20">
        <f>U4/2.236</f>
        <v>1.7213782623423556E-2</v>
      </c>
    </row>
    <row r="5" spans="1:22" x14ac:dyDescent="0.15">
      <c r="B5" s="8" t="s">
        <v>13</v>
      </c>
      <c r="C5" s="9">
        <v>14</v>
      </c>
      <c r="D5" s="10">
        <f t="shared" ref="D5:D15" si="0">C5/15</f>
        <v>0.93333333333333335</v>
      </c>
      <c r="E5" s="20"/>
      <c r="F5" s="21"/>
      <c r="G5" s="20"/>
      <c r="H5" s="11">
        <v>12</v>
      </c>
      <c r="I5" s="10">
        <f t="shared" ref="I5:I15" si="1">H5/15</f>
        <v>0.8</v>
      </c>
      <c r="J5" s="20"/>
      <c r="K5" s="21"/>
      <c r="L5" s="20"/>
      <c r="M5" s="11">
        <v>12</v>
      </c>
      <c r="N5" s="10">
        <f t="shared" ref="N5:N15" si="2">M5/15</f>
        <v>0.8</v>
      </c>
      <c r="O5" s="20"/>
      <c r="P5" s="21"/>
      <c r="Q5" s="20"/>
      <c r="R5" s="11">
        <v>12</v>
      </c>
      <c r="S5" s="10">
        <f t="shared" ref="S5:S15" si="3">R5/15</f>
        <v>0.8</v>
      </c>
      <c r="T5" s="20"/>
      <c r="U5" s="21"/>
      <c r="V5" s="20"/>
    </row>
    <row r="6" spans="1:22" x14ac:dyDescent="0.15">
      <c r="B6" s="8" t="s">
        <v>14</v>
      </c>
      <c r="C6" s="9">
        <v>14</v>
      </c>
      <c r="D6" s="10">
        <f t="shared" si="0"/>
        <v>0.93333333333333335</v>
      </c>
      <c r="E6" s="20"/>
      <c r="F6" s="21"/>
      <c r="G6" s="20"/>
      <c r="H6" s="11">
        <v>12</v>
      </c>
      <c r="I6" s="10">
        <f t="shared" si="1"/>
        <v>0.8</v>
      </c>
      <c r="J6" s="20"/>
      <c r="K6" s="21"/>
      <c r="L6" s="20"/>
      <c r="M6" s="11">
        <v>12</v>
      </c>
      <c r="N6" s="10">
        <f t="shared" si="2"/>
        <v>0.8</v>
      </c>
      <c r="O6" s="20"/>
      <c r="P6" s="21"/>
      <c r="Q6" s="20"/>
      <c r="R6" s="11">
        <v>12</v>
      </c>
      <c r="S6" s="10">
        <f t="shared" si="3"/>
        <v>0.8</v>
      </c>
      <c r="T6" s="20"/>
      <c r="U6" s="21"/>
      <c r="V6" s="20"/>
    </row>
    <row r="7" spans="1:22" x14ac:dyDescent="0.15">
      <c r="B7" s="8" t="s">
        <v>15</v>
      </c>
      <c r="C7" s="9">
        <v>14</v>
      </c>
      <c r="D7" s="10">
        <f t="shared" si="0"/>
        <v>0.93333333333333335</v>
      </c>
      <c r="E7" s="20"/>
      <c r="F7" s="21"/>
      <c r="G7" s="20"/>
      <c r="H7" s="11">
        <v>13</v>
      </c>
      <c r="I7" s="10">
        <f t="shared" si="1"/>
        <v>0.8666666666666667</v>
      </c>
      <c r="J7" s="20"/>
      <c r="K7" s="21"/>
      <c r="L7" s="20"/>
      <c r="M7" s="11">
        <v>13</v>
      </c>
      <c r="N7" s="10">
        <f t="shared" si="2"/>
        <v>0.8666666666666667</v>
      </c>
      <c r="O7" s="20"/>
      <c r="P7" s="21"/>
      <c r="Q7" s="20"/>
      <c r="R7" s="11">
        <v>13</v>
      </c>
      <c r="S7" s="10">
        <f t="shared" si="3"/>
        <v>0.8666666666666667</v>
      </c>
      <c r="T7" s="20"/>
      <c r="U7" s="21"/>
      <c r="V7" s="20"/>
    </row>
    <row r="8" spans="1:22" x14ac:dyDescent="0.15">
      <c r="B8" s="8" t="s">
        <v>16</v>
      </c>
      <c r="C8" s="9">
        <v>15</v>
      </c>
      <c r="D8" s="10">
        <f t="shared" si="0"/>
        <v>1</v>
      </c>
      <c r="E8" s="20"/>
      <c r="F8" s="21"/>
      <c r="G8" s="20"/>
      <c r="H8" s="11">
        <v>13</v>
      </c>
      <c r="I8" s="10">
        <f t="shared" si="1"/>
        <v>0.8666666666666667</v>
      </c>
      <c r="J8" s="20"/>
      <c r="K8" s="21"/>
      <c r="L8" s="20"/>
      <c r="M8" s="11">
        <v>12</v>
      </c>
      <c r="N8" s="10">
        <f t="shared" si="2"/>
        <v>0.8</v>
      </c>
      <c r="O8" s="20"/>
      <c r="P8" s="21"/>
      <c r="Q8" s="20"/>
      <c r="R8" s="11">
        <v>12</v>
      </c>
      <c r="S8" s="10">
        <f t="shared" si="3"/>
        <v>0.8</v>
      </c>
      <c r="T8" s="20"/>
      <c r="U8" s="21"/>
      <c r="V8" s="20"/>
    </row>
    <row r="9" spans="1:22" x14ac:dyDescent="0.15">
      <c r="B9" s="8" t="s">
        <v>17</v>
      </c>
      <c r="C9" s="9">
        <v>13</v>
      </c>
      <c r="D9" s="10">
        <f t="shared" si="0"/>
        <v>0.8666666666666667</v>
      </c>
      <c r="E9" s="20"/>
      <c r="F9" s="21"/>
      <c r="G9" s="20"/>
      <c r="H9" s="11">
        <v>12</v>
      </c>
      <c r="I9" s="10">
        <f t="shared" si="1"/>
        <v>0.8</v>
      </c>
      <c r="J9" s="20"/>
      <c r="K9" s="21"/>
      <c r="L9" s="20"/>
      <c r="M9" s="11">
        <v>11</v>
      </c>
      <c r="N9" s="10">
        <f t="shared" si="2"/>
        <v>0.73333333333333328</v>
      </c>
      <c r="O9" s="20"/>
      <c r="P9" s="21"/>
      <c r="Q9" s="20"/>
      <c r="R9" s="11">
        <v>11</v>
      </c>
      <c r="S9" s="10">
        <f t="shared" si="3"/>
        <v>0.73333333333333328</v>
      </c>
      <c r="T9" s="20"/>
      <c r="U9" s="21"/>
      <c r="V9" s="20"/>
    </row>
    <row r="10" spans="1:22" x14ac:dyDescent="0.15">
      <c r="B10" s="8" t="s">
        <v>18</v>
      </c>
      <c r="C10" s="9">
        <v>11</v>
      </c>
      <c r="D10" s="10">
        <f t="shared" si="0"/>
        <v>0.73333333333333328</v>
      </c>
      <c r="E10" s="20">
        <f>AVERAGE(D10:D15)</f>
        <v>0.76666666666666661</v>
      </c>
      <c r="F10" s="21">
        <f>STDEVP(D10:D15)</f>
        <v>9.2295820699090522E-2</v>
      </c>
      <c r="G10" s="20">
        <f>F10/2.236</f>
        <v>4.1277200670434042E-2</v>
      </c>
      <c r="H10" s="11">
        <v>11</v>
      </c>
      <c r="I10" s="10">
        <f t="shared" si="1"/>
        <v>0.73333333333333328</v>
      </c>
      <c r="J10" s="20">
        <f>AVERAGE(I10:I15)</f>
        <v>0.61111111111111105</v>
      </c>
      <c r="K10" s="21">
        <f>STDEVP(I10:I15)</f>
        <v>0.13562839573037488</v>
      </c>
      <c r="L10" s="20">
        <f>K10/2.236</f>
        <v>6.0656706498378746E-2</v>
      </c>
      <c r="M10" s="11">
        <v>11</v>
      </c>
      <c r="N10" s="10">
        <f t="shared" si="2"/>
        <v>0.73333333333333328</v>
      </c>
      <c r="O10" s="20">
        <f>AVERAGE(N10:N15)</f>
        <v>0.6</v>
      </c>
      <c r="P10" s="21">
        <f>STDEVP(N10:N15)</f>
        <v>0.13877773329774201</v>
      </c>
      <c r="Q10" s="20">
        <f>P10/2.236</f>
        <v>6.2065175893444541E-2</v>
      </c>
      <c r="R10" s="11">
        <v>10</v>
      </c>
      <c r="S10" s="10">
        <f t="shared" si="3"/>
        <v>0.66666666666666663</v>
      </c>
      <c r="T10" s="20">
        <f>AVERAGE(S10:S15)</f>
        <v>0.57777777777777783</v>
      </c>
      <c r="U10" s="21">
        <f>STDEVP(S10:S15)</f>
        <v>0.11967032904743309</v>
      </c>
      <c r="V10" s="20">
        <f>U10/2.236</f>
        <v>5.351982515538152E-2</v>
      </c>
    </row>
    <row r="11" spans="1:22" x14ac:dyDescent="0.15">
      <c r="B11" s="8" t="s">
        <v>19</v>
      </c>
      <c r="C11" s="9">
        <v>11</v>
      </c>
      <c r="D11" s="10">
        <f t="shared" si="0"/>
        <v>0.73333333333333328</v>
      </c>
      <c r="E11" s="20"/>
      <c r="F11" s="21"/>
      <c r="G11" s="20"/>
      <c r="H11" s="11">
        <v>10</v>
      </c>
      <c r="I11" s="10">
        <f t="shared" si="1"/>
        <v>0.66666666666666663</v>
      </c>
      <c r="J11" s="20"/>
      <c r="K11" s="21"/>
      <c r="L11" s="20"/>
      <c r="M11" s="11">
        <v>10</v>
      </c>
      <c r="N11" s="10">
        <f t="shared" si="2"/>
        <v>0.66666666666666663</v>
      </c>
      <c r="O11" s="20"/>
      <c r="P11" s="21"/>
      <c r="Q11" s="20"/>
      <c r="R11" s="11">
        <v>10</v>
      </c>
      <c r="S11" s="10">
        <f t="shared" si="3"/>
        <v>0.66666666666666663</v>
      </c>
      <c r="T11" s="20"/>
      <c r="U11" s="21"/>
      <c r="V11" s="20"/>
    </row>
    <row r="12" spans="1:22" x14ac:dyDescent="0.15">
      <c r="B12" s="8" t="s">
        <v>20</v>
      </c>
      <c r="C12" s="9">
        <v>12</v>
      </c>
      <c r="D12" s="10">
        <f t="shared" si="0"/>
        <v>0.8</v>
      </c>
      <c r="E12" s="20"/>
      <c r="F12" s="21"/>
      <c r="G12" s="20"/>
      <c r="H12" s="11">
        <v>8</v>
      </c>
      <c r="I12" s="10">
        <f t="shared" si="1"/>
        <v>0.53333333333333333</v>
      </c>
      <c r="J12" s="20"/>
      <c r="K12" s="21"/>
      <c r="L12" s="20"/>
      <c r="M12" s="11">
        <v>8</v>
      </c>
      <c r="N12" s="10">
        <f t="shared" si="2"/>
        <v>0.53333333333333333</v>
      </c>
      <c r="O12" s="20"/>
      <c r="P12" s="21"/>
      <c r="Q12" s="20"/>
      <c r="R12" s="11">
        <v>8</v>
      </c>
      <c r="S12" s="10">
        <f t="shared" si="3"/>
        <v>0.53333333333333333</v>
      </c>
      <c r="T12" s="20"/>
      <c r="U12" s="21"/>
      <c r="V12" s="20"/>
    </row>
    <row r="13" spans="1:22" x14ac:dyDescent="0.15">
      <c r="B13" s="8" t="s">
        <v>21</v>
      </c>
      <c r="C13" s="9">
        <v>13</v>
      </c>
      <c r="D13" s="10">
        <f t="shared" si="0"/>
        <v>0.8666666666666667</v>
      </c>
      <c r="E13" s="20"/>
      <c r="F13" s="21"/>
      <c r="G13" s="20"/>
      <c r="H13" s="11">
        <v>8</v>
      </c>
      <c r="I13" s="10">
        <f t="shared" si="1"/>
        <v>0.53333333333333333</v>
      </c>
      <c r="J13" s="20"/>
      <c r="K13" s="21"/>
      <c r="L13" s="20"/>
      <c r="M13" s="11">
        <v>9</v>
      </c>
      <c r="N13" s="10">
        <f t="shared" si="2"/>
        <v>0.6</v>
      </c>
      <c r="O13" s="20"/>
      <c r="P13" s="21"/>
      <c r="Q13" s="20"/>
      <c r="R13" s="11">
        <v>9</v>
      </c>
      <c r="S13" s="10">
        <f t="shared" si="3"/>
        <v>0.6</v>
      </c>
      <c r="T13" s="20"/>
      <c r="U13" s="21"/>
      <c r="V13" s="20"/>
    </row>
    <row r="14" spans="1:22" x14ac:dyDescent="0.15">
      <c r="B14" s="8" t="s">
        <v>22</v>
      </c>
      <c r="C14" s="9">
        <v>13</v>
      </c>
      <c r="D14" s="10">
        <f t="shared" si="0"/>
        <v>0.8666666666666667</v>
      </c>
      <c r="E14" s="20"/>
      <c r="F14" s="21"/>
      <c r="G14" s="20"/>
      <c r="H14" s="11">
        <v>12</v>
      </c>
      <c r="I14" s="10">
        <f t="shared" si="1"/>
        <v>0.8</v>
      </c>
      <c r="J14" s="20"/>
      <c r="K14" s="21"/>
      <c r="L14" s="20"/>
      <c r="M14" s="11">
        <v>11</v>
      </c>
      <c r="N14" s="10">
        <f t="shared" si="2"/>
        <v>0.73333333333333328</v>
      </c>
      <c r="O14" s="20"/>
      <c r="P14" s="21"/>
      <c r="Q14" s="20"/>
      <c r="R14" s="11">
        <v>10</v>
      </c>
      <c r="S14" s="10">
        <f t="shared" si="3"/>
        <v>0.66666666666666663</v>
      </c>
      <c r="T14" s="20"/>
      <c r="U14" s="21"/>
      <c r="V14" s="20"/>
    </row>
    <row r="15" spans="1:22" x14ac:dyDescent="0.15">
      <c r="B15" s="8" t="s">
        <v>23</v>
      </c>
      <c r="C15" s="9">
        <v>9</v>
      </c>
      <c r="D15" s="10">
        <f t="shared" si="0"/>
        <v>0.6</v>
      </c>
      <c r="E15" s="20"/>
      <c r="F15" s="21"/>
      <c r="G15" s="20"/>
      <c r="H15" s="11">
        <v>6</v>
      </c>
      <c r="I15" s="10">
        <f t="shared" si="1"/>
        <v>0.4</v>
      </c>
      <c r="J15" s="20"/>
      <c r="K15" s="21"/>
      <c r="L15" s="20"/>
      <c r="M15" s="11">
        <v>5</v>
      </c>
      <c r="N15" s="10">
        <f t="shared" si="2"/>
        <v>0.33333333333333331</v>
      </c>
      <c r="O15" s="20"/>
      <c r="P15" s="21"/>
      <c r="Q15" s="20"/>
      <c r="R15" s="11">
        <v>5</v>
      </c>
      <c r="S15" s="10">
        <f t="shared" si="3"/>
        <v>0.33333333333333331</v>
      </c>
      <c r="T15" s="20"/>
      <c r="U15" s="21"/>
      <c r="V15" s="20"/>
    </row>
    <row r="17" spans="2:19" ht="15" x14ac:dyDescent="0.15">
      <c r="B17" s="3" t="s">
        <v>24</v>
      </c>
      <c r="C17" s="22" t="s">
        <v>2</v>
      </c>
      <c r="D17" s="22"/>
      <c r="E17" s="22"/>
      <c r="F17" s="22"/>
      <c r="G17" s="22"/>
      <c r="H17" s="22" t="s">
        <v>3</v>
      </c>
      <c r="I17" s="22"/>
      <c r="J17" s="22"/>
      <c r="K17" s="22"/>
      <c r="L17" s="22"/>
      <c r="M17" s="22" t="s">
        <v>4</v>
      </c>
      <c r="N17" s="22"/>
      <c r="O17" s="22"/>
      <c r="P17" s="22"/>
      <c r="Q17" s="22"/>
    </row>
    <row r="18" spans="2:19" ht="15" x14ac:dyDescent="0.15">
      <c r="B18" s="5" t="s">
        <v>25</v>
      </c>
      <c r="C18" s="3" t="s">
        <v>7</v>
      </c>
      <c r="D18" s="6" t="s">
        <v>8</v>
      </c>
      <c r="E18" s="7" t="s">
        <v>9</v>
      </c>
      <c r="F18" s="6" t="s">
        <v>10</v>
      </c>
      <c r="G18" s="7" t="s">
        <v>11</v>
      </c>
      <c r="H18" s="3" t="s">
        <v>7</v>
      </c>
      <c r="I18" s="6" t="s">
        <v>8</v>
      </c>
      <c r="J18" s="7" t="s">
        <v>9</v>
      </c>
      <c r="K18" s="6" t="s">
        <v>10</v>
      </c>
      <c r="L18" s="7" t="s">
        <v>11</v>
      </c>
      <c r="M18" s="3" t="s">
        <v>7</v>
      </c>
      <c r="N18" s="6" t="s">
        <v>8</v>
      </c>
      <c r="O18" s="7" t="s">
        <v>9</v>
      </c>
      <c r="P18" s="6" t="s">
        <v>10</v>
      </c>
      <c r="Q18" s="7" t="s">
        <v>11</v>
      </c>
    </row>
    <row r="19" spans="2:19" x14ac:dyDescent="0.15">
      <c r="B19" s="8" t="s">
        <v>26</v>
      </c>
      <c r="C19" s="11">
        <v>15</v>
      </c>
      <c r="D19" s="10">
        <f>C19/15</f>
        <v>1</v>
      </c>
      <c r="E19" s="20">
        <f>AVERAGE(D19:D24)</f>
        <v>0.97777777777777786</v>
      </c>
      <c r="F19" s="21">
        <f>STDEVP(D19:D24)</f>
        <v>3.1426968052735441E-2</v>
      </c>
      <c r="G19" s="20">
        <f>F19/2.236</f>
        <v>1.4054994656858425E-2</v>
      </c>
      <c r="H19" s="11">
        <v>15</v>
      </c>
      <c r="I19" s="10">
        <f>H19/15</f>
        <v>1</v>
      </c>
      <c r="J19" s="20">
        <f>AVERAGE(I19:I24)</f>
        <v>0.92222222222222217</v>
      </c>
      <c r="K19" s="21">
        <f>STDEVP(I19:I24)</f>
        <v>4.5812284729085107E-2</v>
      </c>
      <c r="L19" s="20">
        <f>K19/2.236</f>
        <v>2.0488499431612298E-2</v>
      </c>
      <c r="M19" s="11">
        <v>14</v>
      </c>
      <c r="N19" s="10">
        <f>M19/15</f>
        <v>0.93333333333333335</v>
      </c>
      <c r="O19" s="20">
        <f>AVERAGE(N19:N24)</f>
        <v>0.9</v>
      </c>
      <c r="P19" s="21">
        <f>STDEVP(N19:N24)</f>
        <v>3.3333333333333326E-2</v>
      </c>
      <c r="Q19" s="20">
        <f>P19/2.236</f>
        <v>1.4907573047107926E-2</v>
      </c>
    </row>
    <row r="20" spans="2:19" x14ac:dyDescent="0.15">
      <c r="B20" s="8" t="s">
        <v>13</v>
      </c>
      <c r="C20" s="11">
        <v>15</v>
      </c>
      <c r="D20" s="10">
        <f t="shared" ref="D20:D30" si="4">C20/15</f>
        <v>1</v>
      </c>
      <c r="E20" s="20"/>
      <c r="F20" s="21"/>
      <c r="G20" s="20"/>
      <c r="H20" s="11">
        <v>14</v>
      </c>
      <c r="I20" s="10">
        <f t="shared" ref="I20:I30" si="5">H20/15</f>
        <v>0.93333333333333335</v>
      </c>
      <c r="J20" s="20"/>
      <c r="K20" s="21"/>
      <c r="L20" s="20"/>
      <c r="M20" s="11">
        <v>13</v>
      </c>
      <c r="N20" s="10">
        <f t="shared" ref="N20:N30" si="6">M20/15</f>
        <v>0.8666666666666667</v>
      </c>
      <c r="O20" s="20"/>
      <c r="P20" s="21"/>
      <c r="Q20" s="20"/>
    </row>
    <row r="21" spans="2:19" x14ac:dyDescent="0.15">
      <c r="B21" s="8" t="s">
        <v>14</v>
      </c>
      <c r="C21" s="11">
        <v>14</v>
      </c>
      <c r="D21" s="10">
        <f t="shared" si="4"/>
        <v>0.93333333333333335</v>
      </c>
      <c r="E21" s="20"/>
      <c r="F21" s="21"/>
      <c r="G21" s="20"/>
      <c r="H21" s="11">
        <v>13</v>
      </c>
      <c r="I21" s="10">
        <f t="shared" si="5"/>
        <v>0.8666666666666667</v>
      </c>
      <c r="J21" s="20"/>
      <c r="K21" s="21"/>
      <c r="L21" s="20"/>
      <c r="M21" s="11">
        <v>13</v>
      </c>
      <c r="N21" s="10">
        <f t="shared" si="6"/>
        <v>0.8666666666666667</v>
      </c>
      <c r="O21" s="20"/>
      <c r="P21" s="21"/>
      <c r="Q21" s="20"/>
    </row>
    <row r="22" spans="2:19" x14ac:dyDescent="0.15">
      <c r="B22" s="8" t="s">
        <v>15</v>
      </c>
      <c r="C22" s="11">
        <v>15</v>
      </c>
      <c r="D22" s="10">
        <f t="shared" si="4"/>
        <v>1</v>
      </c>
      <c r="E22" s="20"/>
      <c r="F22" s="21"/>
      <c r="G22" s="20"/>
      <c r="H22" s="11">
        <v>13</v>
      </c>
      <c r="I22" s="10">
        <f t="shared" si="5"/>
        <v>0.8666666666666667</v>
      </c>
      <c r="J22" s="20"/>
      <c r="K22" s="21"/>
      <c r="L22" s="20"/>
      <c r="M22" s="11">
        <v>13</v>
      </c>
      <c r="N22" s="10">
        <f t="shared" si="6"/>
        <v>0.8666666666666667</v>
      </c>
      <c r="O22" s="20"/>
      <c r="P22" s="21"/>
      <c r="Q22" s="20"/>
    </row>
    <row r="23" spans="2:19" x14ac:dyDescent="0.15">
      <c r="B23" s="8" t="s">
        <v>16</v>
      </c>
      <c r="C23" s="11">
        <v>15</v>
      </c>
      <c r="D23" s="10">
        <f t="shared" si="4"/>
        <v>1</v>
      </c>
      <c r="E23" s="20"/>
      <c r="F23" s="21"/>
      <c r="G23" s="20"/>
      <c r="H23" s="11">
        <v>14</v>
      </c>
      <c r="I23" s="10">
        <f t="shared" si="5"/>
        <v>0.93333333333333335</v>
      </c>
      <c r="J23" s="20"/>
      <c r="K23" s="21"/>
      <c r="L23" s="20"/>
      <c r="M23" s="11">
        <v>14</v>
      </c>
      <c r="N23" s="10">
        <f t="shared" si="6"/>
        <v>0.93333333333333335</v>
      </c>
      <c r="O23" s="20"/>
      <c r="P23" s="21"/>
      <c r="Q23" s="20"/>
    </row>
    <row r="24" spans="2:19" x14ac:dyDescent="0.15">
      <c r="B24" s="8" t="s">
        <v>17</v>
      </c>
      <c r="C24" s="11">
        <v>14</v>
      </c>
      <c r="D24" s="10">
        <f t="shared" si="4"/>
        <v>0.93333333333333335</v>
      </c>
      <c r="E24" s="20"/>
      <c r="F24" s="21"/>
      <c r="G24" s="20"/>
      <c r="H24" s="11">
        <v>14</v>
      </c>
      <c r="I24" s="10">
        <f t="shared" si="5"/>
        <v>0.93333333333333335</v>
      </c>
      <c r="J24" s="20"/>
      <c r="K24" s="21"/>
      <c r="L24" s="20"/>
      <c r="M24" s="11">
        <v>14</v>
      </c>
      <c r="N24" s="10">
        <f t="shared" si="6"/>
        <v>0.93333333333333335</v>
      </c>
      <c r="O24" s="20"/>
      <c r="P24" s="21"/>
      <c r="Q24" s="20"/>
    </row>
    <row r="25" spans="2:19" x14ac:dyDescent="0.15">
      <c r="B25" s="8" t="s">
        <v>27</v>
      </c>
      <c r="C25" s="11">
        <v>13</v>
      </c>
      <c r="D25" s="10">
        <f t="shared" si="4"/>
        <v>0.8666666666666667</v>
      </c>
      <c r="E25" s="20">
        <f>AVERAGE(D25:D30)</f>
        <v>0.88888888888888884</v>
      </c>
      <c r="F25" s="21">
        <f>STDEVP(D25:D30)</f>
        <v>6.2853936105470881E-2</v>
      </c>
      <c r="G25" s="20">
        <f>F25/2.236</f>
        <v>2.810998931371685E-2</v>
      </c>
      <c r="H25" s="11">
        <v>13</v>
      </c>
      <c r="I25" s="10">
        <f t="shared" si="5"/>
        <v>0.8666666666666667</v>
      </c>
      <c r="J25" s="20">
        <f>AVERAGE(I25:I30)</f>
        <v>0.79999999999999993</v>
      </c>
      <c r="K25" s="21">
        <f>STDEVP(I25:I30)</f>
        <v>9.4280904158206905E-2</v>
      </c>
      <c r="L25" s="20">
        <f>K25/2.236</f>
        <v>4.2164983970575533E-2</v>
      </c>
      <c r="M25" s="11">
        <v>10</v>
      </c>
      <c r="N25" s="10">
        <f t="shared" si="6"/>
        <v>0.66666666666666663</v>
      </c>
      <c r="O25" s="20">
        <f>AVERAGE(N25:N30)</f>
        <v>0.73333333333333339</v>
      </c>
      <c r="P25" s="21">
        <f>STDEVP(N25:N30)</f>
        <v>9.4280904158205864E-2</v>
      </c>
      <c r="Q25" s="20">
        <f>P25/2.236</f>
        <v>4.2164983970575068E-2</v>
      </c>
    </row>
    <row r="26" spans="2:19" x14ac:dyDescent="0.15">
      <c r="B26" s="8" t="s">
        <v>19</v>
      </c>
      <c r="C26" s="11">
        <v>15</v>
      </c>
      <c r="D26" s="10">
        <f t="shared" si="4"/>
        <v>1</v>
      </c>
      <c r="E26" s="20"/>
      <c r="F26" s="21"/>
      <c r="G26" s="20"/>
      <c r="H26" s="11">
        <v>12</v>
      </c>
      <c r="I26" s="10">
        <f t="shared" si="5"/>
        <v>0.8</v>
      </c>
      <c r="J26" s="20"/>
      <c r="K26" s="21"/>
      <c r="L26" s="20"/>
      <c r="M26" s="11">
        <v>10</v>
      </c>
      <c r="N26" s="10">
        <f t="shared" si="6"/>
        <v>0.66666666666666663</v>
      </c>
      <c r="O26" s="20"/>
      <c r="P26" s="21"/>
      <c r="Q26" s="20"/>
    </row>
    <row r="27" spans="2:19" x14ac:dyDescent="0.15">
      <c r="B27" s="8" t="s">
        <v>20</v>
      </c>
      <c r="C27" s="11">
        <v>14</v>
      </c>
      <c r="D27" s="10">
        <f t="shared" si="4"/>
        <v>0.93333333333333335</v>
      </c>
      <c r="E27" s="20"/>
      <c r="F27" s="21"/>
      <c r="G27" s="20"/>
      <c r="H27" s="11">
        <v>13</v>
      </c>
      <c r="I27" s="10">
        <f t="shared" si="5"/>
        <v>0.8666666666666667</v>
      </c>
      <c r="J27" s="20"/>
      <c r="K27" s="21"/>
      <c r="L27" s="20"/>
      <c r="M27" s="11">
        <v>13</v>
      </c>
      <c r="N27" s="10">
        <f t="shared" si="6"/>
        <v>0.8666666666666667</v>
      </c>
      <c r="O27" s="20"/>
      <c r="P27" s="21"/>
      <c r="Q27" s="20"/>
    </row>
    <row r="28" spans="2:19" x14ac:dyDescent="0.15">
      <c r="B28" s="8" t="s">
        <v>21</v>
      </c>
      <c r="C28" s="11">
        <v>13</v>
      </c>
      <c r="D28" s="10">
        <f t="shared" si="4"/>
        <v>0.8666666666666667</v>
      </c>
      <c r="E28" s="20"/>
      <c r="F28" s="21"/>
      <c r="G28" s="20"/>
      <c r="H28" s="11">
        <v>13</v>
      </c>
      <c r="I28" s="10">
        <f t="shared" si="5"/>
        <v>0.8666666666666667</v>
      </c>
      <c r="J28" s="20"/>
      <c r="K28" s="21"/>
      <c r="L28" s="20"/>
      <c r="M28" s="11">
        <v>12</v>
      </c>
      <c r="N28" s="10">
        <f t="shared" si="6"/>
        <v>0.8</v>
      </c>
      <c r="O28" s="20"/>
      <c r="P28" s="21"/>
      <c r="Q28" s="20"/>
    </row>
    <row r="29" spans="2:19" x14ac:dyDescent="0.15">
      <c r="B29" s="8" t="s">
        <v>22</v>
      </c>
      <c r="C29" s="11">
        <v>13</v>
      </c>
      <c r="D29" s="10">
        <f t="shared" si="4"/>
        <v>0.8666666666666667</v>
      </c>
      <c r="E29" s="20"/>
      <c r="F29" s="21"/>
      <c r="G29" s="20"/>
      <c r="H29" s="11">
        <v>9</v>
      </c>
      <c r="I29" s="10">
        <f t="shared" si="5"/>
        <v>0.6</v>
      </c>
      <c r="J29" s="20"/>
      <c r="K29" s="21"/>
      <c r="L29" s="20"/>
      <c r="M29" s="11">
        <v>9</v>
      </c>
      <c r="N29" s="10">
        <f t="shared" si="6"/>
        <v>0.6</v>
      </c>
      <c r="O29" s="20"/>
      <c r="P29" s="21"/>
      <c r="Q29" s="20"/>
    </row>
    <row r="30" spans="2:19" x14ac:dyDescent="0.15">
      <c r="B30" s="8" t="s">
        <v>23</v>
      </c>
      <c r="C30" s="11">
        <v>12</v>
      </c>
      <c r="D30" s="10">
        <f t="shared" si="4"/>
        <v>0.8</v>
      </c>
      <c r="E30" s="20"/>
      <c r="F30" s="21"/>
      <c r="G30" s="20"/>
      <c r="H30" s="11">
        <v>12</v>
      </c>
      <c r="I30" s="10">
        <f t="shared" si="5"/>
        <v>0.8</v>
      </c>
      <c r="J30" s="20"/>
      <c r="K30" s="21"/>
      <c r="L30" s="20"/>
      <c r="M30" s="11">
        <v>12</v>
      </c>
      <c r="N30" s="10">
        <f t="shared" si="6"/>
        <v>0.8</v>
      </c>
      <c r="O30" s="20"/>
      <c r="P30" s="21"/>
      <c r="Q30" s="20"/>
    </row>
    <row r="31" spans="2:19" ht="14.25" customHeight="1" x14ac:dyDescent="0.15"/>
    <row r="32" spans="2:19" ht="15" x14ac:dyDescent="0.15">
      <c r="B32" s="3" t="s">
        <v>28</v>
      </c>
      <c r="C32" s="22" t="s">
        <v>29</v>
      </c>
      <c r="D32" s="22"/>
      <c r="E32" s="22"/>
      <c r="F32" s="22"/>
      <c r="G32" s="22"/>
      <c r="H32" s="22" t="s">
        <v>30</v>
      </c>
      <c r="I32" s="22"/>
      <c r="J32" s="22"/>
      <c r="K32" s="22"/>
      <c r="L32" s="22"/>
      <c r="M32" s="12"/>
      <c r="N32" s="3" t="s">
        <v>28</v>
      </c>
      <c r="O32" s="22" t="s">
        <v>29</v>
      </c>
      <c r="P32" s="22"/>
      <c r="Q32" s="22"/>
      <c r="R32" s="22"/>
      <c r="S32" s="22"/>
    </row>
    <row r="33" spans="1:32" ht="15" x14ac:dyDescent="0.15">
      <c r="B33" s="5" t="s">
        <v>31</v>
      </c>
      <c r="C33" s="3" t="s">
        <v>7</v>
      </c>
      <c r="D33" s="6" t="s">
        <v>8</v>
      </c>
      <c r="E33" s="7" t="s">
        <v>9</v>
      </c>
      <c r="F33" s="6" t="s">
        <v>10</v>
      </c>
      <c r="G33" s="7" t="s">
        <v>11</v>
      </c>
      <c r="H33" s="3" t="s">
        <v>7</v>
      </c>
      <c r="I33" s="6" t="s">
        <v>8</v>
      </c>
      <c r="J33" s="7" t="s">
        <v>9</v>
      </c>
      <c r="K33" s="6" t="s">
        <v>10</v>
      </c>
      <c r="L33" s="7" t="s">
        <v>11</v>
      </c>
      <c r="M33" s="6"/>
      <c r="N33" s="5" t="s">
        <v>32</v>
      </c>
      <c r="O33" s="3" t="s">
        <v>7</v>
      </c>
      <c r="P33" s="6" t="s">
        <v>8</v>
      </c>
      <c r="Q33" s="7" t="s">
        <v>9</v>
      </c>
      <c r="R33" s="6" t="s">
        <v>10</v>
      </c>
      <c r="S33" s="7" t="s">
        <v>11</v>
      </c>
    </row>
    <row r="34" spans="1:32" x14ac:dyDescent="0.15">
      <c r="B34" s="8" t="s">
        <v>33</v>
      </c>
      <c r="C34" s="11">
        <v>15</v>
      </c>
      <c r="D34" s="10">
        <f t="shared" ref="D34:D45" si="7">C34/15</f>
        <v>1</v>
      </c>
      <c r="E34" s="20">
        <f>AVERAGE(D34:D39)</f>
        <v>1</v>
      </c>
      <c r="F34" s="21">
        <f>STDEVP(D34:D39)</f>
        <v>0</v>
      </c>
      <c r="G34" s="20">
        <f>F34/2.236</f>
        <v>0</v>
      </c>
      <c r="H34" s="11">
        <v>15</v>
      </c>
      <c r="I34" s="10">
        <f t="shared" ref="I34:I45" si="8">H34/15</f>
        <v>1</v>
      </c>
      <c r="J34" s="20">
        <f>AVERAGE(I34:I39)</f>
        <v>0.98888888888888893</v>
      </c>
      <c r="K34" s="21">
        <f>STDEVP(I34:I39)</f>
        <v>2.484519974999766E-2</v>
      </c>
      <c r="L34" s="20">
        <f>K34/2.236</f>
        <v>1.1111448904292333E-2</v>
      </c>
      <c r="M34" s="13"/>
      <c r="N34" s="8" t="s">
        <v>33</v>
      </c>
      <c r="O34" s="11">
        <v>15</v>
      </c>
      <c r="P34" s="10">
        <f t="shared" ref="P34:P45" si="9">O34/15</f>
        <v>1</v>
      </c>
      <c r="Q34" s="20">
        <f>AVERAGE(P34:P39)</f>
        <v>1</v>
      </c>
      <c r="R34" s="21">
        <f>STDEVP(P34:P39)</f>
        <v>0</v>
      </c>
      <c r="S34" s="20">
        <f>R34/2.236</f>
        <v>0</v>
      </c>
    </row>
    <row r="35" spans="1:32" x14ac:dyDescent="0.15">
      <c r="B35" s="8" t="s">
        <v>13</v>
      </c>
      <c r="C35" s="11">
        <v>15</v>
      </c>
      <c r="D35" s="10">
        <f t="shared" si="7"/>
        <v>1</v>
      </c>
      <c r="E35" s="20"/>
      <c r="F35" s="21"/>
      <c r="G35" s="20"/>
      <c r="H35" s="11">
        <v>14</v>
      </c>
      <c r="I35" s="10">
        <f t="shared" si="8"/>
        <v>0.93333333333333335</v>
      </c>
      <c r="J35" s="20"/>
      <c r="K35" s="21"/>
      <c r="L35" s="20"/>
      <c r="M35" s="13"/>
      <c r="N35" s="8" t="s">
        <v>13</v>
      </c>
      <c r="O35" s="11">
        <v>15</v>
      </c>
      <c r="P35" s="10">
        <f t="shared" si="9"/>
        <v>1</v>
      </c>
      <c r="Q35" s="20"/>
      <c r="R35" s="21"/>
      <c r="S35" s="20"/>
    </row>
    <row r="36" spans="1:32" x14ac:dyDescent="0.15">
      <c r="B36" s="8" t="s">
        <v>14</v>
      </c>
      <c r="C36" s="11">
        <v>15</v>
      </c>
      <c r="D36" s="10">
        <f t="shared" si="7"/>
        <v>1</v>
      </c>
      <c r="E36" s="20"/>
      <c r="F36" s="21"/>
      <c r="G36" s="20"/>
      <c r="H36" s="11">
        <v>15</v>
      </c>
      <c r="I36" s="10">
        <f t="shared" si="8"/>
        <v>1</v>
      </c>
      <c r="J36" s="20"/>
      <c r="K36" s="21"/>
      <c r="L36" s="20"/>
      <c r="M36" s="13"/>
      <c r="N36" s="8" t="s">
        <v>14</v>
      </c>
      <c r="O36" s="11">
        <v>15</v>
      </c>
      <c r="P36" s="10">
        <f t="shared" si="9"/>
        <v>1</v>
      </c>
      <c r="Q36" s="20"/>
      <c r="R36" s="21"/>
      <c r="S36" s="20"/>
    </row>
    <row r="37" spans="1:32" x14ac:dyDescent="0.15">
      <c r="B37" s="8" t="s">
        <v>15</v>
      </c>
      <c r="C37" s="11">
        <v>15</v>
      </c>
      <c r="D37" s="10">
        <f t="shared" si="7"/>
        <v>1</v>
      </c>
      <c r="E37" s="20"/>
      <c r="F37" s="21"/>
      <c r="G37" s="20"/>
      <c r="H37" s="11">
        <v>15</v>
      </c>
      <c r="I37" s="10">
        <f t="shared" si="8"/>
        <v>1</v>
      </c>
      <c r="J37" s="20"/>
      <c r="K37" s="21"/>
      <c r="L37" s="20"/>
      <c r="M37" s="13"/>
      <c r="N37" s="8" t="s">
        <v>15</v>
      </c>
      <c r="O37" s="11">
        <v>15</v>
      </c>
      <c r="P37" s="10">
        <f t="shared" si="9"/>
        <v>1</v>
      </c>
      <c r="Q37" s="20"/>
      <c r="R37" s="21"/>
      <c r="S37" s="20"/>
    </row>
    <row r="38" spans="1:32" x14ac:dyDescent="0.15">
      <c r="B38" s="8" t="s">
        <v>16</v>
      </c>
      <c r="C38" s="11">
        <v>15</v>
      </c>
      <c r="D38" s="10">
        <f t="shared" si="7"/>
        <v>1</v>
      </c>
      <c r="E38" s="20"/>
      <c r="F38" s="21"/>
      <c r="G38" s="20"/>
      <c r="H38" s="11">
        <v>15</v>
      </c>
      <c r="I38" s="10">
        <f t="shared" si="8"/>
        <v>1</v>
      </c>
      <c r="J38" s="20"/>
      <c r="K38" s="21"/>
      <c r="L38" s="20"/>
      <c r="M38" s="13"/>
      <c r="N38" s="8" t="s">
        <v>16</v>
      </c>
      <c r="O38" s="11">
        <v>15</v>
      </c>
      <c r="P38" s="10">
        <f t="shared" si="9"/>
        <v>1</v>
      </c>
      <c r="Q38" s="20"/>
      <c r="R38" s="21"/>
      <c r="S38" s="20"/>
    </row>
    <row r="39" spans="1:32" x14ac:dyDescent="0.15">
      <c r="B39" s="8" t="s">
        <v>17</v>
      </c>
      <c r="C39" s="11">
        <v>15</v>
      </c>
      <c r="D39" s="10">
        <f t="shared" si="7"/>
        <v>1</v>
      </c>
      <c r="E39" s="20"/>
      <c r="F39" s="21"/>
      <c r="G39" s="20"/>
      <c r="H39" s="11">
        <v>15</v>
      </c>
      <c r="I39" s="10">
        <f t="shared" si="8"/>
        <v>1</v>
      </c>
      <c r="J39" s="20"/>
      <c r="K39" s="21"/>
      <c r="L39" s="20"/>
      <c r="M39" s="13"/>
      <c r="N39" s="8" t="s">
        <v>17</v>
      </c>
      <c r="O39" s="11">
        <v>15</v>
      </c>
      <c r="P39" s="10">
        <f t="shared" si="9"/>
        <v>1</v>
      </c>
      <c r="Q39" s="20"/>
      <c r="R39" s="21"/>
      <c r="S39" s="20"/>
    </row>
    <row r="40" spans="1:32" x14ac:dyDescent="0.15">
      <c r="B40" s="8" t="s">
        <v>34</v>
      </c>
      <c r="C40" s="11">
        <v>15</v>
      </c>
      <c r="D40" s="10">
        <f t="shared" si="7"/>
        <v>1</v>
      </c>
      <c r="E40" s="20">
        <f>AVERAGE(D40:D45)</f>
        <v>0.97777777777777786</v>
      </c>
      <c r="F40" s="21">
        <f>STDEVP(D40:D45)</f>
        <v>3.1426968052735441E-2</v>
      </c>
      <c r="G40" s="20">
        <f>F40/2.236</f>
        <v>1.4054994656858425E-2</v>
      </c>
      <c r="H40" s="11">
        <v>15</v>
      </c>
      <c r="I40" s="10">
        <f t="shared" si="8"/>
        <v>1</v>
      </c>
      <c r="J40" s="20">
        <f>AVERAGE(I40:I45)</f>
        <v>0.83333333333333337</v>
      </c>
      <c r="K40" s="21">
        <f>STDEVP(I40:I45)</f>
        <v>0.13743685418725604</v>
      </c>
      <c r="L40" s="20">
        <f>K40/2.236</f>
        <v>6.1465498294837224E-2</v>
      </c>
      <c r="M40" s="13"/>
      <c r="N40" s="8" t="s">
        <v>34</v>
      </c>
      <c r="O40" s="11">
        <v>15</v>
      </c>
      <c r="P40" s="10">
        <f t="shared" si="9"/>
        <v>1</v>
      </c>
      <c r="Q40" s="20">
        <f>AVERAGE(P40:P45)</f>
        <v>0.98888888888888893</v>
      </c>
      <c r="R40" s="21">
        <f>STDEVP(P40:P45)</f>
        <v>2.484519974999766E-2</v>
      </c>
      <c r="S40" s="20">
        <f>R40/2.236</f>
        <v>1.1111448904292333E-2</v>
      </c>
    </row>
    <row r="41" spans="1:32" x14ac:dyDescent="0.15">
      <c r="B41" s="8" t="s">
        <v>19</v>
      </c>
      <c r="C41" s="11">
        <v>15</v>
      </c>
      <c r="D41" s="10">
        <f t="shared" si="7"/>
        <v>1</v>
      </c>
      <c r="E41" s="20"/>
      <c r="F41" s="21"/>
      <c r="G41" s="20"/>
      <c r="H41" s="11">
        <v>15</v>
      </c>
      <c r="I41" s="10">
        <f t="shared" si="8"/>
        <v>1</v>
      </c>
      <c r="J41" s="20"/>
      <c r="K41" s="21"/>
      <c r="L41" s="20"/>
      <c r="M41" s="13"/>
      <c r="N41" s="8" t="s">
        <v>19</v>
      </c>
      <c r="O41" s="11">
        <v>15</v>
      </c>
      <c r="P41" s="10">
        <f t="shared" si="9"/>
        <v>1</v>
      </c>
      <c r="Q41" s="20"/>
      <c r="R41" s="21"/>
      <c r="S41" s="20"/>
    </row>
    <row r="42" spans="1:32" x14ac:dyDescent="0.15">
      <c r="B42" s="8" t="s">
        <v>20</v>
      </c>
      <c r="C42" s="11">
        <v>14</v>
      </c>
      <c r="D42" s="10">
        <f t="shared" si="7"/>
        <v>0.93333333333333335</v>
      </c>
      <c r="E42" s="20"/>
      <c r="F42" s="21"/>
      <c r="G42" s="20"/>
      <c r="H42" s="11">
        <v>10</v>
      </c>
      <c r="I42" s="10">
        <f t="shared" si="8"/>
        <v>0.66666666666666663</v>
      </c>
      <c r="J42" s="20"/>
      <c r="K42" s="21"/>
      <c r="L42" s="20"/>
      <c r="M42" s="13"/>
      <c r="N42" s="8" t="s">
        <v>20</v>
      </c>
      <c r="O42" s="11">
        <v>14</v>
      </c>
      <c r="P42" s="10">
        <f t="shared" si="9"/>
        <v>0.93333333333333335</v>
      </c>
      <c r="Q42" s="20"/>
      <c r="R42" s="21"/>
      <c r="S42" s="20"/>
    </row>
    <row r="43" spans="1:32" x14ac:dyDescent="0.15">
      <c r="B43" s="8" t="s">
        <v>21</v>
      </c>
      <c r="C43" s="11">
        <v>15</v>
      </c>
      <c r="D43" s="10">
        <f t="shared" si="7"/>
        <v>1</v>
      </c>
      <c r="E43" s="20"/>
      <c r="F43" s="21"/>
      <c r="G43" s="20"/>
      <c r="H43" s="11">
        <v>13</v>
      </c>
      <c r="I43" s="10">
        <f t="shared" si="8"/>
        <v>0.8666666666666667</v>
      </c>
      <c r="J43" s="20"/>
      <c r="K43" s="21"/>
      <c r="L43" s="20"/>
      <c r="M43" s="13"/>
      <c r="N43" s="8" t="s">
        <v>21</v>
      </c>
      <c r="O43" s="11">
        <v>15</v>
      </c>
      <c r="P43" s="10">
        <f t="shared" si="9"/>
        <v>1</v>
      </c>
      <c r="Q43" s="20"/>
      <c r="R43" s="21"/>
      <c r="S43" s="20"/>
    </row>
    <row r="44" spans="1:32" x14ac:dyDescent="0.15">
      <c r="B44" s="8" t="s">
        <v>22</v>
      </c>
      <c r="C44" s="11">
        <v>15</v>
      </c>
      <c r="D44" s="10">
        <f t="shared" si="7"/>
        <v>1</v>
      </c>
      <c r="E44" s="20"/>
      <c r="F44" s="21"/>
      <c r="G44" s="20"/>
      <c r="H44" s="11">
        <v>10</v>
      </c>
      <c r="I44" s="10">
        <f t="shared" si="8"/>
        <v>0.66666666666666663</v>
      </c>
      <c r="J44" s="20"/>
      <c r="K44" s="21"/>
      <c r="L44" s="20"/>
      <c r="M44" s="13"/>
      <c r="N44" s="8" t="s">
        <v>22</v>
      </c>
      <c r="O44" s="11">
        <v>15</v>
      </c>
      <c r="P44" s="10">
        <f t="shared" si="9"/>
        <v>1</v>
      </c>
      <c r="Q44" s="20"/>
      <c r="R44" s="21"/>
      <c r="S44" s="20"/>
    </row>
    <row r="45" spans="1:32" x14ac:dyDescent="0.15">
      <c r="B45" s="8" t="s">
        <v>23</v>
      </c>
      <c r="C45" s="11">
        <v>14</v>
      </c>
      <c r="D45" s="10">
        <f t="shared" si="7"/>
        <v>0.93333333333333335</v>
      </c>
      <c r="E45" s="20"/>
      <c r="F45" s="21"/>
      <c r="G45" s="20"/>
      <c r="H45" s="11">
        <v>12</v>
      </c>
      <c r="I45" s="10">
        <f t="shared" si="8"/>
        <v>0.8</v>
      </c>
      <c r="J45" s="20"/>
      <c r="K45" s="21"/>
      <c r="L45" s="20"/>
      <c r="M45" s="13"/>
      <c r="N45" s="8" t="s">
        <v>23</v>
      </c>
      <c r="O45" s="11">
        <v>15</v>
      </c>
      <c r="P45" s="10">
        <f t="shared" si="9"/>
        <v>1</v>
      </c>
      <c r="Q45" s="20"/>
      <c r="R45" s="21"/>
      <c r="S45" s="20"/>
    </row>
    <row r="48" spans="1:32" x14ac:dyDescent="0.15">
      <c r="A48" s="2" t="s">
        <v>35</v>
      </c>
      <c r="B48" s="5" t="s">
        <v>6</v>
      </c>
      <c r="C48" s="23" t="s">
        <v>36</v>
      </c>
      <c r="D48" s="23"/>
      <c r="E48" s="23"/>
      <c r="F48" s="23"/>
      <c r="G48" s="22" t="s">
        <v>2</v>
      </c>
      <c r="H48" s="22"/>
      <c r="I48" s="22"/>
      <c r="J48" s="22"/>
      <c r="K48" s="22" t="s">
        <v>3</v>
      </c>
      <c r="L48" s="22"/>
      <c r="M48" s="22"/>
      <c r="N48" s="22"/>
      <c r="O48" s="22" t="s">
        <v>4</v>
      </c>
      <c r="P48" s="22"/>
      <c r="Q48" s="22"/>
      <c r="R48" s="22"/>
      <c r="S48" s="22" t="s">
        <v>5</v>
      </c>
      <c r="T48" s="22"/>
      <c r="U48" s="22"/>
      <c r="V48" s="22"/>
      <c r="W48" s="12"/>
      <c r="X48" s="12"/>
      <c r="Y48" s="22"/>
      <c r="Z48" s="22"/>
      <c r="AA48" s="22"/>
      <c r="AB48" s="22"/>
      <c r="AC48" s="22"/>
      <c r="AD48" s="22"/>
      <c r="AE48" s="22"/>
      <c r="AF48" s="22"/>
    </row>
    <row r="49" spans="2:32" ht="15" x14ac:dyDescent="0.15">
      <c r="B49" s="10"/>
      <c r="C49" s="3" t="s">
        <v>37</v>
      </c>
      <c r="D49" s="7" t="s">
        <v>9</v>
      </c>
      <c r="E49" s="6" t="s">
        <v>10</v>
      </c>
      <c r="F49" s="7" t="s">
        <v>11</v>
      </c>
      <c r="G49" s="3" t="s">
        <v>37</v>
      </c>
      <c r="H49" s="7" t="s">
        <v>9</v>
      </c>
      <c r="I49" s="6" t="s">
        <v>10</v>
      </c>
      <c r="J49" s="7" t="s">
        <v>11</v>
      </c>
      <c r="K49" s="3" t="s">
        <v>37</v>
      </c>
      <c r="L49" s="7" t="s">
        <v>9</v>
      </c>
      <c r="M49" s="6" t="s">
        <v>10</v>
      </c>
      <c r="N49" s="7" t="s">
        <v>11</v>
      </c>
      <c r="O49" s="3" t="s">
        <v>37</v>
      </c>
      <c r="P49" s="7" t="s">
        <v>9</v>
      </c>
      <c r="Q49" s="6" t="s">
        <v>10</v>
      </c>
      <c r="R49" s="7" t="s">
        <v>11</v>
      </c>
      <c r="S49" s="3" t="s">
        <v>37</v>
      </c>
      <c r="T49" s="7" t="s">
        <v>9</v>
      </c>
      <c r="U49" s="6" t="s">
        <v>10</v>
      </c>
      <c r="V49" s="7" t="s">
        <v>11</v>
      </c>
      <c r="W49" s="6"/>
      <c r="X49" s="7"/>
      <c r="Y49" s="3"/>
      <c r="Z49" s="7"/>
      <c r="AA49" s="6"/>
      <c r="AB49" s="7"/>
      <c r="AC49" s="3"/>
      <c r="AD49" s="7"/>
      <c r="AE49" s="6"/>
      <c r="AF49" s="7"/>
    </row>
    <row r="50" spans="2:32" x14ac:dyDescent="0.15">
      <c r="B50" s="8" t="s">
        <v>38</v>
      </c>
      <c r="C50" s="14">
        <v>2.5999999999999999E-3</v>
      </c>
      <c r="D50" s="20">
        <f>AVERAGE(C50:C55)</f>
        <v>2.5000000000000001E-3</v>
      </c>
      <c r="E50" s="21">
        <f>STDEVP(C50:C55)</f>
        <v>2.0816659994661325E-4</v>
      </c>
      <c r="F50" s="20">
        <f>E50/2.236</f>
        <v>9.3097763840166919E-5</v>
      </c>
      <c r="G50">
        <v>3.0999999999999999E-3</v>
      </c>
      <c r="H50" s="20">
        <f>AVERAGE(G50:G55)</f>
        <v>3.5333333333333332E-3</v>
      </c>
      <c r="I50" s="21">
        <f>STDEVP(G50:G55)</f>
        <v>3.8151743807531983E-4</v>
      </c>
      <c r="J50" s="20">
        <f>I50/2.236</f>
        <v>1.706249723055992E-4</v>
      </c>
      <c r="K50">
        <v>6.6E-3</v>
      </c>
      <c r="L50" s="20">
        <f>AVERAGE(K50:K55)</f>
        <v>1.0950000000000001E-2</v>
      </c>
      <c r="M50" s="21">
        <f>STDEVP(K50:K55)</f>
        <v>2.0056171120131578E-3</v>
      </c>
      <c r="N50" s="20">
        <f>M50/2.236</f>
        <v>8.9696650805597383E-4</v>
      </c>
      <c r="O50">
        <v>2.86E-2</v>
      </c>
      <c r="P50" s="20">
        <f>AVERAGE(O50:O55)</f>
        <v>3.3399999999999999E-2</v>
      </c>
      <c r="Q50" s="21">
        <f>STDEVP(O50:O55)</f>
        <v>2.9297326385411574E-3</v>
      </c>
      <c r="R50" s="20">
        <f>Q50/2.236</f>
        <v>1.3102560995264566E-3</v>
      </c>
      <c r="S50">
        <v>6.7400000000000002E-2</v>
      </c>
      <c r="T50" s="20">
        <f>AVERAGE(S50:S55)</f>
        <v>7.6483333333333334E-2</v>
      </c>
      <c r="U50" s="21">
        <f>STDEVP(S50:S55)</f>
        <v>6.9140959077975076E-3</v>
      </c>
      <c r="V50" s="20">
        <f>U50/2.236</f>
        <v>3.0921716940060409E-3</v>
      </c>
      <c r="W50" s="13"/>
      <c r="X50" s="15"/>
      <c r="Y50" s="10"/>
      <c r="Z50" s="15"/>
      <c r="AA50" s="13"/>
      <c r="AB50" s="15"/>
      <c r="AC50" s="10"/>
      <c r="AD50" s="15"/>
      <c r="AE50" s="13"/>
      <c r="AF50" s="15"/>
    </row>
    <row r="51" spans="2:32" x14ac:dyDescent="0.15">
      <c r="B51" s="8" t="s">
        <v>13</v>
      </c>
      <c r="C51" s="14">
        <v>2.3E-3</v>
      </c>
      <c r="D51" s="20"/>
      <c r="E51" s="21"/>
      <c r="F51" s="20"/>
      <c r="G51">
        <v>3.2000000000000002E-3</v>
      </c>
      <c r="H51" s="20"/>
      <c r="I51" s="21"/>
      <c r="J51" s="20"/>
      <c r="K51">
        <v>1.14E-2</v>
      </c>
      <c r="L51" s="20"/>
      <c r="M51" s="21"/>
      <c r="N51" s="20"/>
      <c r="O51">
        <v>3.7499999999999999E-2</v>
      </c>
      <c r="P51" s="20"/>
      <c r="Q51" s="21"/>
      <c r="R51" s="20"/>
      <c r="S51">
        <v>9.0300000000000005E-2</v>
      </c>
      <c r="T51" s="20"/>
      <c r="U51" s="21"/>
      <c r="V51" s="20"/>
      <c r="W51" s="13"/>
      <c r="X51" s="15"/>
      <c r="Y51" s="10"/>
      <c r="Z51" s="15"/>
      <c r="AA51" s="13"/>
      <c r="AB51" s="15"/>
      <c r="AC51" s="10"/>
      <c r="AD51" s="15"/>
      <c r="AE51" s="13"/>
      <c r="AF51" s="15"/>
    </row>
    <row r="52" spans="2:32" x14ac:dyDescent="0.15">
      <c r="B52" s="8" t="s">
        <v>14</v>
      </c>
      <c r="C52" s="14">
        <v>2.5000000000000001E-3</v>
      </c>
      <c r="D52" s="20"/>
      <c r="E52" s="21"/>
      <c r="F52" s="20"/>
      <c r="G52" s="14">
        <v>3.5999999999999999E-3</v>
      </c>
      <c r="H52" s="20"/>
      <c r="I52" s="21"/>
      <c r="J52" s="20"/>
      <c r="K52" s="14">
        <v>1.17E-2</v>
      </c>
      <c r="L52" s="20"/>
      <c r="M52" s="21"/>
      <c r="N52" s="20"/>
      <c r="O52" s="14">
        <v>3.3599999999999998E-2</v>
      </c>
      <c r="P52" s="20"/>
      <c r="Q52" s="21"/>
      <c r="R52" s="20"/>
      <c r="S52" s="14">
        <v>7.3300000000000004E-2</v>
      </c>
      <c r="T52" s="20"/>
      <c r="U52" s="21"/>
      <c r="V52" s="20"/>
      <c r="W52" s="13"/>
      <c r="X52" s="15"/>
      <c r="Y52" s="10"/>
      <c r="Z52" s="15"/>
      <c r="AA52" s="13"/>
      <c r="AB52" s="15"/>
      <c r="AC52" s="10"/>
      <c r="AD52" s="15"/>
      <c r="AE52" s="13"/>
      <c r="AF52" s="15"/>
    </row>
    <row r="53" spans="2:32" x14ac:dyDescent="0.15">
      <c r="B53" s="8" t="s">
        <v>15</v>
      </c>
      <c r="C53" s="14">
        <v>2.3E-3</v>
      </c>
      <c r="D53" s="20"/>
      <c r="E53" s="21"/>
      <c r="F53" s="20"/>
      <c r="G53" s="14">
        <v>4.1999999999999997E-3</v>
      </c>
      <c r="H53" s="20"/>
      <c r="I53" s="21"/>
      <c r="J53" s="20"/>
      <c r="K53" s="14">
        <v>1.21E-2</v>
      </c>
      <c r="L53" s="20"/>
      <c r="M53" s="21"/>
      <c r="N53" s="20"/>
      <c r="O53" s="14">
        <v>3.6200000000000003E-2</v>
      </c>
      <c r="P53" s="20"/>
      <c r="Q53" s="21"/>
      <c r="R53" s="20"/>
      <c r="S53" s="14">
        <v>7.6399999999999996E-2</v>
      </c>
      <c r="T53" s="20"/>
      <c r="U53" s="21"/>
      <c r="V53" s="20"/>
      <c r="W53" s="13"/>
      <c r="X53" s="15"/>
      <c r="Y53" s="10"/>
      <c r="Z53" s="15"/>
      <c r="AA53" s="13"/>
      <c r="AB53" s="15"/>
      <c r="AC53" s="10"/>
      <c r="AD53" s="15"/>
      <c r="AE53" s="13"/>
      <c r="AF53" s="15"/>
    </row>
    <row r="54" spans="2:32" x14ac:dyDescent="0.15">
      <c r="B54" s="8" t="s">
        <v>16</v>
      </c>
      <c r="C54" s="16">
        <v>2.8999999999999998E-3</v>
      </c>
      <c r="D54" s="20"/>
      <c r="E54" s="21"/>
      <c r="F54" s="20"/>
      <c r="G54" s="14">
        <v>3.8E-3</v>
      </c>
      <c r="H54" s="20"/>
      <c r="I54" s="21"/>
      <c r="J54" s="20"/>
      <c r="K54" s="14">
        <v>1.2699999999999999E-2</v>
      </c>
      <c r="L54" s="20"/>
      <c r="M54" s="21"/>
      <c r="N54" s="20"/>
      <c r="O54" s="14">
        <v>3.3000000000000002E-2</v>
      </c>
      <c r="P54" s="20"/>
      <c r="Q54" s="21"/>
      <c r="R54" s="20"/>
      <c r="S54" s="14">
        <v>7.4700000000000003E-2</v>
      </c>
      <c r="T54" s="20"/>
      <c r="U54" s="21"/>
      <c r="V54" s="20"/>
      <c r="W54" s="13"/>
      <c r="X54" s="15"/>
      <c r="Y54" s="10"/>
      <c r="Z54" s="15"/>
      <c r="AA54" s="13"/>
      <c r="AB54" s="15"/>
      <c r="AC54" s="10"/>
      <c r="AD54" s="15"/>
      <c r="AE54" s="13"/>
      <c r="AF54" s="15"/>
    </row>
    <row r="55" spans="2:32" x14ac:dyDescent="0.15">
      <c r="B55" s="8" t="s">
        <v>17</v>
      </c>
      <c r="C55" s="14">
        <v>2.3999999999999998E-3</v>
      </c>
      <c r="D55" s="20"/>
      <c r="E55" s="21"/>
      <c r="F55" s="20"/>
      <c r="G55" s="14">
        <v>3.3E-3</v>
      </c>
      <c r="H55" s="20"/>
      <c r="I55" s="21"/>
      <c r="J55" s="20"/>
      <c r="K55" s="14">
        <v>1.12E-2</v>
      </c>
      <c r="L55" s="20"/>
      <c r="M55" s="21"/>
      <c r="N55" s="20"/>
      <c r="O55" s="14">
        <v>3.15E-2</v>
      </c>
      <c r="P55" s="20"/>
      <c r="Q55" s="21"/>
      <c r="R55" s="20"/>
      <c r="S55" s="14">
        <v>7.6799999999999993E-2</v>
      </c>
      <c r="T55" s="20"/>
      <c r="U55" s="21"/>
      <c r="V55" s="20"/>
      <c r="W55" s="13"/>
      <c r="X55" s="15"/>
      <c r="Y55" s="10"/>
      <c r="Z55" s="15"/>
      <c r="AA55" s="13"/>
      <c r="AB55" s="15"/>
      <c r="AC55" s="10"/>
      <c r="AD55" s="15"/>
      <c r="AE55" s="13"/>
      <c r="AF55" s="15"/>
    </row>
    <row r="56" spans="2:32" x14ac:dyDescent="0.15">
      <c r="B56" s="8" t="s">
        <v>34</v>
      </c>
      <c r="C56" s="14">
        <v>2.5000000000000001E-3</v>
      </c>
      <c r="D56" s="20">
        <f>AVERAGE(C56:C61)</f>
        <v>2.4833333333333335E-3</v>
      </c>
      <c r="E56" s="21">
        <f>STDEVP(C56:C61)</f>
        <v>1.7716909687891079E-4</v>
      </c>
      <c r="F56" s="20">
        <f>E56/2.236</f>
        <v>7.9234837602375121E-5</v>
      </c>
      <c r="G56" s="14">
        <v>3.3E-3</v>
      </c>
      <c r="H56" s="20">
        <f>AVERAGE(G56:G61)</f>
        <v>3.0333333333333328E-3</v>
      </c>
      <c r="I56" s="21">
        <f>STDEVP(G56:G61)</f>
        <v>5.2174919474995093E-4</v>
      </c>
      <c r="J56" s="20">
        <f>I56/2.236</f>
        <v>2.3334042699013903E-4</v>
      </c>
      <c r="K56" s="14">
        <v>9.4000000000000004E-3</v>
      </c>
      <c r="L56" s="20">
        <f>AVERAGE(K56:K61)</f>
        <v>7.6833333333333337E-3</v>
      </c>
      <c r="M56" s="21">
        <f>STDEVP(K56:K61)</f>
        <v>1.9743494005761888E-3</v>
      </c>
      <c r="N56" s="20">
        <f>M56/2.236</f>
        <v>8.8298273728809867E-4</v>
      </c>
      <c r="O56" s="14">
        <v>2.92E-2</v>
      </c>
      <c r="P56" s="20">
        <f>AVERAGE(O56:O61)</f>
        <v>2.2400000000000003E-2</v>
      </c>
      <c r="Q56" s="21">
        <f>STDEVP(O56:O61)</f>
        <v>5.8306660568640586E-3</v>
      </c>
      <c r="R56" s="20">
        <f>Q56/2.236</f>
        <v>2.6076324046798113E-3</v>
      </c>
      <c r="S56" s="14">
        <v>5.4199999999999998E-2</v>
      </c>
      <c r="T56" s="20">
        <f>AVERAGE(S56:S61)</f>
        <v>4.268333333333333E-2</v>
      </c>
      <c r="U56" s="21">
        <f>STDEVP(S56:S61)</f>
        <v>1.074684708285282E-2</v>
      </c>
      <c r="V56" s="20">
        <f>U56/2.236</f>
        <v>4.8062822374118153E-3</v>
      </c>
      <c r="W56" s="13"/>
      <c r="X56" s="15"/>
      <c r="Y56" s="10"/>
      <c r="Z56" s="15"/>
      <c r="AA56" s="13"/>
      <c r="AB56" s="15"/>
      <c r="AC56" s="10"/>
      <c r="AD56" s="15"/>
      <c r="AE56" s="13"/>
      <c r="AF56" s="15"/>
    </row>
    <row r="57" spans="2:32" x14ac:dyDescent="0.15">
      <c r="B57" s="8" t="s">
        <v>19</v>
      </c>
      <c r="C57" s="14">
        <v>2.3E-3</v>
      </c>
      <c r="D57" s="20"/>
      <c r="E57" s="21"/>
      <c r="F57" s="20"/>
      <c r="G57" s="14">
        <v>3.0999999999999999E-3</v>
      </c>
      <c r="H57" s="20"/>
      <c r="I57" s="21"/>
      <c r="J57" s="20"/>
      <c r="K57" s="14">
        <v>8.3000000000000001E-3</v>
      </c>
      <c r="L57" s="20"/>
      <c r="M57" s="21"/>
      <c r="N57" s="20"/>
      <c r="O57" s="14">
        <v>2.5700000000000001E-2</v>
      </c>
      <c r="P57" s="20"/>
      <c r="Q57" s="21"/>
      <c r="R57" s="20"/>
      <c r="S57" s="14">
        <v>5.7000000000000002E-2</v>
      </c>
      <c r="T57" s="20"/>
      <c r="U57" s="21"/>
      <c r="V57" s="20"/>
      <c r="W57" s="13"/>
      <c r="X57" s="15"/>
      <c r="Y57" s="10"/>
      <c r="Z57" s="15"/>
      <c r="AA57" s="13"/>
      <c r="AB57" s="15"/>
      <c r="AC57" s="10"/>
      <c r="AD57" s="15"/>
      <c r="AE57" s="13"/>
      <c r="AF57" s="15"/>
    </row>
    <row r="58" spans="2:32" x14ac:dyDescent="0.15">
      <c r="B58" s="8" t="s">
        <v>20</v>
      </c>
      <c r="C58" s="14">
        <v>2.5999999999999999E-3</v>
      </c>
      <c r="D58" s="20"/>
      <c r="E58" s="21"/>
      <c r="F58" s="20"/>
      <c r="G58" s="14">
        <v>3.2000000000000002E-3</v>
      </c>
      <c r="H58" s="20"/>
      <c r="I58" s="21"/>
      <c r="J58" s="20"/>
      <c r="K58" s="14">
        <v>6.4000000000000003E-3</v>
      </c>
      <c r="L58" s="20"/>
      <c r="M58" s="21"/>
      <c r="N58" s="20"/>
      <c r="O58" s="14">
        <v>1.9800000000000002E-2</v>
      </c>
      <c r="P58" s="20"/>
      <c r="Q58" s="21"/>
      <c r="R58" s="20"/>
      <c r="S58" s="14">
        <v>3.9300000000000002E-2</v>
      </c>
      <c r="T58" s="20"/>
      <c r="U58" s="21"/>
      <c r="V58" s="20"/>
      <c r="W58" s="13"/>
      <c r="X58" s="15"/>
      <c r="Y58" s="10"/>
      <c r="Z58" s="15"/>
      <c r="AA58" s="13"/>
      <c r="AB58" s="15"/>
      <c r="AC58" s="10"/>
      <c r="AD58" s="15"/>
      <c r="AE58" s="13"/>
      <c r="AF58" s="15"/>
    </row>
    <row r="59" spans="2:32" x14ac:dyDescent="0.15">
      <c r="B59" s="8" t="s">
        <v>21</v>
      </c>
      <c r="C59" s="14">
        <v>2.5999999999999999E-3</v>
      </c>
      <c r="D59" s="20"/>
      <c r="E59" s="21"/>
      <c r="F59" s="20"/>
      <c r="G59" s="14">
        <v>3.2000000000000002E-3</v>
      </c>
      <c r="H59" s="20"/>
      <c r="I59" s="21"/>
      <c r="J59" s="20"/>
      <c r="K59" s="14">
        <v>5.4999999999999997E-3</v>
      </c>
      <c r="L59" s="20"/>
      <c r="M59" s="21"/>
      <c r="N59" s="20"/>
      <c r="O59" s="14">
        <v>1.9E-2</v>
      </c>
      <c r="P59" s="20"/>
      <c r="Q59" s="21"/>
      <c r="R59" s="20"/>
      <c r="S59" s="14">
        <v>3.3799999999999997E-2</v>
      </c>
      <c r="T59" s="20"/>
      <c r="U59" s="21"/>
      <c r="V59" s="20"/>
      <c r="W59" s="13"/>
      <c r="X59" s="15"/>
      <c r="Y59" s="10"/>
      <c r="Z59" s="15"/>
      <c r="AA59" s="13"/>
      <c r="AB59" s="15"/>
      <c r="AC59" s="10"/>
      <c r="AD59" s="15"/>
      <c r="AE59" s="13"/>
      <c r="AF59" s="15"/>
    </row>
    <row r="60" spans="2:32" x14ac:dyDescent="0.15">
      <c r="B60" s="8" t="s">
        <v>22</v>
      </c>
      <c r="C60" s="14">
        <v>2.2000000000000001E-3</v>
      </c>
      <c r="D60" s="20"/>
      <c r="E60" s="21"/>
      <c r="F60" s="20"/>
      <c r="G60" s="14">
        <v>3.5000000000000001E-3</v>
      </c>
      <c r="H60" s="20"/>
      <c r="I60" s="21"/>
      <c r="J60" s="20"/>
      <c r="K60" s="14">
        <v>1.0800000000000001E-2</v>
      </c>
      <c r="L60" s="20"/>
      <c r="M60" s="21"/>
      <c r="N60" s="20"/>
      <c r="O60" s="14">
        <v>2.81E-2</v>
      </c>
      <c r="P60" s="20"/>
      <c r="Q60" s="21"/>
      <c r="R60" s="20"/>
      <c r="S60" s="14">
        <v>4.5199999999999997E-2</v>
      </c>
      <c r="T60" s="20"/>
      <c r="U60" s="21"/>
      <c r="V60" s="20"/>
      <c r="W60" s="13"/>
      <c r="X60" s="15"/>
      <c r="Y60" s="10"/>
      <c r="Z60" s="15"/>
      <c r="AA60" s="13"/>
      <c r="AB60" s="15"/>
      <c r="AC60" s="10"/>
      <c r="AD60" s="15"/>
      <c r="AE60" s="13"/>
      <c r="AF60" s="15"/>
    </row>
    <row r="61" spans="2:32" x14ac:dyDescent="0.15">
      <c r="B61" s="8" t="s">
        <v>23</v>
      </c>
      <c r="C61" s="14">
        <v>2.7000000000000001E-3</v>
      </c>
      <c r="D61" s="20"/>
      <c r="E61" s="21"/>
      <c r="F61" s="20"/>
      <c r="G61" s="14">
        <v>1.9E-3</v>
      </c>
      <c r="H61" s="20"/>
      <c r="I61" s="21"/>
      <c r="J61" s="20"/>
      <c r="K61" s="14">
        <v>5.7000000000000002E-3</v>
      </c>
      <c r="L61" s="20"/>
      <c r="M61" s="21"/>
      <c r="N61" s="20"/>
      <c r="O61" s="14">
        <v>1.26E-2</v>
      </c>
      <c r="P61" s="20"/>
      <c r="Q61" s="21"/>
      <c r="R61" s="20"/>
      <c r="S61" s="14">
        <v>2.6599999999999999E-2</v>
      </c>
      <c r="T61" s="20"/>
      <c r="U61" s="21"/>
      <c r="V61" s="20"/>
      <c r="W61" s="13"/>
      <c r="X61" s="15"/>
      <c r="Y61" s="10"/>
      <c r="Z61" s="15"/>
      <c r="AA61" s="13"/>
      <c r="AB61" s="15"/>
      <c r="AC61" s="10"/>
      <c r="AD61" s="15"/>
      <c r="AE61" s="13"/>
      <c r="AF61" s="15"/>
    </row>
    <row r="62" spans="2:32" x14ac:dyDescent="0.15">
      <c r="B62" s="8"/>
      <c r="C62" s="10"/>
      <c r="D62" s="17"/>
      <c r="E62" s="18"/>
      <c r="F62" s="17"/>
      <c r="G62" s="10"/>
      <c r="H62" s="17"/>
      <c r="I62" s="18"/>
      <c r="J62" s="17"/>
      <c r="K62" s="10"/>
      <c r="L62" s="17"/>
      <c r="M62" s="18"/>
      <c r="N62" s="17"/>
      <c r="O62" s="10"/>
      <c r="P62" s="17"/>
      <c r="Q62" s="18"/>
      <c r="R62" s="17"/>
      <c r="T62" s="8"/>
      <c r="U62" s="10"/>
      <c r="V62" s="17"/>
      <c r="W62" s="18"/>
      <c r="X62" s="17"/>
      <c r="Y62" s="10"/>
      <c r="Z62" s="17"/>
      <c r="AA62" s="18"/>
      <c r="AB62" s="17"/>
      <c r="AC62" s="10"/>
      <c r="AD62" s="17"/>
      <c r="AE62" s="18"/>
      <c r="AF62" s="17"/>
    </row>
    <row r="63" spans="2:32" x14ac:dyDescent="0.15">
      <c r="B63" s="5" t="s">
        <v>39</v>
      </c>
      <c r="C63" s="22" t="s">
        <v>36</v>
      </c>
      <c r="D63" s="22"/>
      <c r="E63" s="22"/>
      <c r="F63" s="22"/>
      <c r="G63" s="22" t="s">
        <v>2</v>
      </c>
      <c r="H63" s="22"/>
      <c r="I63" s="22"/>
      <c r="J63" s="22"/>
      <c r="K63" s="22" t="s">
        <v>3</v>
      </c>
      <c r="L63" s="22"/>
      <c r="M63" s="22"/>
      <c r="N63" s="22"/>
      <c r="O63" s="22" t="s">
        <v>40</v>
      </c>
      <c r="P63" s="22"/>
      <c r="Q63" s="22"/>
      <c r="R63" s="22"/>
      <c r="T63" s="8"/>
      <c r="U63" s="10"/>
      <c r="V63" s="17"/>
      <c r="W63" s="18"/>
      <c r="X63" s="17"/>
      <c r="Y63" s="10"/>
      <c r="Z63" s="17"/>
      <c r="AA63" s="18"/>
      <c r="AB63" s="17"/>
      <c r="AC63" s="10"/>
      <c r="AD63" s="17"/>
      <c r="AE63" s="18"/>
      <c r="AF63" s="17"/>
    </row>
    <row r="64" spans="2:32" ht="15" x14ac:dyDescent="0.15">
      <c r="B64" s="10"/>
      <c r="C64" s="3" t="s">
        <v>37</v>
      </c>
      <c r="D64" s="7" t="s">
        <v>9</v>
      </c>
      <c r="E64" s="6" t="s">
        <v>10</v>
      </c>
      <c r="F64" s="7" t="s">
        <v>11</v>
      </c>
      <c r="G64" s="3" t="s">
        <v>37</v>
      </c>
      <c r="H64" s="7" t="s">
        <v>9</v>
      </c>
      <c r="I64" s="6" t="s">
        <v>10</v>
      </c>
      <c r="J64" s="7" t="s">
        <v>11</v>
      </c>
      <c r="K64" s="3" t="s">
        <v>37</v>
      </c>
      <c r="L64" s="7" t="s">
        <v>9</v>
      </c>
      <c r="M64" s="6" t="s">
        <v>10</v>
      </c>
      <c r="N64" s="7" t="s">
        <v>11</v>
      </c>
      <c r="O64" s="3" t="s">
        <v>37</v>
      </c>
      <c r="P64" s="7" t="s">
        <v>9</v>
      </c>
      <c r="Q64" s="6" t="s">
        <v>10</v>
      </c>
      <c r="R64" s="7" t="s">
        <v>11</v>
      </c>
      <c r="T64" s="8"/>
      <c r="U64" s="10"/>
      <c r="V64" s="17"/>
      <c r="W64" s="18"/>
      <c r="X64" s="17"/>
      <c r="Y64" s="10"/>
      <c r="Z64" s="17"/>
      <c r="AA64" s="18"/>
      <c r="AB64" s="17"/>
      <c r="AC64" s="10"/>
      <c r="AD64" s="17"/>
      <c r="AE64" s="18"/>
      <c r="AF64" s="17"/>
    </row>
    <row r="65" spans="2:32" x14ac:dyDescent="0.15">
      <c r="B65" s="8" t="s">
        <v>38</v>
      </c>
      <c r="C65" s="14">
        <v>5.3E-3</v>
      </c>
      <c r="D65" s="20">
        <f>AVERAGE(C65:C70)</f>
        <v>5.6333333333333331E-3</v>
      </c>
      <c r="E65" s="21">
        <f>STDEVP(C65:C70)</f>
        <v>2.9814239699997206E-4</v>
      </c>
      <c r="F65" s="20">
        <f>E65/2.236</f>
        <v>1.3333738685150808E-4</v>
      </c>
      <c r="G65">
        <v>2.0500000000000001E-2</v>
      </c>
      <c r="H65" s="20">
        <f>AVERAGE(G65:G70)</f>
        <v>1.7733333333333334E-2</v>
      </c>
      <c r="I65" s="21">
        <f>STDEVP(G65:G70)</f>
        <v>1.3123346456686354E-3</v>
      </c>
      <c r="J65" s="20">
        <f>I65/2.236</f>
        <v>5.8691173777667056E-4</v>
      </c>
      <c r="K65">
        <v>4.3700000000000003E-2</v>
      </c>
      <c r="L65" s="20">
        <f>AVERAGE(K65:K70)</f>
        <v>3.7350000000000001E-2</v>
      </c>
      <c r="M65" s="21">
        <f>STDEVP(K65:K70)</f>
        <v>3.2029933916052139E-3</v>
      </c>
      <c r="N65" s="20">
        <f>M65/2.236</f>
        <v>1.4324657386427611E-3</v>
      </c>
      <c r="O65">
        <v>0.11070000000000001</v>
      </c>
      <c r="P65" s="20">
        <f>AVERAGE(O65:O70)</f>
        <v>0.10554999999999999</v>
      </c>
      <c r="Q65" s="21">
        <f>STDEVP(O65:O70)</f>
        <v>7.4410460734137826E-3</v>
      </c>
      <c r="R65" s="20">
        <f>Q65/2.236</f>
        <v>3.327838136589348E-3</v>
      </c>
      <c r="T65" s="8"/>
      <c r="U65" s="10"/>
      <c r="V65" s="17"/>
      <c r="W65" s="18"/>
      <c r="X65" s="17"/>
      <c r="Y65" s="10"/>
      <c r="Z65" s="17"/>
      <c r="AA65" s="18"/>
      <c r="AB65" s="17"/>
      <c r="AC65" s="10"/>
      <c r="AD65" s="17"/>
      <c r="AE65" s="18"/>
      <c r="AF65" s="17"/>
    </row>
    <row r="66" spans="2:32" x14ac:dyDescent="0.15">
      <c r="B66" s="8" t="s">
        <v>13</v>
      </c>
      <c r="C66" s="14">
        <v>5.8999999999999999E-3</v>
      </c>
      <c r="D66" s="20"/>
      <c r="E66" s="21"/>
      <c r="F66" s="20"/>
      <c r="G66">
        <v>1.77E-2</v>
      </c>
      <c r="H66" s="20"/>
      <c r="I66" s="21"/>
      <c r="J66" s="20"/>
      <c r="K66">
        <v>3.7199999999999997E-2</v>
      </c>
      <c r="L66" s="20"/>
      <c r="M66" s="21"/>
      <c r="N66" s="20"/>
      <c r="O66">
        <v>0.107</v>
      </c>
      <c r="P66" s="20"/>
      <c r="Q66" s="21"/>
      <c r="R66" s="20"/>
      <c r="T66" s="8"/>
      <c r="U66" s="10"/>
      <c r="V66" s="17"/>
      <c r="W66" s="18"/>
      <c r="X66" s="17"/>
      <c r="Y66" s="10"/>
      <c r="Z66" s="17"/>
      <c r="AA66" s="18"/>
      <c r="AB66" s="17"/>
      <c r="AC66" s="10"/>
      <c r="AD66" s="17"/>
      <c r="AE66" s="18"/>
      <c r="AF66" s="17"/>
    </row>
    <row r="67" spans="2:32" x14ac:dyDescent="0.15">
      <c r="B67" s="8" t="s">
        <v>14</v>
      </c>
      <c r="C67" s="14">
        <v>6.1000000000000004E-3</v>
      </c>
      <c r="D67" s="20"/>
      <c r="E67" s="21"/>
      <c r="F67" s="20"/>
      <c r="G67" s="14">
        <v>1.6899999999999998E-2</v>
      </c>
      <c r="H67" s="20"/>
      <c r="I67" s="21"/>
      <c r="J67" s="20"/>
      <c r="K67" s="14">
        <v>3.6600000000000001E-2</v>
      </c>
      <c r="L67" s="20"/>
      <c r="M67" s="21"/>
      <c r="N67" s="20"/>
      <c r="O67" s="14">
        <v>9.98E-2</v>
      </c>
      <c r="P67" s="20"/>
      <c r="Q67" s="21"/>
      <c r="R67" s="20"/>
      <c r="T67" s="8"/>
      <c r="U67" s="10"/>
      <c r="V67" s="17"/>
      <c r="W67" s="18"/>
      <c r="X67" s="17"/>
      <c r="Y67" s="10"/>
      <c r="Z67" s="17"/>
      <c r="AA67" s="18"/>
      <c r="AB67" s="17"/>
      <c r="AC67" s="10"/>
      <c r="AD67" s="17"/>
      <c r="AE67" s="18"/>
      <c r="AF67" s="17"/>
    </row>
    <row r="68" spans="2:32" x14ac:dyDescent="0.15">
      <c r="B68" s="8" t="s">
        <v>15</v>
      </c>
      <c r="C68" s="14">
        <v>5.3E-3</v>
      </c>
      <c r="D68" s="20"/>
      <c r="E68" s="21"/>
      <c r="F68" s="20"/>
      <c r="G68" s="14">
        <v>1.7299999999999999E-2</v>
      </c>
      <c r="H68" s="20"/>
      <c r="I68" s="21"/>
      <c r="J68" s="20"/>
      <c r="K68" s="14">
        <v>3.4000000000000002E-2</v>
      </c>
      <c r="L68" s="20"/>
      <c r="M68" s="21"/>
      <c r="N68" s="20"/>
      <c r="O68" s="14">
        <v>9.6699999999999994E-2</v>
      </c>
      <c r="P68" s="20"/>
      <c r="Q68" s="21"/>
      <c r="R68" s="20"/>
      <c r="T68" s="8"/>
      <c r="U68" s="10"/>
      <c r="V68" s="17"/>
      <c r="W68" s="18"/>
      <c r="X68" s="17"/>
      <c r="Y68" s="10"/>
      <c r="Z68" s="17"/>
      <c r="AA68" s="18"/>
      <c r="AB68" s="17"/>
      <c r="AC68" s="10"/>
      <c r="AD68" s="17"/>
      <c r="AE68" s="18"/>
      <c r="AF68" s="17"/>
    </row>
    <row r="69" spans="2:32" x14ac:dyDescent="0.15">
      <c r="B69" s="8" t="s">
        <v>16</v>
      </c>
      <c r="C69" s="14">
        <v>5.7000000000000002E-3</v>
      </c>
      <c r="D69" s="20"/>
      <c r="E69" s="21"/>
      <c r="F69" s="20"/>
      <c r="G69" s="14">
        <v>1.6400000000000001E-2</v>
      </c>
      <c r="H69" s="20"/>
      <c r="I69" s="21"/>
      <c r="J69" s="20"/>
      <c r="K69" s="14">
        <v>3.44E-2</v>
      </c>
      <c r="L69" s="20"/>
      <c r="M69" s="21"/>
      <c r="N69" s="20"/>
      <c r="O69" s="14">
        <v>0.10059999999999999</v>
      </c>
      <c r="P69" s="20"/>
      <c r="Q69" s="21"/>
      <c r="R69" s="20"/>
      <c r="T69" s="8"/>
      <c r="U69" s="10"/>
      <c r="V69" s="17"/>
      <c r="W69" s="18"/>
      <c r="X69" s="17"/>
      <c r="Y69" s="10"/>
      <c r="Z69" s="17"/>
      <c r="AA69" s="18"/>
      <c r="AB69" s="17"/>
      <c r="AC69" s="10"/>
      <c r="AD69" s="17"/>
      <c r="AE69" s="18"/>
      <c r="AF69" s="17"/>
    </row>
    <row r="70" spans="2:32" x14ac:dyDescent="0.15">
      <c r="B70" s="8" t="s">
        <v>17</v>
      </c>
      <c r="C70" s="14">
        <v>5.4999999999999997E-3</v>
      </c>
      <c r="D70" s="20"/>
      <c r="E70" s="21"/>
      <c r="F70" s="20"/>
      <c r="G70" s="14">
        <v>1.7600000000000001E-2</v>
      </c>
      <c r="H70" s="20"/>
      <c r="I70" s="21"/>
      <c r="J70" s="20"/>
      <c r="K70" s="14">
        <v>3.8199999999999998E-2</v>
      </c>
      <c r="L70" s="20"/>
      <c r="M70" s="21"/>
      <c r="N70" s="20"/>
      <c r="O70" s="14">
        <v>0.11849999999999999</v>
      </c>
      <c r="P70" s="20"/>
      <c r="Q70" s="21"/>
      <c r="R70" s="20"/>
      <c r="T70" s="8"/>
      <c r="U70" s="10"/>
      <c r="V70" s="17"/>
      <c r="W70" s="18"/>
      <c r="X70" s="17"/>
      <c r="Y70" s="10"/>
      <c r="Z70" s="17"/>
      <c r="AA70" s="18"/>
      <c r="AB70" s="17"/>
      <c r="AC70" s="10"/>
      <c r="AD70" s="17"/>
      <c r="AE70" s="18"/>
      <c r="AF70" s="17"/>
    </row>
    <row r="71" spans="2:32" x14ac:dyDescent="0.15">
      <c r="B71" s="8" t="s">
        <v>34</v>
      </c>
      <c r="C71" s="14">
        <v>5.5999999999999999E-3</v>
      </c>
      <c r="D71" s="20">
        <f>AVERAGE(C71:C76)</f>
        <v>5.5833333333333325E-3</v>
      </c>
      <c r="E71" s="21">
        <f>STDEVP(C71:C76)</f>
        <v>4.2979323194092083E-4</v>
      </c>
      <c r="F71" s="20">
        <f>E71/2.236</f>
        <v>1.9221522000935636E-4</v>
      </c>
      <c r="G71" s="16">
        <v>1.2699999999999999E-2</v>
      </c>
      <c r="H71" s="20">
        <f>AVERAGE(G71:G76)</f>
        <v>1.4616666666666667E-2</v>
      </c>
      <c r="I71" s="21">
        <f>STDEVP(G71:G76)</f>
        <v>1.6767196810704196E-3</v>
      </c>
      <c r="J71" s="20">
        <f>I71/2.236</f>
        <v>7.4987463375242368E-4</v>
      </c>
      <c r="K71" s="14">
        <v>2.8799999999999999E-2</v>
      </c>
      <c r="L71" s="20">
        <f>AVERAGE(K71:K76)</f>
        <v>2.7150000000000004E-2</v>
      </c>
      <c r="M71" s="21">
        <f>STDEVP(K71:K76)</f>
        <v>5.6079556584076543E-3</v>
      </c>
      <c r="N71" s="20">
        <f>M71/2.236</f>
        <v>2.5080302586796303E-3</v>
      </c>
      <c r="O71" s="14">
        <v>4.1700000000000001E-2</v>
      </c>
      <c r="P71" s="20">
        <f>AVERAGE(O71:O76)</f>
        <v>5.2916666666666667E-2</v>
      </c>
      <c r="Q71" s="21">
        <f>STDEVP(O71:O76)</f>
        <v>1.1434074320011889E-2</v>
      </c>
      <c r="R71" s="20">
        <f>Q71/2.236</f>
        <v>5.1136289445491449E-3</v>
      </c>
      <c r="T71" s="8"/>
      <c r="U71" s="10"/>
      <c r="V71" s="17"/>
      <c r="W71" s="18"/>
      <c r="X71" s="17"/>
      <c r="Y71" s="10"/>
      <c r="Z71" s="17"/>
      <c r="AA71" s="18"/>
      <c r="AB71" s="17"/>
      <c r="AC71" s="10"/>
      <c r="AD71" s="17"/>
      <c r="AE71" s="18"/>
      <c r="AF71" s="17"/>
    </row>
    <row r="72" spans="2:32" x14ac:dyDescent="0.15">
      <c r="B72" s="8" t="s">
        <v>19</v>
      </c>
      <c r="C72" s="14">
        <v>5.3E-3</v>
      </c>
      <c r="D72" s="20"/>
      <c r="E72" s="21"/>
      <c r="F72" s="20"/>
      <c r="G72" s="19">
        <v>1.78E-2</v>
      </c>
      <c r="H72" s="20"/>
      <c r="I72" s="21"/>
      <c r="J72" s="20"/>
      <c r="K72" s="14">
        <v>2.23E-2</v>
      </c>
      <c r="L72" s="20"/>
      <c r="M72" s="21"/>
      <c r="N72" s="20"/>
      <c r="O72" s="14">
        <v>4.2599999999999999E-2</v>
      </c>
      <c r="P72" s="20"/>
      <c r="Q72" s="21"/>
      <c r="R72" s="20"/>
      <c r="T72" s="8"/>
      <c r="U72" s="10"/>
      <c r="V72" s="17"/>
      <c r="W72" s="18"/>
      <c r="X72" s="17"/>
      <c r="Y72" s="10"/>
      <c r="Z72" s="17"/>
      <c r="AA72" s="18"/>
      <c r="AB72" s="17"/>
      <c r="AC72" s="10"/>
      <c r="AD72" s="17"/>
      <c r="AE72" s="18"/>
      <c r="AF72" s="17"/>
    </row>
    <row r="73" spans="2:32" x14ac:dyDescent="0.15">
      <c r="B73" s="8" t="s">
        <v>20</v>
      </c>
      <c r="C73" s="14">
        <v>5.1999999999999998E-3</v>
      </c>
      <c r="D73" s="20"/>
      <c r="E73" s="21"/>
      <c r="F73" s="20"/>
      <c r="G73" s="14">
        <v>1.4999999999999999E-2</v>
      </c>
      <c r="H73" s="20"/>
      <c r="I73" s="21"/>
      <c r="J73" s="20"/>
      <c r="K73" s="14">
        <v>3.2500000000000001E-2</v>
      </c>
      <c r="L73" s="20"/>
      <c r="M73" s="21"/>
      <c r="N73" s="20"/>
      <c r="O73" s="14">
        <v>6.25E-2</v>
      </c>
      <c r="P73" s="20"/>
      <c r="Q73" s="21"/>
      <c r="R73" s="20"/>
      <c r="T73" s="8"/>
      <c r="U73" s="10"/>
      <c r="V73" s="17"/>
      <c r="W73" s="18"/>
      <c r="X73" s="17"/>
      <c r="Y73" s="10"/>
      <c r="Z73" s="17"/>
      <c r="AA73" s="18"/>
      <c r="AB73" s="17"/>
      <c r="AC73" s="10"/>
      <c r="AD73" s="17"/>
      <c r="AE73" s="18"/>
      <c r="AF73" s="17"/>
    </row>
    <row r="74" spans="2:32" x14ac:dyDescent="0.15">
      <c r="B74" s="8" t="s">
        <v>21</v>
      </c>
      <c r="C74" s="14">
        <v>5.4000000000000003E-3</v>
      </c>
      <c r="D74" s="20"/>
      <c r="E74" s="21"/>
      <c r="F74" s="20"/>
      <c r="G74" s="14">
        <v>1.52E-2</v>
      </c>
      <c r="H74" s="20"/>
      <c r="I74" s="21"/>
      <c r="J74" s="20"/>
      <c r="K74" s="14">
        <v>3.2000000000000001E-2</v>
      </c>
      <c r="L74" s="20"/>
      <c r="M74" s="21"/>
      <c r="N74" s="20"/>
      <c r="O74" s="14">
        <v>5.8999999999999997E-2</v>
      </c>
      <c r="P74" s="20"/>
      <c r="Q74" s="21"/>
      <c r="R74" s="20"/>
      <c r="T74" s="8"/>
      <c r="U74" s="10"/>
      <c r="V74" s="17"/>
      <c r="W74" s="18"/>
      <c r="X74" s="17"/>
      <c r="Y74" s="10"/>
      <c r="Z74" s="17"/>
      <c r="AA74" s="18"/>
      <c r="AB74" s="17"/>
      <c r="AC74" s="10"/>
      <c r="AD74" s="17"/>
      <c r="AE74" s="18"/>
      <c r="AF74" s="17"/>
    </row>
    <row r="75" spans="2:32" x14ac:dyDescent="0.15">
      <c r="B75" s="8" t="s">
        <v>22</v>
      </c>
      <c r="C75" s="14">
        <v>5.4999999999999997E-3</v>
      </c>
      <c r="D75" s="20"/>
      <c r="E75" s="21"/>
      <c r="F75" s="20"/>
      <c r="G75" s="14">
        <v>1.3299999999999999E-2</v>
      </c>
      <c r="H75" s="20"/>
      <c r="I75" s="21"/>
      <c r="J75" s="20"/>
      <c r="K75" s="14">
        <v>1.7100000000000001E-2</v>
      </c>
      <c r="L75" s="20"/>
      <c r="M75" s="21"/>
      <c r="N75" s="20"/>
      <c r="O75" s="14">
        <v>4.1599999999999998E-2</v>
      </c>
      <c r="P75" s="20"/>
      <c r="Q75" s="21"/>
      <c r="R75" s="20"/>
      <c r="T75" s="8"/>
      <c r="U75" s="10"/>
      <c r="V75" s="17"/>
      <c r="W75" s="18"/>
      <c r="X75" s="17"/>
      <c r="Y75" s="10"/>
      <c r="Z75" s="17"/>
      <c r="AA75" s="18"/>
      <c r="AB75" s="17"/>
      <c r="AC75" s="10"/>
      <c r="AD75" s="17"/>
      <c r="AE75" s="18"/>
      <c r="AF75" s="17"/>
    </row>
    <row r="76" spans="2:32" x14ac:dyDescent="0.15">
      <c r="B76" s="8" t="s">
        <v>23</v>
      </c>
      <c r="C76" s="14">
        <v>6.4999999999999997E-3</v>
      </c>
      <c r="D76" s="20"/>
      <c r="E76" s="21"/>
      <c r="F76" s="20"/>
      <c r="G76" s="14">
        <v>1.37E-2</v>
      </c>
      <c r="H76" s="20"/>
      <c r="I76" s="21"/>
      <c r="J76" s="20"/>
      <c r="K76" s="14">
        <v>3.0200000000000001E-2</v>
      </c>
      <c r="L76" s="20"/>
      <c r="M76" s="21"/>
      <c r="N76" s="20"/>
      <c r="O76" s="14">
        <v>7.0099999999999996E-2</v>
      </c>
      <c r="P76" s="20"/>
      <c r="Q76" s="21"/>
      <c r="R76" s="20"/>
      <c r="T76" s="8"/>
      <c r="U76" s="10"/>
      <c r="V76" s="17"/>
      <c r="W76" s="18"/>
      <c r="X76" s="17"/>
      <c r="Y76" s="10"/>
      <c r="Z76" s="17"/>
      <c r="AA76" s="18"/>
      <c r="AB76" s="17"/>
      <c r="AC76" s="10"/>
      <c r="AD76" s="17"/>
      <c r="AE76" s="18"/>
      <c r="AF76" s="17"/>
    </row>
    <row r="78" spans="2:32" x14ac:dyDescent="0.15">
      <c r="B78" s="5" t="s">
        <v>41</v>
      </c>
      <c r="C78" s="23" t="s">
        <v>36</v>
      </c>
      <c r="D78" s="23"/>
      <c r="E78" s="23"/>
      <c r="F78" s="23"/>
      <c r="G78" s="22" t="s">
        <v>2</v>
      </c>
      <c r="H78" s="22"/>
      <c r="I78" s="22"/>
      <c r="J78" s="22"/>
      <c r="K78" s="22" t="s">
        <v>3</v>
      </c>
      <c r="L78" s="22"/>
      <c r="M78" s="22"/>
      <c r="N78" s="22"/>
      <c r="P78" s="5" t="s">
        <v>42</v>
      </c>
      <c r="Q78" s="22" t="s">
        <v>36</v>
      </c>
      <c r="R78" s="22"/>
      <c r="S78" s="22"/>
      <c r="T78" s="22"/>
      <c r="U78" s="22" t="s">
        <v>43</v>
      </c>
      <c r="V78" s="22"/>
      <c r="W78" s="22"/>
      <c r="X78" s="22"/>
    </row>
    <row r="79" spans="2:32" ht="15" x14ac:dyDescent="0.15">
      <c r="B79" s="10"/>
      <c r="C79" s="3" t="s">
        <v>37</v>
      </c>
      <c r="D79" s="7" t="s">
        <v>9</v>
      </c>
      <c r="E79" s="6" t="s">
        <v>10</v>
      </c>
      <c r="F79" s="7" t="s">
        <v>11</v>
      </c>
      <c r="G79" s="3" t="s">
        <v>37</v>
      </c>
      <c r="H79" s="7" t="s">
        <v>9</v>
      </c>
      <c r="I79" s="6" t="s">
        <v>10</v>
      </c>
      <c r="J79" s="7" t="s">
        <v>11</v>
      </c>
      <c r="K79" s="3" t="s">
        <v>37</v>
      </c>
      <c r="L79" s="7" t="s">
        <v>9</v>
      </c>
      <c r="M79" s="6" t="s">
        <v>10</v>
      </c>
      <c r="N79" s="7" t="s">
        <v>11</v>
      </c>
      <c r="Q79" s="3" t="s">
        <v>37</v>
      </c>
      <c r="R79" s="7" t="s">
        <v>9</v>
      </c>
      <c r="S79" s="6" t="s">
        <v>10</v>
      </c>
      <c r="T79" s="7" t="s">
        <v>11</v>
      </c>
      <c r="U79" s="3" t="s">
        <v>37</v>
      </c>
      <c r="V79" s="7" t="s">
        <v>9</v>
      </c>
      <c r="W79" s="6" t="s">
        <v>10</v>
      </c>
      <c r="X79" s="7" t="s">
        <v>11</v>
      </c>
    </row>
    <row r="80" spans="2:32" x14ac:dyDescent="0.15">
      <c r="B80" s="8" t="s">
        <v>38</v>
      </c>
      <c r="C80" s="14">
        <v>1.23E-2</v>
      </c>
      <c r="D80" s="20">
        <f>AVERAGE(C80:C85)</f>
        <v>1.2583333333333334E-2</v>
      </c>
      <c r="E80" s="21">
        <f>STDEVP(C80:C85)</f>
        <v>3.3870669054835952E-4</v>
      </c>
      <c r="F80" s="20">
        <f>E80/2.236</f>
        <v>1.5147884192681551E-4</v>
      </c>
      <c r="G80">
        <v>2.7799999999999998E-2</v>
      </c>
      <c r="H80" s="20">
        <f>AVERAGE(G80:G85)</f>
        <v>0.03</v>
      </c>
      <c r="I80" s="21">
        <f>STDEVP(G80:G85)</f>
        <v>2.2203603311174514E-3</v>
      </c>
      <c r="J80" s="20">
        <f>I80/2.236</f>
        <v>9.9300551481102469E-4</v>
      </c>
      <c r="K80">
        <v>0.1401</v>
      </c>
      <c r="L80" s="20">
        <f>AVERAGE(K80:K85)</f>
        <v>0.12058333333333333</v>
      </c>
      <c r="M80" s="21">
        <f>STDEVP(K80:K85)</f>
        <v>9.9192433627212154E-3</v>
      </c>
      <c r="N80" s="20">
        <f>M80/2.236</f>
        <v>4.4361553500542102E-3</v>
      </c>
      <c r="P80" s="8" t="s">
        <v>38</v>
      </c>
      <c r="Q80" s="14">
        <v>3.1E-2</v>
      </c>
      <c r="R80" s="20">
        <f>AVERAGE(Q80:Q85)</f>
        <v>2.8066666666666667E-2</v>
      </c>
      <c r="S80" s="21">
        <f>STDEVP(Q80:Q85)</f>
        <v>1.5358674711344364E-3</v>
      </c>
      <c r="T80" s="20">
        <f>S80/2.236</f>
        <v>6.8688169549840623E-4</v>
      </c>
      <c r="U80">
        <v>0.15909999999999999</v>
      </c>
      <c r="V80" s="20">
        <f>AVERAGE(U80:U85)</f>
        <v>0.15005000000000002</v>
      </c>
      <c r="W80" s="21">
        <f>STDEVP(U80:U85)</f>
        <v>6.058533926069351E-3</v>
      </c>
      <c r="X80" s="20">
        <f>W80/2.236</f>
        <v>2.7095411118378131E-3</v>
      </c>
    </row>
    <row r="81" spans="1:28" x14ac:dyDescent="0.15">
      <c r="B81" s="8" t="s">
        <v>13</v>
      </c>
      <c r="C81" s="14">
        <v>1.32E-2</v>
      </c>
      <c r="D81" s="20"/>
      <c r="E81" s="21"/>
      <c r="F81" s="20"/>
      <c r="G81">
        <v>3.3099999999999997E-2</v>
      </c>
      <c r="H81" s="20"/>
      <c r="I81" s="21"/>
      <c r="J81" s="20"/>
      <c r="K81">
        <v>0.1149</v>
      </c>
      <c r="L81" s="20"/>
      <c r="M81" s="21"/>
      <c r="N81" s="20"/>
      <c r="P81" s="8" t="s">
        <v>13</v>
      </c>
      <c r="Q81" s="14">
        <v>2.76E-2</v>
      </c>
      <c r="R81" s="20"/>
      <c r="S81" s="21"/>
      <c r="T81" s="20"/>
      <c r="U81">
        <v>0.14330000000000001</v>
      </c>
      <c r="V81" s="20"/>
      <c r="W81" s="21"/>
      <c r="X81" s="20"/>
    </row>
    <row r="82" spans="1:28" x14ac:dyDescent="0.15">
      <c r="B82" s="8" t="s">
        <v>14</v>
      </c>
      <c r="C82" s="14">
        <v>1.2200000000000001E-2</v>
      </c>
      <c r="D82" s="20"/>
      <c r="E82" s="21"/>
      <c r="F82" s="20"/>
      <c r="G82" s="14">
        <v>2.9499999999999998E-2</v>
      </c>
      <c r="H82" s="20"/>
      <c r="I82" s="21"/>
      <c r="J82" s="20"/>
      <c r="K82" s="14">
        <v>0.121</v>
      </c>
      <c r="L82" s="20"/>
      <c r="M82" s="21"/>
      <c r="N82" s="20"/>
      <c r="P82" s="8" t="s">
        <v>14</v>
      </c>
      <c r="Q82" s="14">
        <v>2.9000000000000001E-2</v>
      </c>
      <c r="R82" s="20"/>
      <c r="S82" s="21"/>
      <c r="T82" s="20"/>
      <c r="U82" s="14">
        <v>0.15620000000000001</v>
      </c>
      <c r="V82" s="20"/>
      <c r="W82" s="21"/>
      <c r="X82" s="20"/>
    </row>
    <row r="83" spans="1:28" x14ac:dyDescent="0.15">
      <c r="B83" s="8" t="s">
        <v>15</v>
      </c>
      <c r="C83" s="14">
        <v>1.2800000000000001E-2</v>
      </c>
      <c r="D83" s="20"/>
      <c r="E83" s="21"/>
      <c r="F83" s="20"/>
      <c r="G83" s="14">
        <v>3.2000000000000001E-2</v>
      </c>
      <c r="H83" s="20"/>
      <c r="I83" s="21"/>
      <c r="J83" s="20"/>
      <c r="K83" s="14">
        <v>0.1139</v>
      </c>
      <c r="L83" s="20"/>
      <c r="M83" s="21"/>
      <c r="N83" s="20"/>
      <c r="P83" s="8" t="s">
        <v>15</v>
      </c>
      <c r="Q83" s="14">
        <v>2.64E-2</v>
      </c>
      <c r="R83" s="20"/>
      <c r="S83" s="21"/>
      <c r="T83" s="20"/>
      <c r="U83" s="14">
        <v>0.14990000000000001</v>
      </c>
      <c r="V83" s="20"/>
      <c r="W83" s="21"/>
      <c r="X83" s="20"/>
    </row>
    <row r="84" spans="1:28" x14ac:dyDescent="0.15">
      <c r="B84" s="8" t="s">
        <v>16</v>
      </c>
      <c r="C84" s="16">
        <v>1.24E-2</v>
      </c>
      <c r="D84" s="20"/>
      <c r="E84" s="21"/>
      <c r="F84" s="20"/>
      <c r="G84" s="14">
        <v>2.6800000000000001E-2</v>
      </c>
      <c r="H84" s="20"/>
      <c r="I84" s="21"/>
      <c r="J84" s="20"/>
      <c r="K84" s="14">
        <v>0.124</v>
      </c>
      <c r="L84" s="20"/>
      <c r="M84" s="21"/>
      <c r="N84" s="20"/>
      <c r="P84" s="8" t="s">
        <v>16</v>
      </c>
      <c r="Q84" s="16">
        <v>2.69E-2</v>
      </c>
      <c r="R84" s="20"/>
      <c r="S84" s="21"/>
      <c r="T84" s="20"/>
      <c r="U84" s="14">
        <v>0.14910000000000001</v>
      </c>
      <c r="V84" s="20"/>
      <c r="W84" s="21"/>
      <c r="X84" s="20"/>
    </row>
    <row r="85" spans="1:28" x14ac:dyDescent="0.15">
      <c r="B85" s="8" t="s">
        <v>17</v>
      </c>
      <c r="C85" s="14">
        <v>1.26E-2</v>
      </c>
      <c r="D85" s="20"/>
      <c r="E85" s="21"/>
      <c r="F85" s="20"/>
      <c r="G85" s="14">
        <v>3.0800000000000001E-2</v>
      </c>
      <c r="H85" s="20"/>
      <c r="I85" s="21"/>
      <c r="J85" s="20"/>
      <c r="K85" s="14">
        <v>0.1096</v>
      </c>
      <c r="L85" s="20"/>
      <c r="M85" s="21"/>
      <c r="N85" s="20"/>
      <c r="P85" s="8" t="s">
        <v>17</v>
      </c>
      <c r="Q85" s="14">
        <v>2.75E-2</v>
      </c>
      <c r="R85" s="20"/>
      <c r="S85" s="21"/>
      <c r="T85" s="20"/>
      <c r="U85" s="14">
        <v>0.14269999999999999</v>
      </c>
      <c r="V85" s="20"/>
      <c r="W85" s="21"/>
      <c r="X85" s="20"/>
    </row>
    <row r="86" spans="1:28" x14ac:dyDescent="0.15">
      <c r="B86" s="8" t="s">
        <v>34</v>
      </c>
      <c r="C86" s="14">
        <v>1.2500000000000001E-2</v>
      </c>
      <c r="D86" s="20">
        <f>AVERAGE(C86:C91)</f>
        <v>1.2466666666666666E-2</v>
      </c>
      <c r="E86" s="21">
        <f>STDEVP(C86:C91)</f>
        <v>1.7950549357115023E-4</v>
      </c>
      <c r="F86" s="20">
        <f>E86/2.236</f>
        <v>8.0279737733072543E-5</v>
      </c>
      <c r="G86" s="14">
        <v>3.1199999999999999E-2</v>
      </c>
      <c r="H86" s="20">
        <f>AVERAGE(G86:G91)</f>
        <v>3.0183333333333336E-2</v>
      </c>
      <c r="I86" s="21">
        <f>STDEVP(G86:G91)</f>
        <v>2.904833137299897E-3</v>
      </c>
      <c r="J86" s="20">
        <f>I86/2.236</f>
        <v>1.2991203655187374E-3</v>
      </c>
      <c r="K86" s="19">
        <v>9.2999999999999999E-2</v>
      </c>
      <c r="L86" s="20">
        <f>AVERAGE(K86:K91)</f>
        <v>6.0400000000000009E-2</v>
      </c>
      <c r="M86" s="21">
        <f>STDEVP(K86:K91)</f>
        <v>2.2605382839786903E-2</v>
      </c>
      <c r="N86" s="20">
        <f>M86/2.236</f>
        <v>1.01097418782589E-2</v>
      </c>
      <c r="P86" s="8" t="s">
        <v>34</v>
      </c>
      <c r="Q86" s="14">
        <v>2.64E-2</v>
      </c>
      <c r="R86" s="20">
        <f>AVERAGE(Q86:Q91)</f>
        <v>2.7333333333333334E-2</v>
      </c>
      <c r="S86" s="21">
        <f>STDEVP(Q86:Q91)</f>
        <v>6.4204534280860783E-4</v>
      </c>
      <c r="T86" s="20">
        <f>S86/2.236</f>
        <v>2.8714013542424318E-4</v>
      </c>
      <c r="U86" s="14">
        <v>0.12470000000000001</v>
      </c>
      <c r="V86" s="20">
        <f>AVERAGE(U86:U91)</f>
        <v>0.13106666666666666</v>
      </c>
      <c r="W86" s="21">
        <f>STDEVP(U86:U91)</f>
        <v>7.9214196258555122E-3</v>
      </c>
      <c r="X86" s="20">
        <f>W86/2.236</f>
        <v>3.5426742512770625E-3</v>
      </c>
    </row>
    <row r="87" spans="1:28" x14ac:dyDescent="0.15">
      <c r="B87" s="8" t="s">
        <v>19</v>
      </c>
      <c r="C87" s="14">
        <v>1.24E-2</v>
      </c>
      <c r="D87" s="20"/>
      <c r="E87" s="21"/>
      <c r="F87" s="20"/>
      <c r="G87" s="14">
        <v>3.2300000000000002E-2</v>
      </c>
      <c r="H87" s="20"/>
      <c r="I87" s="21"/>
      <c r="J87" s="20"/>
      <c r="K87" s="19">
        <v>7.6200000000000004E-2</v>
      </c>
      <c r="L87" s="20"/>
      <c r="M87" s="21"/>
      <c r="N87" s="20"/>
      <c r="P87" s="8" t="s">
        <v>19</v>
      </c>
      <c r="Q87" s="14">
        <v>2.7E-2</v>
      </c>
      <c r="R87" s="20"/>
      <c r="S87" s="21"/>
      <c r="T87" s="20"/>
      <c r="U87" s="14">
        <v>0.128</v>
      </c>
      <c r="V87" s="20"/>
      <c r="W87" s="21"/>
      <c r="X87" s="20"/>
    </row>
    <row r="88" spans="1:28" x14ac:dyDescent="0.15">
      <c r="B88" s="8" t="s">
        <v>20</v>
      </c>
      <c r="C88" s="14">
        <v>1.2800000000000001E-2</v>
      </c>
      <c r="D88" s="20"/>
      <c r="E88" s="21"/>
      <c r="F88" s="20"/>
      <c r="G88" s="14">
        <v>2.9399999999999999E-2</v>
      </c>
      <c r="H88" s="20"/>
      <c r="I88" s="21"/>
      <c r="J88" s="20"/>
      <c r="K88" s="14">
        <v>2.5100000000000001E-2</v>
      </c>
      <c r="L88" s="20"/>
      <c r="M88" s="21"/>
      <c r="N88" s="20"/>
      <c r="P88" s="8" t="s">
        <v>20</v>
      </c>
      <c r="Q88" s="14">
        <v>2.76E-2</v>
      </c>
      <c r="R88" s="20"/>
      <c r="S88" s="21"/>
      <c r="T88" s="20"/>
      <c r="U88" s="14">
        <v>0.1459</v>
      </c>
      <c r="V88" s="20"/>
      <c r="W88" s="21"/>
      <c r="X88" s="20"/>
    </row>
    <row r="89" spans="1:28" x14ac:dyDescent="0.15">
      <c r="B89" s="8" t="s">
        <v>21</v>
      </c>
      <c r="C89" s="14">
        <v>1.2500000000000001E-2</v>
      </c>
      <c r="D89" s="20"/>
      <c r="E89" s="21"/>
      <c r="F89" s="20"/>
      <c r="G89" s="14">
        <v>2.8199999999999999E-2</v>
      </c>
      <c r="H89" s="20"/>
      <c r="I89" s="21"/>
      <c r="J89" s="20"/>
      <c r="K89" s="14">
        <v>5.6500000000000002E-2</v>
      </c>
      <c r="L89" s="20"/>
      <c r="M89" s="21"/>
      <c r="N89" s="20"/>
      <c r="P89" s="8" t="s">
        <v>21</v>
      </c>
      <c r="Q89" s="14">
        <v>2.7400000000000001E-2</v>
      </c>
      <c r="R89" s="20"/>
      <c r="S89" s="21"/>
      <c r="T89" s="20"/>
      <c r="U89" s="14">
        <v>0.13730000000000001</v>
      </c>
      <c r="V89" s="20"/>
      <c r="W89" s="21"/>
      <c r="X89" s="20"/>
    </row>
    <row r="90" spans="1:28" x14ac:dyDescent="0.15">
      <c r="B90" s="8" t="s">
        <v>22</v>
      </c>
      <c r="C90" s="14">
        <v>1.2200000000000001E-2</v>
      </c>
      <c r="D90" s="20"/>
      <c r="E90" s="21"/>
      <c r="F90" s="20"/>
      <c r="G90" s="14">
        <v>2.5499999999999998E-2</v>
      </c>
      <c r="H90" s="20"/>
      <c r="I90" s="21"/>
      <c r="J90" s="20"/>
      <c r="K90" s="14">
        <v>4.0800000000000003E-2</v>
      </c>
      <c r="L90" s="20"/>
      <c r="M90" s="21"/>
      <c r="N90" s="20"/>
      <c r="P90" s="8" t="s">
        <v>22</v>
      </c>
      <c r="Q90" s="14">
        <v>2.7099999999999999E-2</v>
      </c>
      <c r="R90" s="20"/>
      <c r="S90" s="21"/>
      <c r="T90" s="20"/>
      <c r="U90" s="14">
        <v>0.12529999999999999</v>
      </c>
      <c r="V90" s="20"/>
      <c r="W90" s="21"/>
      <c r="X90" s="20"/>
    </row>
    <row r="91" spans="1:28" x14ac:dyDescent="0.15">
      <c r="B91" s="8" t="s">
        <v>23</v>
      </c>
      <c r="C91" s="14">
        <v>1.24E-2</v>
      </c>
      <c r="D91" s="20"/>
      <c r="E91" s="21"/>
      <c r="F91" s="20"/>
      <c r="G91" s="14">
        <v>3.4500000000000003E-2</v>
      </c>
      <c r="H91" s="20"/>
      <c r="I91" s="21"/>
      <c r="J91" s="20"/>
      <c r="K91" s="14">
        <v>7.0800000000000002E-2</v>
      </c>
      <c r="L91" s="20"/>
      <c r="M91" s="21"/>
      <c r="N91" s="20"/>
      <c r="P91" s="8" t="s">
        <v>23</v>
      </c>
      <c r="Q91" s="14">
        <v>2.8500000000000001E-2</v>
      </c>
      <c r="R91" s="20"/>
      <c r="S91" s="21"/>
      <c r="T91" s="20"/>
      <c r="U91" s="14">
        <v>0.12520000000000001</v>
      </c>
      <c r="V91" s="20"/>
      <c r="W91" s="21"/>
      <c r="X91" s="20"/>
    </row>
    <row r="94" spans="1:28" x14ac:dyDescent="0.15">
      <c r="B94" s="23" t="s">
        <v>44</v>
      </c>
      <c r="C94" s="23"/>
      <c r="D94" s="23"/>
      <c r="E94" s="23"/>
      <c r="F94" s="23"/>
      <c r="G94" s="23"/>
      <c r="I94" s="23" t="s">
        <v>44</v>
      </c>
      <c r="J94" s="23"/>
      <c r="K94" s="23"/>
      <c r="L94" s="23"/>
      <c r="M94" s="23"/>
      <c r="N94" s="23"/>
      <c r="P94" s="23" t="s">
        <v>44</v>
      </c>
      <c r="Q94" s="23"/>
      <c r="R94" s="23"/>
      <c r="S94" s="23"/>
      <c r="T94" s="23"/>
      <c r="U94" s="23"/>
      <c r="W94" s="23" t="s">
        <v>44</v>
      </c>
      <c r="X94" s="23"/>
      <c r="Y94" s="23"/>
      <c r="Z94" s="23"/>
      <c r="AA94" s="23"/>
      <c r="AB94" s="23"/>
    </row>
    <row r="95" spans="1:28" ht="15" x14ac:dyDescent="0.15">
      <c r="A95" s="2" t="s">
        <v>45</v>
      </c>
      <c r="B95" s="5" t="s">
        <v>6</v>
      </c>
      <c r="C95" s="3" t="s">
        <v>7</v>
      </c>
      <c r="D95" s="6" t="s">
        <v>8</v>
      </c>
      <c r="E95" s="7" t="s">
        <v>9</v>
      </c>
      <c r="F95" s="6" t="s">
        <v>10</v>
      </c>
      <c r="G95" s="7" t="s">
        <v>11</v>
      </c>
      <c r="H95" s="10"/>
      <c r="I95" s="5" t="s">
        <v>39</v>
      </c>
      <c r="J95" s="3" t="s">
        <v>7</v>
      </c>
      <c r="K95" s="6" t="s">
        <v>8</v>
      </c>
      <c r="L95" s="7" t="s">
        <v>9</v>
      </c>
      <c r="M95" s="6" t="s">
        <v>10</v>
      </c>
      <c r="N95" s="7" t="s">
        <v>11</v>
      </c>
      <c r="P95" s="5" t="s">
        <v>41</v>
      </c>
      <c r="Q95" s="3" t="s">
        <v>7</v>
      </c>
      <c r="R95" s="6" t="s">
        <v>8</v>
      </c>
      <c r="S95" s="7" t="s">
        <v>9</v>
      </c>
      <c r="T95" s="6" t="s">
        <v>10</v>
      </c>
      <c r="U95" s="7" t="s">
        <v>11</v>
      </c>
      <c r="W95" s="5" t="s">
        <v>42</v>
      </c>
      <c r="X95" s="3" t="s">
        <v>7</v>
      </c>
      <c r="Y95" s="6" t="s">
        <v>8</v>
      </c>
      <c r="Z95" s="7" t="s">
        <v>9</v>
      </c>
      <c r="AA95" s="6" t="s">
        <v>10</v>
      </c>
      <c r="AB95" s="7" t="s">
        <v>11</v>
      </c>
    </row>
    <row r="96" spans="1:28" x14ac:dyDescent="0.15">
      <c r="B96" s="8" t="s">
        <v>38</v>
      </c>
      <c r="C96">
        <v>12</v>
      </c>
      <c r="D96" s="10">
        <f>C96/15</f>
        <v>0.8</v>
      </c>
      <c r="E96" s="20">
        <f>AVERAGE(D96:D101)</f>
        <v>0.68888888888888899</v>
      </c>
      <c r="F96" s="21">
        <f>STDEVP(D96:D101)</f>
        <v>6.2853936105470909E-2</v>
      </c>
      <c r="G96" s="20">
        <f>F96/2.236</f>
        <v>2.8109989313716863E-2</v>
      </c>
      <c r="H96" s="10"/>
      <c r="I96" s="8" t="s">
        <v>33</v>
      </c>
      <c r="J96">
        <v>12</v>
      </c>
      <c r="K96" s="10">
        <f>J96/15</f>
        <v>0.8</v>
      </c>
      <c r="L96" s="20">
        <f>AVERAGE(K96:K101)</f>
        <v>0.84444444444444444</v>
      </c>
      <c r="M96" s="21">
        <f>STDEVP(K96:K101)</f>
        <v>4.9690399499995319E-2</v>
      </c>
      <c r="N96" s="20">
        <f>M96/2.236</f>
        <v>2.2222897808584666E-2</v>
      </c>
      <c r="P96" s="8" t="s">
        <v>46</v>
      </c>
      <c r="Q96">
        <v>14</v>
      </c>
      <c r="R96" s="10">
        <f>Q96/15</f>
        <v>0.93333333333333335</v>
      </c>
      <c r="S96" s="20">
        <f>AVERAGE(R96:R101)</f>
        <v>0.9555555555555556</v>
      </c>
      <c r="T96" s="21">
        <f>STDEVP(R96:R101)</f>
        <v>3.1426968052735441E-2</v>
      </c>
      <c r="U96" s="20">
        <f>T96/2.236</f>
        <v>1.4054994656858425E-2</v>
      </c>
      <c r="W96" s="8" t="s">
        <v>33</v>
      </c>
      <c r="X96">
        <v>15</v>
      </c>
      <c r="Y96" s="10">
        <f>X96/15</f>
        <v>1</v>
      </c>
      <c r="Z96" s="20">
        <f>AVERAGE(Y96:Y101)</f>
        <v>1</v>
      </c>
      <c r="AA96" s="21">
        <f>STDEVP(Y96:Y101)</f>
        <v>0</v>
      </c>
      <c r="AB96" s="20">
        <f>AA96/2.236</f>
        <v>0</v>
      </c>
    </row>
    <row r="97" spans="1:28" x14ac:dyDescent="0.15">
      <c r="B97" s="8" t="s">
        <v>13</v>
      </c>
      <c r="C97">
        <v>10</v>
      </c>
      <c r="D97" s="10">
        <f t="shared" ref="D97:D107" si="10">C97/15</f>
        <v>0.66666666666666663</v>
      </c>
      <c r="E97" s="20"/>
      <c r="F97" s="21"/>
      <c r="G97" s="20"/>
      <c r="H97" s="10"/>
      <c r="I97" s="8" t="s">
        <v>13</v>
      </c>
      <c r="J97">
        <v>13</v>
      </c>
      <c r="K97" s="10">
        <f t="shared" ref="K97:K107" si="11">J97/15</f>
        <v>0.8666666666666667</v>
      </c>
      <c r="L97" s="20"/>
      <c r="M97" s="21"/>
      <c r="N97" s="20"/>
      <c r="P97" s="8" t="s">
        <v>13</v>
      </c>
      <c r="Q97">
        <v>14</v>
      </c>
      <c r="R97" s="10">
        <f t="shared" ref="R97:R107" si="12">Q97/15</f>
        <v>0.93333333333333335</v>
      </c>
      <c r="S97" s="20"/>
      <c r="T97" s="21"/>
      <c r="U97" s="20"/>
      <c r="W97" s="8" t="s">
        <v>13</v>
      </c>
      <c r="X97">
        <v>15</v>
      </c>
      <c r="Y97" s="10">
        <f t="shared" ref="Y97:Y107" si="13">X97/15</f>
        <v>1</v>
      </c>
      <c r="Z97" s="20"/>
      <c r="AA97" s="21"/>
      <c r="AB97" s="20"/>
    </row>
    <row r="98" spans="1:28" x14ac:dyDescent="0.15">
      <c r="B98" s="8" t="s">
        <v>14</v>
      </c>
      <c r="C98">
        <v>9</v>
      </c>
      <c r="D98" s="10">
        <f t="shared" si="10"/>
        <v>0.6</v>
      </c>
      <c r="E98" s="20"/>
      <c r="F98" s="21"/>
      <c r="G98" s="20"/>
      <c r="H98" s="10"/>
      <c r="I98" s="8" t="s">
        <v>14</v>
      </c>
      <c r="J98">
        <v>12</v>
      </c>
      <c r="K98" s="10">
        <f t="shared" si="11"/>
        <v>0.8</v>
      </c>
      <c r="L98" s="20"/>
      <c r="M98" s="21"/>
      <c r="N98" s="20"/>
      <c r="P98" s="8" t="s">
        <v>14</v>
      </c>
      <c r="Q98">
        <v>14</v>
      </c>
      <c r="R98" s="10">
        <f t="shared" si="12"/>
        <v>0.93333333333333335</v>
      </c>
      <c r="S98" s="20"/>
      <c r="T98" s="21"/>
      <c r="U98" s="20"/>
      <c r="W98" s="8" t="s">
        <v>14</v>
      </c>
      <c r="X98">
        <v>15</v>
      </c>
      <c r="Y98" s="10">
        <f t="shared" si="13"/>
        <v>1</v>
      </c>
      <c r="Z98" s="20"/>
      <c r="AA98" s="21"/>
      <c r="AB98" s="20"/>
    </row>
    <row r="99" spans="1:28" x14ac:dyDescent="0.15">
      <c r="B99" s="8" t="s">
        <v>15</v>
      </c>
      <c r="C99">
        <v>11</v>
      </c>
      <c r="D99" s="10">
        <f t="shared" si="10"/>
        <v>0.73333333333333328</v>
      </c>
      <c r="E99" s="20"/>
      <c r="F99" s="21"/>
      <c r="G99" s="20"/>
      <c r="H99" s="10"/>
      <c r="I99" s="8" t="s">
        <v>15</v>
      </c>
      <c r="J99">
        <v>12</v>
      </c>
      <c r="K99" s="10">
        <f t="shared" si="11"/>
        <v>0.8</v>
      </c>
      <c r="L99" s="20"/>
      <c r="M99" s="21"/>
      <c r="N99" s="20"/>
      <c r="P99" s="8" t="s">
        <v>15</v>
      </c>
      <c r="Q99">
        <v>15</v>
      </c>
      <c r="R99" s="10">
        <f t="shared" si="12"/>
        <v>1</v>
      </c>
      <c r="S99" s="20"/>
      <c r="T99" s="21"/>
      <c r="U99" s="20"/>
      <c r="W99" s="8" t="s">
        <v>15</v>
      </c>
      <c r="X99">
        <v>15</v>
      </c>
      <c r="Y99" s="10">
        <f t="shared" si="13"/>
        <v>1</v>
      </c>
      <c r="Z99" s="20"/>
      <c r="AA99" s="21"/>
      <c r="AB99" s="20"/>
    </row>
    <row r="100" spans="1:28" x14ac:dyDescent="0.15">
      <c r="B100" s="8" t="s">
        <v>16</v>
      </c>
      <c r="C100">
        <v>10</v>
      </c>
      <c r="D100" s="10">
        <f t="shared" si="10"/>
        <v>0.66666666666666663</v>
      </c>
      <c r="E100" s="20"/>
      <c r="F100" s="21"/>
      <c r="G100" s="20"/>
      <c r="H100" s="10"/>
      <c r="I100" s="8" t="s">
        <v>16</v>
      </c>
      <c r="J100">
        <v>13</v>
      </c>
      <c r="K100" s="10">
        <f t="shared" si="11"/>
        <v>0.8666666666666667</v>
      </c>
      <c r="L100" s="20"/>
      <c r="M100" s="21"/>
      <c r="N100" s="20"/>
      <c r="P100" s="8" t="s">
        <v>16</v>
      </c>
      <c r="Q100">
        <v>14</v>
      </c>
      <c r="R100" s="10">
        <f t="shared" si="12"/>
        <v>0.93333333333333335</v>
      </c>
      <c r="S100" s="20"/>
      <c r="T100" s="21"/>
      <c r="U100" s="20"/>
      <c r="W100" s="8" t="s">
        <v>16</v>
      </c>
      <c r="X100">
        <v>15</v>
      </c>
      <c r="Y100" s="10">
        <f t="shared" si="13"/>
        <v>1</v>
      </c>
      <c r="Z100" s="20"/>
      <c r="AA100" s="21"/>
      <c r="AB100" s="20"/>
    </row>
    <row r="101" spans="1:28" x14ac:dyDescent="0.15">
      <c r="B101" s="8" t="s">
        <v>17</v>
      </c>
      <c r="C101">
        <v>10</v>
      </c>
      <c r="D101" s="10">
        <f t="shared" si="10"/>
        <v>0.66666666666666663</v>
      </c>
      <c r="E101" s="20"/>
      <c r="F101" s="21"/>
      <c r="G101" s="20"/>
      <c r="H101" s="10"/>
      <c r="I101" s="8" t="s">
        <v>17</v>
      </c>
      <c r="J101">
        <v>14</v>
      </c>
      <c r="K101" s="10">
        <f t="shared" si="11"/>
        <v>0.93333333333333335</v>
      </c>
      <c r="L101" s="20"/>
      <c r="M101" s="21"/>
      <c r="N101" s="20"/>
      <c r="P101" s="8" t="s">
        <v>17</v>
      </c>
      <c r="Q101">
        <v>15</v>
      </c>
      <c r="R101" s="10">
        <f t="shared" si="12"/>
        <v>1</v>
      </c>
      <c r="S101" s="20"/>
      <c r="T101" s="21"/>
      <c r="U101" s="20"/>
      <c r="W101" s="8" t="s">
        <v>17</v>
      </c>
      <c r="X101">
        <v>15</v>
      </c>
      <c r="Y101" s="10">
        <f t="shared" si="13"/>
        <v>1</v>
      </c>
      <c r="Z101" s="20"/>
      <c r="AA101" s="21"/>
      <c r="AB101" s="20"/>
    </row>
    <row r="102" spans="1:28" x14ac:dyDescent="0.15">
      <c r="B102" s="8" t="s">
        <v>47</v>
      </c>
      <c r="C102">
        <v>10</v>
      </c>
      <c r="D102" s="10">
        <f t="shared" si="10"/>
        <v>0.66666666666666663</v>
      </c>
      <c r="E102" s="20">
        <f>AVERAGE(D102:D107)</f>
        <v>0.48888888888888893</v>
      </c>
      <c r="F102" s="21">
        <f>STDEVP(D102:D107)</f>
        <v>0.10657403385139352</v>
      </c>
      <c r="G102" s="20">
        <f>F102/2.236</f>
        <v>4.7662805836938063E-2</v>
      </c>
      <c r="H102" s="10"/>
      <c r="I102" s="8" t="s">
        <v>47</v>
      </c>
      <c r="J102">
        <v>7</v>
      </c>
      <c r="K102" s="10">
        <f t="shared" si="11"/>
        <v>0.46666666666666667</v>
      </c>
      <c r="L102" s="20">
        <f>AVERAGE(K102:K107)</f>
        <v>0.43333333333333335</v>
      </c>
      <c r="M102" s="21">
        <f>STDEVP(K102:K107)</f>
        <v>8.3887049280786191E-2</v>
      </c>
      <c r="N102" s="20">
        <f>M102/2.236</f>
        <v>3.7516569445789884E-2</v>
      </c>
      <c r="P102" s="8" t="s">
        <v>47</v>
      </c>
      <c r="Q102">
        <v>13</v>
      </c>
      <c r="R102" s="10">
        <f t="shared" si="12"/>
        <v>0.8666666666666667</v>
      </c>
      <c r="S102" s="20">
        <f>AVERAGE(R102:R107)</f>
        <v>0.62222222222222212</v>
      </c>
      <c r="T102" s="21">
        <f>STDEVP(R102:R107)</f>
        <v>0.14229164972073</v>
      </c>
      <c r="U102" s="20">
        <f>T102/2.236</f>
        <v>6.3636694866158305E-2</v>
      </c>
      <c r="W102" s="8" t="s">
        <v>47</v>
      </c>
      <c r="X102">
        <v>12</v>
      </c>
      <c r="Y102" s="10">
        <f t="shared" si="13"/>
        <v>0.8</v>
      </c>
      <c r="Z102" s="20">
        <f>AVERAGE(Y102:Y107)</f>
        <v>0.84444444444444444</v>
      </c>
      <c r="AA102" s="21">
        <f>STDEVP(Y102:Y107)</f>
        <v>4.9690399499995319E-2</v>
      </c>
      <c r="AB102" s="20">
        <f>AA102/2.236</f>
        <v>2.2222897808584666E-2</v>
      </c>
    </row>
    <row r="103" spans="1:28" x14ac:dyDescent="0.15">
      <c r="B103" s="8" t="s">
        <v>19</v>
      </c>
      <c r="C103">
        <v>8</v>
      </c>
      <c r="D103" s="10">
        <f t="shared" si="10"/>
        <v>0.53333333333333333</v>
      </c>
      <c r="E103" s="20"/>
      <c r="F103" s="21"/>
      <c r="G103" s="20"/>
      <c r="H103" s="10"/>
      <c r="I103" s="8" t="s">
        <v>19</v>
      </c>
      <c r="J103">
        <v>8</v>
      </c>
      <c r="K103" s="10">
        <f t="shared" si="11"/>
        <v>0.53333333333333333</v>
      </c>
      <c r="L103" s="20"/>
      <c r="M103" s="21"/>
      <c r="N103" s="20"/>
      <c r="P103" s="8" t="s">
        <v>19</v>
      </c>
      <c r="Q103">
        <v>10</v>
      </c>
      <c r="R103" s="10">
        <f t="shared" si="12"/>
        <v>0.66666666666666663</v>
      </c>
      <c r="S103" s="20"/>
      <c r="T103" s="21"/>
      <c r="U103" s="20"/>
      <c r="W103" s="8" t="s">
        <v>19</v>
      </c>
      <c r="X103">
        <v>13</v>
      </c>
      <c r="Y103" s="10">
        <f t="shared" si="13"/>
        <v>0.8666666666666667</v>
      </c>
      <c r="Z103" s="20"/>
      <c r="AA103" s="21"/>
      <c r="AB103" s="20"/>
    </row>
    <row r="104" spans="1:28" x14ac:dyDescent="0.15">
      <c r="B104" s="8" t="s">
        <v>20</v>
      </c>
      <c r="C104">
        <v>6</v>
      </c>
      <c r="D104" s="10">
        <f t="shared" si="10"/>
        <v>0.4</v>
      </c>
      <c r="E104" s="20"/>
      <c r="F104" s="21"/>
      <c r="G104" s="20"/>
      <c r="H104" s="10"/>
      <c r="I104" s="8" t="s">
        <v>20</v>
      </c>
      <c r="J104">
        <v>7</v>
      </c>
      <c r="K104" s="10">
        <f t="shared" si="11"/>
        <v>0.46666666666666667</v>
      </c>
      <c r="L104" s="20"/>
      <c r="M104" s="21"/>
      <c r="N104" s="20"/>
      <c r="P104" s="8" t="s">
        <v>20</v>
      </c>
      <c r="Q104">
        <v>9</v>
      </c>
      <c r="R104" s="10">
        <f t="shared" si="12"/>
        <v>0.6</v>
      </c>
      <c r="S104" s="20"/>
      <c r="T104" s="21"/>
      <c r="U104" s="20"/>
      <c r="W104" s="8" t="s">
        <v>20</v>
      </c>
      <c r="X104">
        <v>13</v>
      </c>
      <c r="Y104" s="10">
        <f t="shared" si="13"/>
        <v>0.8666666666666667</v>
      </c>
      <c r="Z104" s="20"/>
      <c r="AA104" s="21"/>
      <c r="AB104" s="20"/>
    </row>
    <row r="105" spans="1:28" x14ac:dyDescent="0.15">
      <c r="B105" s="8" t="s">
        <v>21</v>
      </c>
      <c r="C105">
        <v>7</v>
      </c>
      <c r="D105" s="10">
        <f t="shared" si="10"/>
        <v>0.46666666666666667</v>
      </c>
      <c r="E105" s="20"/>
      <c r="F105" s="21"/>
      <c r="G105" s="20"/>
      <c r="H105" s="10"/>
      <c r="I105" s="8" t="s">
        <v>21</v>
      </c>
      <c r="J105">
        <v>7</v>
      </c>
      <c r="K105" s="10">
        <f t="shared" si="11"/>
        <v>0.46666666666666667</v>
      </c>
      <c r="L105" s="20"/>
      <c r="M105" s="21"/>
      <c r="N105" s="20"/>
      <c r="P105" s="8" t="s">
        <v>21</v>
      </c>
      <c r="Q105">
        <v>10</v>
      </c>
      <c r="R105" s="10">
        <f t="shared" si="12"/>
        <v>0.66666666666666663</v>
      </c>
      <c r="S105" s="20"/>
      <c r="T105" s="21"/>
      <c r="U105" s="20"/>
      <c r="W105" s="8" t="s">
        <v>21</v>
      </c>
      <c r="X105">
        <v>14</v>
      </c>
      <c r="Y105" s="10">
        <f t="shared" si="13"/>
        <v>0.93333333333333335</v>
      </c>
      <c r="Z105" s="20"/>
      <c r="AA105" s="21"/>
      <c r="AB105" s="20"/>
    </row>
    <row r="106" spans="1:28" x14ac:dyDescent="0.15">
      <c r="B106" s="8" t="s">
        <v>22</v>
      </c>
      <c r="C106">
        <v>8</v>
      </c>
      <c r="D106" s="10">
        <f t="shared" si="10"/>
        <v>0.53333333333333333</v>
      </c>
      <c r="E106" s="20"/>
      <c r="F106" s="21"/>
      <c r="G106" s="20"/>
      <c r="H106" s="10"/>
      <c r="I106" s="8" t="s">
        <v>22</v>
      </c>
      <c r="J106">
        <v>4</v>
      </c>
      <c r="K106" s="10">
        <f t="shared" si="11"/>
        <v>0.26666666666666666</v>
      </c>
      <c r="L106" s="20"/>
      <c r="M106" s="21"/>
      <c r="N106" s="20"/>
      <c r="P106" s="8" t="s">
        <v>22</v>
      </c>
      <c r="Q106">
        <v>6</v>
      </c>
      <c r="R106" s="10">
        <f t="shared" si="12"/>
        <v>0.4</v>
      </c>
      <c r="S106" s="20"/>
      <c r="T106" s="21"/>
      <c r="U106" s="20"/>
      <c r="W106" s="8" t="s">
        <v>22</v>
      </c>
      <c r="X106">
        <v>12</v>
      </c>
      <c r="Y106" s="10">
        <f t="shared" si="13"/>
        <v>0.8</v>
      </c>
      <c r="Z106" s="20"/>
      <c r="AA106" s="21"/>
      <c r="AB106" s="20"/>
    </row>
    <row r="107" spans="1:28" x14ac:dyDescent="0.15">
      <c r="B107" s="8" t="s">
        <v>23</v>
      </c>
      <c r="C107">
        <v>5</v>
      </c>
      <c r="D107" s="10">
        <f t="shared" si="10"/>
        <v>0.33333333333333331</v>
      </c>
      <c r="E107" s="20"/>
      <c r="F107" s="21"/>
      <c r="G107" s="20"/>
      <c r="H107" s="10"/>
      <c r="I107" s="8" t="s">
        <v>23</v>
      </c>
      <c r="J107">
        <v>6</v>
      </c>
      <c r="K107" s="10">
        <f t="shared" si="11"/>
        <v>0.4</v>
      </c>
      <c r="L107" s="20"/>
      <c r="M107" s="21"/>
      <c r="N107" s="20"/>
      <c r="P107" s="8" t="s">
        <v>23</v>
      </c>
      <c r="Q107">
        <v>8</v>
      </c>
      <c r="R107" s="10">
        <f t="shared" si="12"/>
        <v>0.53333333333333333</v>
      </c>
      <c r="S107" s="20"/>
      <c r="T107" s="21"/>
      <c r="U107" s="20"/>
      <c r="W107" s="8" t="s">
        <v>23</v>
      </c>
      <c r="X107">
        <v>12</v>
      </c>
      <c r="Y107" s="10">
        <f t="shared" si="13"/>
        <v>0.8</v>
      </c>
      <c r="Z107" s="20"/>
      <c r="AA107" s="21"/>
      <c r="AB107" s="20"/>
    </row>
    <row r="108" spans="1:28" x14ac:dyDescent="0.15">
      <c r="B108" s="10"/>
      <c r="C108" s="10"/>
      <c r="D108" s="10"/>
      <c r="E108" s="17"/>
      <c r="F108" s="18"/>
      <c r="G108" s="17"/>
      <c r="H108" s="10"/>
      <c r="I108" s="10"/>
      <c r="J108" s="10"/>
      <c r="K108" s="10"/>
      <c r="L108" s="17"/>
      <c r="M108" s="18"/>
      <c r="N108" s="17"/>
    </row>
    <row r="109" spans="1:28" x14ac:dyDescent="0.15">
      <c r="B109" s="22" t="s">
        <v>48</v>
      </c>
      <c r="C109" s="22"/>
      <c r="D109" s="22"/>
      <c r="E109" s="22"/>
      <c r="F109" s="22"/>
      <c r="G109" s="22"/>
      <c r="I109" s="22" t="s">
        <v>48</v>
      </c>
      <c r="J109" s="22"/>
      <c r="K109" s="22"/>
      <c r="L109" s="22"/>
      <c r="M109" s="22"/>
      <c r="N109" s="22"/>
      <c r="P109" s="22" t="s">
        <v>48</v>
      </c>
      <c r="Q109" s="22"/>
      <c r="R109" s="22"/>
      <c r="S109" s="22"/>
      <c r="T109" s="22"/>
      <c r="U109" s="22"/>
      <c r="W109" s="22" t="s">
        <v>48</v>
      </c>
      <c r="X109" s="22"/>
      <c r="Y109" s="22"/>
      <c r="Z109" s="22"/>
      <c r="AA109" s="22"/>
      <c r="AB109" s="22"/>
    </row>
    <row r="110" spans="1:28" ht="15" x14ac:dyDescent="0.15">
      <c r="A110" s="2" t="s">
        <v>49</v>
      </c>
      <c r="B110" s="5" t="s">
        <v>6</v>
      </c>
      <c r="C110" s="3" t="s">
        <v>7</v>
      </c>
      <c r="D110" s="6" t="s">
        <v>8</v>
      </c>
      <c r="E110" s="7" t="s">
        <v>9</v>
      </c>
      <c r="F110" s="6" t="s">
        <v>10</v>
      </c>
      <c r="G110" s="7" t="s">
        <v>11</v>
      </c>
      <c r="H110" s="10"/>
      <c r="I110" s="5" t="s">
        <v>50</v>
      </c>
      <c r="J110" s="3" t="s">
        <v>7</v>
      </c>
      <c r="K110" s="6" t="s">
        <v>8</v>
      </c>
      <c r="L110" s="7" t="s">
        <v>9</v>
      </c>
      <c r="M110" s="6" t="s">
        <v>10</v>
      </c>
      <c r="N110" s="7" t="s">
        <v>11</v>
      </c>
      <c r="P110" s="5" t="s">
        <v>51</v>
      </c>
      <c r="Q110" s="3" t="s">
        <v>7</v>
      </c>
      <c r="R110" s="6" t="s">
        <v>8</v>
      </c>
      <c r="S110" s="7" t="s">
        <v>9</v>
      </c>
      <c r="T110" s="6" t="s">
        <v>10</v>
      </c>
      <c r="U110" s="7" t="s">
        <v>11</v>
      </c>
      <c r="W110" s="5" t="s">
        <v>52</v>
      </c>
      <c r="X110" s="3" t="s">
        <v>7</v>
      </c>
      <c r="Y110" s="6" t="s">
        <v>8</v>
      </c>
      <c r="Z110" s="7" t="s">
        <v>9</v>
      </c>
      <c r="AA110" s="6" t="s">
        <v>10</v>
      </c>
      <c r="AB110" s="7" t="s">
        <v>11</v>
      </c>
    </row>
    <row r="111" spans="1:28" x14ac:dyDescent="0.15">
      <c r="B111" s="8" t="s">
        <v>12</v>
      </c>
      <c r="C111">
        <v>12</v>
      </c>
      <c r="D111" s="10">
        <f>C111/15</f>
        <v>0.8</v>
      </c>
      <c r="E111" s="20">
        <f>AVERAGE(D111:D116)</f>
        <v>0.6333333333333333</v>
      </c>
      <c r="F111" s="21">
        <f>STDEVP(D111:D116)</f>
        <v>9.2295820699089717E-2</v>
      </c>
      <c r="G111" s="20">
        <f>F111/2.236</f>
        <v>4.1277200670433681E-2</v>
      </c>
      <c r="H111" s="10"/>
      <c r="I111" s="8" t="s">
        <v>53</v>
      </c>
      <c r="J111">
        <v>12</v>
      </c>
      <c r="K111" s="10">
        <f>J111/15</f>
        <v>0.8</v>
      </c>
      <c r="L111" s="20">
        <f>AVERAGE(K111:K116)</f>
        <v>0.77777777777777779</v>
      </c>
      <c r="M111" s="21">
        <f>STDEVP(K111:K116)</f>
        <v>8.3147941928309183E-2</v>
      </c>
      <c r="N111" s="20">
        <f>M111/2.236</f>
        <v>3.718602054038872E-2</v>
      </c>
      <c r="P111" s="8" t="s">
        <v>54</v>
      </c>
      <c r="Q111">
        <v>14</v>
      </c>
      <c r="R111" s="10">
        <f>Q111/15</f>
        <v>0.93333333333333335</v>
      </c>
      <c r="S111" s="20">
        <f>AVERAGE(R111:R116)</f>
        <v>0.93333333333333346</v>
      </c>
      <c r="T111" s="21">
        <f>STDEVP(R111:R116)</f>
        <v>1.1102230246251565E-16</v>
      </c>
      <c r="U111" s="20">
        <f>T111/2.236</f>
        <v>4.9652192514541877E-17</v>
      </c>
      <c r="W111" s="8" t="s">
        <v>38</v>
      </c>
      <c r="X111">
        <v>15</v>
      </c>
      <c r="Y111" s="10">
        <f>X111/15</f>
        <v>1</v>
      </c>
      <c r="Z111" s="20">
        <f>AVERAGE(Y111:Y116)</f>
        <v>0.97777777777777786</v>
      </c>
      <c r="AA111" s="21">
        <f>STDEVP(Y111:Y116)</f>
        <v>3.1426968052735441E-2</v>
      </c>
      <c r="AB111" s="20">
        <f>AA111/2.236</f>
        <v>1.4054994656858425E-2</v>
      </c>
    </row>
    <row r="112" spans="1:28" x14ac:dyDescent="0.15">
      <c r="B112" s="8" t="s">
        <v>13</v>
      </c>
      <c r="C112">
        <v>8</v>
      </c>
      <c r="D112" s="10">
        <f t="shared" ref="D112:D122" si="14">C112/15</f>
        <v>0.53333333333333333</v>
      </c>
      <c r="E112" s="20"/>
      <c r="F112" s="21"/>
      <c r="G112" s="20"/>
      <c r="H112" s="10"/>
      <c r="I112" s="8" t="s">
        <v>13</v>
      </c>
      <c r="J112">
        <v>12</v>
      </c>
      <c r="K112" s="10">
        <f t="shared" ref="K112:K122" si="15">J112/15</f>
        <v>0.8</v>
      </c>
      <c r="L112" s="20"/>
      <c r="M112" s="21"/>
      <c r="N112" s="20"/>
      <c r="P112" s="8" t="s">
        <v>13</v>
      </c>
      <c r="Q112">
        <v>14</v>
      </c>
      <c r="R112" s="10">
        <f t="shared" ref="R112:R122" si="16">Q112/15</f>
        <v>0.93333333333333335</v>
      </c>
      <c r="S112" s="20"/>
      <c r="T112" s="21"/>
      <c r="U112" s="20"/>
      <c r="W112" s="8" t="s">
        <v>13</v>
      </c>
      <c r="X112">
        <v>15</v>
      </c>
      <c r="Y112" s="10">
        <f t="shared" ref="Y112:Y122" si="17">X112/15</f>
        <v>1</v>
      </c>
      <c r="Z112" s="20"/>
      <c r="AA112" s="21"/>
      <c r="AB112" s="20"/>
    </row>
    <row r="113" spans="2:28" x14ac:dyDescent="0.15">
      <c r="B113" s="8" t="s">
        <v>14</v>
      </c>
      <c r="C113">
        <v>8</v>
      </c>
      <c r="D113" s="10">
        <f t="shared" si="14"/>
        <v>0.53333333333333333</v>
      </c>
      <c r="E113" s="20"/>
      <c r="F113" s="21"/>
      <c r="G113" s="20"/>
      <c r="H113" s="10"/>
      <c r="I113" s="8" t="s">
        <v>14</v>
      </c>
      <c r="J113">
        <v>11</v>
      </c>
      <c r="K113" s="10">
        <f t="shared" si="15"/>
        <v>0.73333333333333328</v>
      </c>
      <c r="L113" s="20"/>
      <c r="M113" s="21"/>
      <c r="N113" s="20"/>
      <c r="P113" s="8" t="s">
        <v>14</v>
      </c>
      <c r="Q113">
        <v>14</v>
      </c>
      <c r="R113" s="10">
        <f t="shared" si="16"/>
        <v>0.93333333333333335</v>
      </c>
      <c r="S113" s="20"/>
      <c r="T113" s="21"/>
      <c r="U113" s="20"/>
      <c r="W113" s="8" t="s">
        <v>14</v>
      </c>
      <c r="X113">
        <v>15</v>
      </c>
      <c r="Y113" s="10">
        <f t="shared" si="17"/>
        <v>1</v>
      </c>
      <c r="Z113" s="20"/>
      <c r="AA113" s="21"/>
      <c r="AB113" s="20"/>
    </row>
    <row r="114" spans="2:28" x14ac:dyDescent="0.15">
      <c r="B114" s="8" t="s">
        <v>15</v>
      </c>
      <c r="C114">
        <v>10</v>
      </c>
      <c r="D114" s="10">
        <f t="shared" si="14"/>
        <v>0.66666666666666663</v>
      </c>
      <c r="E114" s="20"/>
      <c r="F114" s="21"/>
      <c r="G114" s="20"/>
      <c r="H114" s="10"/>
      <c r="I114" s="8" t="s">
        <v>15</v>
      </c>
      <c r="J114">
        <v>11</v>
      </c>
      <c r="K114" s="10">
        <f t="shared" si="15"/>
        <v>0.73333333333333328</v>
      </c>
      <c r="L114" s="20"/>
      <c r="M114" s="21"/>
      <c r="N114" s="20"/>
      <c r="P114" s="8" t="s">
        <v>15</v>
      </c>
      <c r="Q114">
        <v>14</v>
      </c>
      <c r="R114" s="10">
        <f t="shared" si="16"/>
        <v>0.93333333333333335</v>
      </c>
      <c r="S114" s="20"/>
      <c r="T114" s="21"/>
      <c r="U114" s="20"/>
      <c r="W114" s="8" t="s">
        <v>15</v>
      </c>
      <c r="X114">
        <v>15</v>
      </c>
      <c r="Y114" s="10">
        <f t="shared" si="17"/>
        <v>1</v>
      </c>
      <c r="Z114" s="20"/>
      <c r="AA114" s="21"/>
      <c r="AB114" s="20"/>
    </row>
    <row r="115" spans="2:28" x14ac:dyDescent="0.15">
      <c r="B115" s="8" t="s">
        <v>16</v>
      </c>
      <c r="C115">
        <v>10</v>
      </c>
      <c r="D115" s="10">
        <f t="shared" si="14"/>
        <v>0.66666666666666663</v>
      </c>
      <c r="E115" s="20"/>
      <c r="F115" s="21"/>
      <c r="G115" s="20"/>
      <c r="H115" s="10"/>
      <c r="I115" s="8" t="s">
        <v>16</v>
      </c>
      <c r="J115">
        <v>10</v>
      </c>
      <c r="K115" s="10">
        <f t="shared" si="15"/>
        <v>0.66666666666666663</v>
      </c>
      <c r="L115" s="20"/>
      <c r="M115" s="21"/>
      <c r="N115" s="20"/>
      <c r="P115" s="8" t="s">
        <v>16</v>
      </c>
      <c r="Q115">
        <v>14</v>
      </c>
      <c r="R115" s="10">
        <f t="shared" si="16"/>
        <v>0.93333333333333335</v>
      </c>
      <c r="S115" s="20"/>
      <c r="T115" s="21"/>
      <c r="U115" s="20"/>
      <c r="W115" s="8" t="s">
        <v>16</v>
      </c>
      <c r="X115">
        <v>14</v>
      </c>
      <c r="Y115" s="10">
        <f t="shared" si="17"/>
        <v>0.93333333333333335</v>
      </c>
      <c r="Z115" s="20"/>
      <c r="AA115" s="21"/>
      <c r="AB115" s="20"/>
    </row>
    <row r="116" spans="2:28" x14ac:dyDescent="0.15">
      <c r="B116" s="8" t="s">
        <v>17</v>
      </c>
      <c r="C116">
        <v>9</v>
      </c>
      <c r="D116" s="10">
        <f t="shared" si="14"/>
        <v>0.6</v>
      </c>
      <c r="E116" s="20"/>
      <c r="F116" s="21"/>
      <c r="G116" s="20"/>
      <c r="H116" s="10"/>
      <c r="I116" s="8" t="s">
        <v>17</v>
      </c>
      <c r="J116">
        <v>14</v>
      </c>
      <c r="K116" s="10">
        <f t="shared" si="15"/>
        <v>0.93333333333333335</v>
      </c>
      <c r="L116" s="20"/>
      <c r="M116" s="21"/>
      <c r="N116" s="20"/>
      <c r="P116" s="8" t="s">
        <v>17</v>
      </c>
      <c r="Q116">
        <v>14</v>
      </c>
      <c r="R116" s="10">
        <f t="shared" si="16"/>
        <v>0.93333333333333335</v>
      </c>
      <c r="S116" s="20"/>
      <c r="T116" s="21"/>
      <c r="U116" s="20"/>
      <c r="W116" s="8" t="s">
        <v>17</v>
      </c>
      <c r="X116">
        <v>14</v>
      </c>
      <c r="Y116" s="10">
        <f t="shared" si="17"/>
        <v>0.93333333333333335</v>
      </c>
      <c r="Z116" s="20"/>
      <c r="AA116" s="21"/>
      <c r="AB116" s="20"/>
    </row>
    <row r="117" spans="2:28" x14ac:dyDescent="0.15">
      <c r="B117" s="8" t="s">
        <v>55</v>
      </c>
      <c r="C117">
        <v>9</v>
      </c>
      <c r="D117" s="10">
        <f t="shared" si="14"/>
        <v>0.6</v>
      </c>
      <c r="E117" s="20">
        <f>AVERAGE(D117:D122)</f>
        <v>0.43333333333333335</v>
      </c>
      <c r="F117" s="21">
        <f>STDEVP(D117:D122)</f>
        <v>0.11385500851066212</v>
      </c>
      <c r="G117" s="20">
        <f>F117/2.236</f>
        <v>5.0919055684553717E-2</v>
      </c>
      <c r="H117" s="10"/>
      <c r="I117" s="8" t="s">
        <v>55</v>
      </c>
      <c r="J117">
        <v>4</v>
      </c>
      <c r="K117" s="10">
        <f t="shared" si="15"/>
        <v>0.26666666666666666</v>
      </c>
      <c r="L117" s="20">
        <f>AVERAGE(K117:K122)</f>
        <v>0.33333333333333331</v>
      </c>
      <c r="M117" s="21">
        <f>STDEVP(K117:K122)</f>
        <v>6.6666666666666888E-2</v>
      </c>
      <c r="N117" s="20">
        <f>M117/2.236</f>
        <v>2.9815146094215959E-2</v>
      </c>
      <c r="P117" s="8" t="s">
        <v>55</v>
      </c>
      <c r="Q117">
        <v>12</v>
      </c>
      <c r="R117" s="10">
        <f t="shared" si="16"/>
        <v>0.8</v>
      </c>
      <c r="S117" s="20">
        <f>AVERAGE(R117:R122)</f>
        <v>0.48888888888888887</v>
      </c>
      <c r="T117" s="21">
        <f>STDEVP(R117:R122)</f>
        <v>0.20964402515681357</v>
      </c>
      <c r="U117" s="20">
        <f>T117/2.236</f>
        <v>9.3758508567447926E-2</v>
      </c>
      <c r="W117" s="8" t="s">
        <v>55</v>
      </c>
      <c r="X117">
        <v>11</v>
      </c>
      <c r="Y117" s="10">
        <f t="shared" si="17"/>
        <v>0.73333333333333328</v>
      </c>
      <c r="Z117" s="20">
        <f>AVERAGE(Y117:Y122)</f>
        <v>0.81111111111111101</v>
      </c>
      <c r="AA117" s="21">
        <f>STDEVP(Y117:Y122)</f>
        <v>7.1145824860365012E-2</v>
      </c>
      <c r="AB117" s="20">
        <f>AA117/2.236</f>
        <v>3.181834743307916E-2</v>
      </c>
    </row>
    <row r="118" spans="2:28" x14ac:dyDescent="0.15">
      <c r="B118" s="8" t="s">
        <v>19</v>
      </c>
      <c r="C118">
        <v>7</v>
      </c>
      <c r="D118" s="10">
        <f t="shared" si="14"/>
        <v>0.46666666666666667</v>
      </c>
      <c r="E118" s="20"/>
      <c r="F118" s="21"/>
      <c r="G118" s="20"/>
      <c r="H118" s="10"/>
      <c r="I118" s="8" t="s">
        <v>19</v>
      </c>
      <c r="J118">
        <v>6</v>
      </c>
      <c r="K118" s="10">
        <f t="shared" si="15"/>
        <v>0.4</v>
      </c>
      <c r="L118" s="20"/>
      <c r="M118" s="21"/>
      <c r="N118" s="20"/>
      <c r="P118" s="8" t="s">
        <v>19</v>
      </c>
      <c r="Q118">
        <v>9</v>
      </c>
      <c r="R118" s="10">
        <f t="shared" si="16"/>
        <v>0.6</v>
      </c>
      <c r="S118" s="20"/>
      <c r="T118" s="21"/>
      <c r="U118" s="20"/>
      <c r="W118" s="8" t="s">
        <v>19</v>
      </c>
      <c r="X118">
        <v>12</v>
      </c>
      <c r="Y118" s="10">
        <f t="shared" si="17"/>
        <v>0.8</v>
      </c>
      <c r="Z118" s="20"/>
      <c r="AA118" s="21"/>
      <c r="AB118" s="20"/>
    </row>
    <row r="119" spans="2:28" x14ac:dyDescent="0.15">
      <c r="B119" s="8" t="s">
        <v>20</v>
      </c>
      <c r="C119">
        <v>6</v>
      </c>
      <c r="D119" s="10">
        <f t="shared" si="14"/>
        <v>0.4</v>
      </c>
      <c r="E119" s="20"/>
      <c r="F119" s="21"/>
      <c r="G119" s="20"/>
      <c r="H119" s="10"/>
      <c r="I119" s="8" t="s">
        <v>20</v>
      </c>
      <c r="J119">
        <v>4</v>
      </c>
      <c r="K119" s="10">
        <f t="shared" si="15"/>
        <v>0.26666666666666666</v>
      </c>
      <c r="L119" s="20"/>
      <c r="M119" s="21"/>
      <c r="N119" s="20"/>
      <c r="P119" s="8" t="s">
        <v>20</v>
      </c>
      <c r="Q119">
        <v>2</v>
      </c>
      <c r="R119" s="10">
        <f t="shared" si="16"/>
        <v>0.13333333333333333</v>
      </c>
      <c r="S119" s="20"/>
      <c r="T119" s="21"/>
      <c r="U119" s="20"/>
      <c r="W119" s="8" t="s">
        <v>20</v>
      </c>
      <c r="X119">
        <v>13</v>
      </c>
      <c r="Y119" s="10">
        <f t="shared" si="17"/>
        <v>0.8666666666666667</v>
      </c>
      <c r="Z119" s="20"/>
      <c r="AA119" s="21"/>
      <c r="AB119" s="20"/>
    </row>
    <row r="120" spans="2:28" x14ac:dyDescent="0.15">
      <c r="B120" s="8" t="s">
        <v>21</v>
      </c>
      <c r="C120">
        <v>5</v>
      </c>
      <c r="D120" s="10">
        <f t="shared" si="14"/>
        <v>0.33333333333333331</v>
      </c>
      <c r="E120" s="20"/>
      <c r="F120" s="21"/>
      <c r="G120" s="20"/>
      <c r="H120" s="10"/>
      <c r="I120" s="8" t="s">
        <v>21</v>
      </c>
      <c r="J120">
        <v>6</v>
      </c>
      <c r="K120" s="10">
        <f t="shared" si="15"/>
        <v>0.4</v>
      </c>
      <c r="L120" s="20"/>
      <c r="M120" s="21"/>
      <c r="N120" s="20"/>
      <c r="P120" s="8" t="s">
        <v>21</v>
      </c>
      <c r="Q120">
        <v>8</v>
      </c>
      <c r="R120" s="10">
        <f t="shared" si="16"/>
        <v>0.53333333333333333</v>
      </c>
      <c r="S120" s="20"/>
      <c r="T120" s="21"/>
      <c r="U120" s="20"/>
      <c r="W120" s="8" t="s">
        <v>21</v>
      </c>
      <c r="X120">
        <v>14</v>
      </c>
      <c r="Y120" s="10">
        <f t="shared" si="17"/>
        <v>0.93333333333333335</v>
      </c>
      <c r="Z120" s="20"/>
      <c r="AA120" s="21"/>
      <c r="AB120" s="20"/>
    </row>
    <row r="121" spans="2:28" x14ac:dyDescent="0.15">
      <c r="B121" s="8" t="s">
        <v>22</v>
      </c>
      <c r="C121">
        <v>8</v>
      </c>
      <c r="D121" s="10">
        <f t="shared" si="14"/>
        <v>0.53333333333333333</v>
      </c>
      <c r="E121" s="20"/>
      <c r="F121" s="21"/>
      <c r="G121" s="20"/>
      <c r="H121" s="10"/>
      <c r="I121" s="8" t="s">
        <v>22</v>
      </c>
      <c r="J121">
        <v>4</v>
      </c>
      <c r="K121" s="10">
        <f t="shared" si="15"/>
        <v>0.26666666666666666</v>
      </c>
      <c r="L121" s="20"/>
      <c r="M121" s="21"/>
      <c r="N121" s="20"/>
      <c r="P121" s="8" t="s">
        <v>22</v>
      </c>
      <c r="Q121">
        <v>5</v>
      </c>
      <c r="R121" s="10">
        <f t="shared" si="16"/>
        <v>0.33333333333333331</v>
      </c>
      <c r="S121" s="20"/>
      <c r="T121" s="21"/>
      <c r="U121" s="20"/>
      <c r="W121" s="8" t="s">
        <v>22</v>
      </c>
      <c r="X121">
        <v>12</v>
      </c>
      <c r="Y121" s="10">
        <f t="shared" si="17"/>
        <v>0.8</v>
      </c>
      <c r="Z121" s="20"/>
      <c r="AA121" s="21"/>
      <c r="AB121" s="20"/>
    </row>
    <row r="122" spans="2:28" x14ac:dyDescent="0.15">
      <c r="B122" s="8" t="s">
        <v>23</v>
      </c>
      <c r="C122">
        <v>4</v>
      </c>
      <c r="D122" s="10">
        <f t="shared" si="14"/>
        <v>0.26666666666666666</v>
      </c>
      <c r="E122" s="20"/>
      <c r="F122" s="21"/>
      <c r="G122" s="20"/>
      <c r="H122" s="10"/>
      <c r="I122" s="8" t="s">
        <v>23</v>
      </c>
      <c r="J122">
        <v>6</v>
      </c>
      <c r="K122" s="10">
        <f t="shared" si="15"/>
        <v>0.4</v>
      </c>
      <c r="L122" s="20"/>
      <c r="M122" s="21"/>
      <c r="N122" s="20"/>
      <c r="P122" s="8" t="s">
        <v>23</v>
      </c>
      <c r="Q122">
        <v>8</v>
      </c>
      <c r="R122" s="10">
        <f t="shared" si="16"/>
        <v>0.53333333333333333</v>
      </c>
      <c r="S122" s="20"/>
      <c r="T122" s="21"/>
      <c r="U122" s="20"/>
      <c r="W122" s="8" t="s">
        <v>23</v>
      </c>
      <c r="X122">
        <v>11</v>
      </c>
      <c r="Y122" s="10">
        <f t="shared" si="17"/>
        <v>0.73333333333333328</v>
      </c>
      <c r="Z122" s="20"/>
      <c r="AA122" s="21"/>
      <c r="AB122" s="20"/>
    </row>
    <row r="123" spans="2:28" x14ac:dyDescent="0.15">
      <c r="B123" s="10"/>
      <c r="C123" s="10"/>
      <c r="D123" s="10"/>
      <c r="E123" s="15"/>
      <c r="F123" s="13"/>
      <c r="G123" s="15"/>
    </row>
  </sheetData>
  <mergeCells count="222">
    <mergeCell ref="O4:O9"/>
    <mergeCell ref="P4:P9"/>
    <mergeCell ref="Q4:Q9"/>
    <mergeCell ref="T4:T9"/>
    <mergeCell ref="U4:U9"/>
    <mergeCell ref="V4:V9"/>
    <mergeCell ref="E4:E9"/>
    <mergeCell ref="F4:F9"/>
    <mergeCell ref="G4:G9"/>
    <mergeCell ref="J4:J9"/>
    <mergeCell ref="K4:K9"/>
    <mergeCell ref="L4:L9"/>
    <mergeCell ref="O10:O15"/>
    <mergeCell ref="P10:P15"/>
    <mergeCell ref="Q10:Q15"/>
    <mergeCell ref="T10:T15"/>
    <mergeCell ref="U10:U15"/>
    <mergeCell ref="V10:V15"/>
    <mergeCell ref="E10:E15"/>
    <mergeCell ref="F10:F15"/>
    <mergeCell ref="G10:G15"/>
    <mergeCell ref="J10:J15"/>
    <mergeCell ref="K10:K15"/>
    <mergeCell ref="L10:L15"/>
    <mergeCell ref="C17:G17"/>
    <mergeCell ref="H17:L17"/>
    <mergeCell ref="M17:Q17"/>
    <mergeCell ref="E19:E24"/>
    <mergeCell ref="F19:F24"/>
    <mergeCell ref="G19:G24"/>
    <mergeCell ref="J19:J24"/>
    <mergeCell ref="K19:K24"/>
    <mergeCell ref="L19:L24"/>
    <mergeCell ref="O19:O24"/>
    <mergeCell ref="P19:P24"/>
    <mergeCell ref="Q19:Q24"/>
    <mergeCell ref="E25:E30"/>
    <mergeCell ref="F25:F30"/>
    <mergeCell ref="G25:G30"/>
    <mergeCell ref="J25:J30"/>
    <mergeCell ref="K25:K30"/>
    <mergeCell ref="L25:L30"/>
    <mergeCell ref="O25:O30"/>
    <mergeCell ref="P25:P30"/>
    <mergeCell ref="Q25:Q30"/>
    <mergeCell ref="C32:G32"/>
    <mergeCell ref="H32:L32"/>
    <mergeCell ref="O32:S32"/>
    <mergeCell ref="E34:E39"/>
    <mergeCell ref="F34:F39"/>
    <mergeCell ref="G34:G39"/>
    <mergeCell ref="J34:J39"/>
    <mergeCell ref="K34:K39"/>
    <mergeCell ref="L34:L39"/>
    <mergeCell ref="R40:R45"/>
    <mergeCell ref="S40:S45"/>
    <mergeCell ref="C48:F48"/>
    <mergeCell ref="G48:J48"/>
    <mergeCell ref="K48:N48"/>
    <mergeCell ref="O48:R48"/>
    <mergeCell ref="S48:V48"/>
    <mergeCell ref="Q34:Q39"/>
    <mergeCell ref="R34:R39"/>
    <mergeCell ref="S34:S39"/>
    <mergeCell ref="E40:E45"/>
    <mergeCell ref="F40:F45"/>
    <mergeCell ref="G40:G45"/>
    <mergeCell ref="J40:J45"/>
    <mergeCell ref="K40:K45"/>
    <mergeCell ref="L40:L45"/>
    <mergeCell ref="Q40:Q45"/>
    <mergeCell ref="Y48:AB48"/>
    <mergeCell ref="AC48:AF48"/>
    <mergeCell ref="D50:D55"/>
    <mergeCell ref="E50:E55"/>
    <mergeCell ref="F50:F55"/>
    <mergeCell ref="H50:H55"/>
    <mergeCell ref="I50:I55"/>
    <mergeCell ref="J50:J55"/>
    <mergeCell ref="L50:L55"/>
    <mergeCell ref="M50:M55"/>
    <mergeCell ref="P56:P61"/>
    <mergeCell ref="Q56:Q61"/>
    <mergeCell ref="R56:R61"/>
    <mergeCell ref="T56:T61"/>
    <mergeCell ref="U56:U61"/>
    <mergeCell ref="V56:V61"/>
    <mergeCell ref="V50:V55"/>
    <mergeCell ref="D56:D61"/>
    <mergeCell ref="E56:E61"/>
    <mergeCell ref="F56:F61"/>
    <mergeCell ref="H56:H61"/>
    <mergeCell ref="I56:I61"/>
    <mergeCell ref="J56:J61"/>
    <mergeCell ref="L56:L61"/>
    <mergeCell ref="M56:M61"/>
    <mergeCell ref="N56:N61"/>
    <mergeCell ref="N50:N55"/>
    <mergeCell ref="P50:P55"/>
    <mergeCell ref="Q50:Q55"/>
    <mergeCell ref="R50:R55"/>
    <mergeCell ref="T50:T55"/>
    <mergeCell ref="U50:U55"/>
    <mergeCell ref="L65:L70"/>
    <mergeCell ref="M65:M70"/>
    <mergeCell ref="N65:N70"/>
    <mergeCell ref="P65:P70"/>
    <mergeCell ref="Q65:Q70"/>
    <mergeCell ref="R65:R70"/>
    <mergeCell ref="C63:F63"/>
    <mergeCell ref="G63:J63"/>
    <mergeCell ref="K63:N63"/>
    <mergeCell ref="O63:R63"/>
    <mergeCell ref="D65:D70"/>
    <mergeCell ref="E65:E70"/>
    <mergeCell ref="F65:F70"/>
    <mergeCell ref="H65:H70"/>
    <mergeCell ref="I65:I70"/>
    <mergeCell ref="J65:J70"/>
    <mergeCell ref="L71:L76"/>
    <mergeCell ref="M71:M76"/>
    <mergeCell ref="N71:N76"/>
    <mergeCell ref="P71:P76"/>
    <mergeCell ref="Q71:Q76"/>
    <mergeCell ref="R71:R76"/>
    <mergeCell ref="D71:D76"/>
    <mergeCell ref="E71:E76"/>
    <mergeCell ref="F71:F76"/>
    <mergeCell ref="H71:H76"/>
    <mergeCell ref="I71:I76"/>
    <mergeCell ref="J71:J76"/>
    <mergeCell ref="J80:J85"/>
    <mergeCell ref="L80:L85"/>
    <mergeCell ref="M80:M85"/>
    <mergeCell ref="C78:F78"/>
    <mergeCell ref="G78:J78"/>
    <mergeCell ref="K78:N78"/>
    <mergeCell ref="Q78:T78"/>
    <mergeCell ref="U78:X78"/>
    <mergeCell ref="D80:D85"/>
    <mergeCell ref="E80:E85"/>
    <mergeCell ref="F80:F85"/>
    <mergeCell ref="H80:H85"/>
    <mergeCell ref="I80:I85"/>
    <mergeCell ref="T80:T85"/>
    <mergeCell ref="V80:V85"/>
    <mergeCell ref="W80:W85"/>
    <mergeCell ref="X80:X85"/>
    <mergeCell ref="N80:N85"/>
    <mergeCell ref="R80:R85"/>
    <mergeCell ref="S80:S85"/>
    <mergeCell ref="V86:V91"/>
    <mergeCell ref="W86:W91"/>
    <mergeCell ref="X86:X91"/>
    <mergeCell ref="B94:G94"/>
    <mergeCell ref="I94:N94"/>
    <mergeCell ref="P94:U94"/>
    <mergeCell ref="W94:AB94"/>
    <mergeCell ref="L86:L91"/>
    <mergeCell ref="M86:M91"/>
    <mergeCell ref="N86:N91"/>
    <mergeCell ref="R86:R91"/>
    <mergeCell ref="S86:S91"/>
    <mergeCell ref="T86:T91"/>
    <mergeCell ref="D86:D91"/>
    <mergeCell ref="E86:E91"/>
    <mergeCell ref="F86:F91"/>
    <mergeCell ref="H86:H91"/>
    <mergeCell ref="I86:I91"/>
    <mergeCell ref="J86:J91"/>
    <mergeCell ref="S96:S101"/>
    <mergeCell ref="T96:T101"/>
    <mergeCell ref="U96:U101"/>
    <mergeCell ref="Z96:Z101"/>
    <mergeCell ref="AA96:AA101"/>
    <mergeCell ref="AB96:AB101"/>
    <mergeCell ref="E96:E101"/>
    <mergeCell ref="F96:F101"/>
    <mergeCell ref="G96:G101"/>
    <mergeCell ref="L96:L101"/>
    <mergeCell ref="M96:M101"/>
    <mergeCell ref="N96:N101"/>
    <mergeCell ref="S102:S107"/>
    <mergeCell ref="T102:T107"/>
    <mergeCell ref="U102:U107"/>
    <mergeCell ref="Z102:Z107"/>
    <mergeCell ref="AA102:AA107"/>
    <mergeCell ref="AB102:AB107"/>
    <mergeCell ref="E102:E107"/>
    <mergeCell ref="F102:F107"/>
    <mergeCell ref="G102:G107"/>
    <mergeCell ref="L102:L107"/>
    <mergeCell ref="M102:M107"/>
    <mergeCell ref="N102:N107"/>
    <mergeCell ref="S111:S116"/>
    <mergeCell ref="T111:T116"/>
    <mergeCell ref="U111:U116"/>
    <mergeCell ref="Z111:Z116"/>
    <mergeCell ref="AA111:AA116"/>
    <mergeCell ref="AB111:AB116"/>
    <mergeCell ref="B109:G109"/>
    <mergeCell ref="I109:N109"/>
    <mergeCell ref="P109:U109"/>
    <mergeCell ref="W109:AB109"/>
    <mergeCell ref="E111:E116"/>
    <mergeCell ref="F111:F116"/>
    <mergeCell ref="G111:G116"/>
    <mergeCell ref="L111:L116"/>
    <mergeCell ref="M111:M116"/>
    <mergeCell ref="N111:N116"/>
    <mergeCell ref="S117:S122"/>
    <mergeCell ref="T117:T122"/>
    <mergeCell ref="U117:U122"/>
    <mergeCell ref="Z117:Z122"/>
    <mergeCell ref="AA117:AA122"/>
    <mergeCell ref="AB117:AB122"/>
    <mergeCell ref="E117:E122"/>
    <mergeCell ref="F117:F122"/>
    <mergeCell ref="G117:G122"/>
    <mergeCell ref="L117:L122"/>
    <mergeCell ref="M117:M122"/>
    <mergeCell ref="N117:N122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李培金</dc:creator>
  <cp:lastModifiedBy>李培金</cp:lastModifiedBy>
  <dcterms:created xsi:type="dcterms:W3CDTF">2021-02-13T00:25:44Z</dcterms:created>
  <dcterms:modified xsi:type="dcterms:W3CDTF">2021-02-13T01:48:44Z</dcterms:modified>
</cp:coreProperties>
</file>