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27795" windowHeight="12060"/>
  </bookViews>
  <sheets>
    <sheet name="Sheet1" sheetId="1" r:id="rId1"/>
    <sheet name="Sheet2" sheetId="2" r:id="rId2"/>
    <sheet name="Sheet3" sheetId="3" r:id="rId3"/>
  </sheets>
  <calcPr calcId="145621" refMode="R1C1"/>
</workbook>
</file>

<file path=xl/calcChain.xml><?xml version="1.0" encoding="utf-8"?>
<calcChain xmlns="http://schemas.openxmlformats.org/spreadsheetml/2006/main">
  <c r="L27" i="1" l="1"/>
  <c r="M27" i="1" s="1"/>
  <c r="K27" i="1"/>
  <c r="H27" i="1"/>
  <c r="I27" i="1" s="1"/>
  <c r="G27" i="1"/>
  <c r="D27" i="1"/>
  <c r="E27" i="1" s="1"/>
  <c r="C27" i="1"/>
  <c r="L21" i="1"/>
  <c r="M21" i="1" s="1"/>
  <c r="K21" i="1"/>
  <c r="H21" i="1"/>
  <c r="I21" i="1" s="1"/>
  <c r="G21" i="1"/>
  <c r="D21" i="1"/>
  <c r="E21" i="1" s="1"/>
  <c r="C21" i="1"/>
  <c r="M10" i="1"/>
  <c r="L10" i="1"/>
  <c r="K10" i="1"/>
  <c r="H10" i="1"/>
  <c r="I10" i="1" s="1"/>
  <c r="G10" i="1"/>
  <c r="D10" i="1"/>
  <c r="E10" i="1" s="1"/>
  <c r="C10" i="1"/>
  <c r="L4" i="1"/>
  <c r="M4" i="1" s="1"/>
  <c r="K4" i="1"/>
  <c r="H4" i="1"/>
  <c r="I4" i="1" s="1"/>
  <c r="G4" i="1"/>
  <c r="D4" i="1"/>
  <c r="E4" i="1" s="1"/>
  <c r="C4" i="1"/>
</calcChain>
</file>

<file path=xl/sharedStrings.xml><?xml version="1.0" encoding="utf-8"?>
<sst xmlns="http://schemas.openxmlformats.org/spreadsheetml/2006/main" count="56" uniqueCount="29">
  <si>
    <t>24h</t>
    <phoneticPr fontId="5" type="noConversion"/>
  </si>
  <si>
    <t>48h</t>
    <phoneticPr fontId="5" type="noConversion"/>
  </si>
  <si>
    <t>72h</t>
    <phoneticPr fontId="5" type="noConversion"/>
  </si>
  <si>
    <t>forage intake (g)</t>
    <phoneticPr fontId="5" type="noConversion"/>
  </si>
  <si>
    <t xml:space="preserve">average </t>
  </si>
  <si>
    <t>SD</t>
  </si>
  <si>
    <t>SE</t>
  </si>
  <si>
    <t>Control-1</t>
    <phoneticPr fontId="5" type="noConversion"/>
  </si>
  <si>
    <t>Control-2</t>
  </si>
  <si>
    <t>Control-3</t>
  </si>
  <si>
    <t>Control-4</t>
  </si>
  <si>
    <t>Control-5</t>
  </si>
  <si>
    <t>Control-6</t>
  </si>
  <si>
    <t>DMNT-1</t>
    <phoneticPr fontId="5" type="noConversion"/>
  </si>
  <si>
    <t>DMNT-2</t>
  </si>
  <si>
    <t>DMNT-3</t>
  </si>
  <si>
    <t>DMNT-4</t>
  </si>
  <si>
    <t>DMNT-5</t>
  </si>
  <si>
    <t>DMNT-6</t>
  </si>
  <si>
    <t>24h</t>
    <phoneticPr fontId="5" type="noConversion"/>
  </si>
  <si>
    <t>48h</t>
    <phoneticPr fontId="5" type="noConversion"/>
  </si>
  <si>
    <t>72h</t>
    <phoneticPr fontId="5" type="noConversion"/>
  </si>
  <si>
    <t>defecation(g)</t>
    <phoneticPr fontId="5" type="noConversion"/>
  </si>
  <si>
    <t>defecation(g)</t>
    <phoneticPr fontId="5" type="noConversion"/>
  </si>
  <si>
    <t>defecation(g)</t>
    <phoneticPr fontId="5" type="noConversion"/>
  </si>
  <si>
    <t>Control-1</t>
    <phoneticPr fontId="5" type="noConversion"/>
  </si>
  <si>
    <t>DMNT-1</t>
    <phoneticPr fontId="5" type="noConversion"/>
  </si>
  <si>
    <r>
      <t xml:space="preserve">Figure 1-figure supplement 5C Reduced forage intake in </t>
    </r>
    <r>
      <rPr>
        <b/>
        <i/>
        <sz val="11"/>
        <color indexed="8"/>
        <rFont val="Arial"/>
        <family val="2"/>
      </rPr>
      <t>P. xylostella</t>
    </r>
    <r>
      <rPr>
        <b/>
        <sz val="11"/>
        <color indexed="8"/>
        <rFont val="Arial"/>
        <family val="2"/>
      </rPr>
      <t xml:space="preserve"> larvae fed with DMNT</t>
    </r>
    <phoneticPr fontId="5" type="noConversion"/>
  </si>
  <si>
    <r>
      <t xml:space="preserve">Figure 1-figure supplement 5D Reduced defecation in </t>
    </r>
    <r>
      <rPr>
        <b/>
        <i/>
        <sz val="11"/>
        <color indexed="8"/>
        <rFont val="Arial"/>
        <family val="2"/>
      </rPr>
      <t>P. xylostella</t>
    </r>
    <r>
      <rPr>
        <b/>
        <sz val="11"/>
        <color indexed="8"/>
        <rFont val="Arial"/>
        <family val="2"/>
      </rPr>
      <t xml:space="preserve"> larvae fed with DMNT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</si>
</sst>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1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1" applyFont="1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1"/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常规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D37" sqref="D37"/>
    </sheetView>
  </sheetViews>
  <sheetFormatPr defaultRowHeight="13.5" x14ac:dyDescent="0.15"/>
  <cols>
    <col min="1" max="1" width="19.625" customWidth="1"/>
    <col min="257" max="257" width="19.625" customWidth="1"/>
    <col min="513" max="513" width="19.625" customWidth="1"/>
    <col min="769" max="769" width="19.625" customWidth="1"/>
    <col min="1025" max="1025" width="19.625" customWidth="1"/>
    <col min="1281" max="1281" width="19.625" customWidth="1"/>
    <col min="1537" max="1537" width="19.625" customWidth="1"/>
    <col min="1793" max="1793" width="19.625" customWidth="1"/>
    <col min="2049" max="2049" width="19.625" customWidth="1"/>
    <col min="2305" max="2305" width="19.625" customWidth="1"/>
    <col min="2561" max="2561" width="19.625" customWidth="1"/>
    <col min="2817" max="2817" width="19.625" customWidth="1"/>
    <col min="3073" max="3073" width="19.625" customWidth="1"/>
    <col min="3329" max="3329" width="19.625" customWidth="1"/>
    <col min="3585" max="3585" width="19.625" customWidth="1"/>
    <col min="3841" max="3841" width="19.625" customWidth="1"/>
    <col min="4097" max="4097" width="19.625" customWidth="1"/>
    <col min="4353" max="4353" width="19.625" customWidth="1"/>
    <col min="4609" max="4609" width="19.625" customWidth="1"/>
    <col min="4865" max="4865" width="19.625" customWidth="1"/>
    <col min="5121" max="5121" width="19.625" customWidth="1"/>
    <col min="5377" max="5377" width="19.625" customWidth="1"/>
    <col min="5633" max="5633" width="19.625" customWidth="1"/>
    <col min="5889" max="5889" width="19.625" customWidth="1"/>
    <col min="6145" max="6145" width="19.625" customWidth="1"/>
    <col min="6401" max="6401" width="19.625" customWidth="1"/>
    <col min="6657" max="6657" width="19.625" customWidth="1"/>
    <col min="6913" max="6913" width="19.625" customWidth="1"/>
    <col min="7169" max="7169" width="19.625" customWidth="1"/>
    <col min="7425" max="7425" width="19.625" customWidth="1"/>
    <col min="7681" max="7681" width="19.625" customWidth="1"/>
    <col min="7937" max="7937" width="19.625" customWidth="1"/>
    <col min="8193" max="8193" width="19.625" customWidth="1"/>
    <col min="8449" max="8449" width="19.625" customWidth="1"/>
    <col min="8705" max="8705" width="19.625" customWidth="1"/>
    <col min="8961" max="8961" width="19.625" customWidth="1"/>
    <col min="9217" max="9217" width="19.625" customWidth="1"/>
    <col min="9473" max="9473" width="19.625" customWidth="1"/>
    <col min="9729" max="9729" width="19.625" customWidth="1"/>
    <col min="9985" max="9985" width="19.625" customWidth="1"/>
    <col min="10241" max="10241" width="19.625" customWidth="1"/>
    <col min="10497" max="10497" width="19.625" customWidth="1"/>
    <col min="10753" max="10753" width="19.625" customWidth="1"/>
    <col min="11009" max="11009" width="19.625" customWidth="1"/>
    <col min="11265" max="11265" width="19.625" customWidth="1"/>
    <col min="11521" max="11521" width="19.625" customWidth="1"/>
    <col min="11777" max="11777" width="19.625" customWidth="1"/>
    <col min="12033" max="12033" width="19.625" customWidth="1"/>
    <col min="12289" max="12289" width="19.625" customWidth="1"/>
    <col min="12545" max="12545" width="19.625" customWidth="1"/>
    <col min="12801" max="12801" width="19.625" customWidth="1"/>
    <col min="13057" max="13057" width="19.625" customWidth="1"/>
    <col min="13313" max="13313" width="19.625" customWidth="1"/>
    <col min="13569" max="13569" width="19.625" customWidth="1"/>
    <col min="13825" max="13825" width="19.625" customWidth="1"/>
    <col min="14081" max="14081" width="19.625" customWidth="1"/>
    <col min="14337" max="14337" width="19.625" customWidth="1"/>
    <col min="14593" max="14593" width="19.625" customWidth="1"/>
    <col min="14849" max="14849" width="19.625" customWidth="1"/>
    <col min="15105" max="15105" width="19.625" customWidth="1"/>
    <col min="15361" max="15361" width="19.625" customWidth="1"/>
    <col min="15617" max="15617" width="19.625" customWidth="1"/>
    <col min="15873" max="15873" width="19.625" customWidth="1"/>
    <col min="16129" max="16129" width="19.625" customWidth="1"/>
  </cols>
  <sheetData>
    <row r="1" spans="1:13" ht="15" x14ac:dyDescent="0.15">
      <c r="A1" s="1" t="s">
        <v>27</v>
      </c>
    </row>
    <row r="2" spans="1:13" x14ac:dyDescent="0.15">
      <c r="A2" s="2"/>
      <c r="B2" s="9" t="s">
        <v>0</v>
      </c>
      <c r="C2" s="9"/>
      <c r="D2" s="9"/>
      <c r="E2" s="9"/>
      <c r="F2" s="9" t="s">
        <v>1</v>
      </c>
      <c r="G2" s="9"/>
      <c r="H2" s="9"/>
      <c r="I2" s="9"/>
      <c r="J2" s="9" t="s">
        <v>2</v>
      </c>
      <c r="K2" s="9"/>
      <c r="L2" s="9"/>
      <c r="M2" s="9"/>
    </row>
    <row r="3" spans="1:13" ht="14.25" x14ac:dyDescent="0.15">
      <c r="B3" s="3" t="s">
        <v>3</v>
      </c>
      <c r="C3" s="4" t="s">
        <v>4</v>
      </c>
      <c r="D3" s="5" t="s">
        <v>5</v>
      </c>
      <c r="E3" s="4" t="s">
        <v>6</v>
      </c>
      <c r="F3" s="3" t="s">
        <v>3</v>
      </c>
      <c r="G3" s="4" t="s">
        <v>4</v>
      </c>
      <c r="H3" s="5" t="s">
        <v>5</v>
      </c>
      <c r="I3" s="4" t="s">
        <v>6</v>
      </c>
      <c r="J3" s="3" t="s">
        <v>3</v>
      </c>
      <c r="K3" s="4" t="s">
        <v>4</v>
      </c>
      <c r="L3" s="5" t="s">
        <v>5</v>
      </c>
      <c r="M3" s="4" t="s">
        <v>6</v>
      </c>
    </row>
    <row r="4" spans="1:13" x14ac:dyDescent="0.15">
      <c r="A4" s="6" t="s">
        <v>7</v>
      </c>
      <c r="B4" s="6">
        <v>4.08399999999986E-2</v>
      </c>
      <c r="C4" s="8">
        <f>AVERAGE(B4:B9)</f>
        <v>5.3939999999999454E-2</v>
      </c>
      <c r="D4" s="8">
        <f>STDEVP(B4:B9)</f>
        <v>1.3068664813208869E-2</v>
      </c>
      <c r="E4" s="8">
        <f>D4/2.236</f>
        <v>5.8446622599324094E-3</v>
      </c>
      <c r="F4" s="6">
        <v>9.0900000000000425E-2</v>
      </c>
      <c r="G4" s="8">
        <f>AVERAGE(F4:F9)</f>
        <v>0.11838333333333352</v>
      </c>
      <c r="H4" s="8">
        <f>STDEVP(F4:F9)</f>
        <v>3.0140693238359696E-2</v>
      </c>
      <c r="I4" s="8">
        <f>H4/2.236</f>
        <v>1.3479737584239577E-2</v>
      </c>
      <c r="J4" s="6">
        <v>0.30629999999999846</v>
      </c>
      <c r="K4" s="8">
        <f>AVERAGE(J4:J9)</f>
        <v>0.31966666666666538</v>
      </c>
      <c r="L4" s="8">
        <f>STDEVP(J4:J9)</f>
        <v>3.1388993116838355E-2</v>
      </c>
      <c r="M4" s="8">
        <f>L4/2.236</f>
        <v>1.4038011232933073E-2</v>
      </c>
    </row>
    <row r="5" spans="1:13" x14ac:dyDescent="0.15">
      <c r="A5" s="6" t="s">
        <v>8</v>
      </c>
      <c r="B5" s="6">
        <v>3.3539999999999626E-2</v>
      </c>
      <c r="C5" s="8"/>
      <c r="D5" s="8"/>
      <c r="E5" s="8"/>
      <c r="F5" s="6">
        <v>8.6160000000000125E-2</v>
      </c>
      <c r="G5" s="8"/>
      <c r="H5" s="8"/>
      <c r="I5" s="8"/>
      <c r="J5" s="6">
        <v>0.31029999999999824</v>
      </c>
      <c r="K5" s="8"/>
      <c r="L5" s="8"/>
      <c r="M5" s="8"/>
    </row>
    <row r="6" spans="1:13" x14ac:dyDescent="0.15">
      <c r="A6" s="6" t="s">
        <v>9</v>
      </c>
      <c r="B6" s="6">
        <v>6.6540000000000876E-2</v>
      </c>
      <c r="C6" s="8"/>
      <c r="D6" s="8"/>
      <c r="E6" s="8"/>
      <c r="F6" s="6">
        <v>0.16606000000000221</v>
      </c>
      <c r="G6" s="8"/>
      <c r="H6" s="8"/>
      <c r="I6" s="8"/>
      <c r="J6" s="6">
        <v>0.34720000000000018</v>
      </c>
      <c r="K6" s="8"/>
      <c r="L6" s="8"/>
      <c r="M6" s="8"/>
    </row>
    <row r="7" spans="1:13" x14ac:dyDescent="0.15">
      <c r="A7" s="6" t="s">
        <v>10</v>
      </c>
      <c r="B7" s="6">
        <v>5.1939999999999376E-2</v>
      </c>
      <c r="C7" s="8"/>
      <c r="D7" s="8"/>
      <c r="E7" s="8"/>
      <c r="F7" s="6">
        <v>9.7459999999999547E-2</v>
      </c>
      <c r="G7" s="8"/>
      <c r="H7" s="8"/>
      <c r="I7" s="8"/>
      <c r="J7" s="6">
        <v>0.29559999999999875</v>
      </c>
      <c r="K7" s="8"/>
      <c r="L7" s="8"/>
      <c r="M7" s="8"/>
    </row>
    <row r="8" spans="1:13" x14ac:dyDescent="0.15">
      <c r="A8" s="6" t="s">
        <v>11</v>
      </c>
      <c r="B8" s="6">
        <v>6.2940000000000385E-2</v>
      </c>
      <c r="C8" s="8"/>
      <c r="D8" s="8"/>
      <c r="E8" s="8"/>
      <c r="F8" s="6">
        <v>0.12066000000000054</v>
      </c>
      <c r="G8" s="8"/>
      <c r="H8" s="8"/>
      <c r="I8" s="8"/>
      <c r="J8" s="6">
        <v>0.37469999999999914</v>
      </c>
      <c r="K8" s="8"/>
      <c r="L8" s="8"/>
      <c r="M8" s="8"/>
    </row>
    <row r="9" spans="1:13" x14ac:dyDescent="0.15">
      <c r="A9" s="6" t="s">
        <v>12</v>
      </c>
      <c r="B9" s="6">
        <v>6.7839999999997846E-2</v>
      </c>
      <c r="C9" s="8"/>
      <c r="D9" s="8"/>
      <c r="E9" s="8"/>
      <c r="F9" s="6">
        <v>0.1490599999999983</v>
      </c>
      <c r="G9" s="8"/>
      <c r="H9" s="8"/>
      <c r="I9" s="8"/>
      <c r="J9" s="6">
        <v>0.2838999999999976</v>
      </c>
      <c r="K9" s="8"/>
      <c r="L9" s="8"/>
      <c r="M9" s="8"/>
    </row>
    <row r="10" spans="1:13" x14ac:dyDescent="0.15">
      <c r="A10" s="6" t="s">
        <v>13</v>
      </c>
      <c r="B10" s="6">
        <v>8.126000000000122E-2</v>
      </c>
      <c r="C10" s="8">
        <f>AVERAGE(B10:B15)</f>
        <v>4.3460000000000644E-2</v>
      </c>
      <c r="D10" s="8">
        <f>STDEVP(B10:B15)</f>
        <v>2.287589706802029E-2</v>
      </c>
      <c r="E10" s="8">
        <f>D10/2.236</f>
        <v>1.0230723196789037E-2</v>
      </c>
      <c r="F10" s="6">
        <v>8.9500000000001356E-2</v>
      </c>
      <c r="G10" s="8">
        <f>AVERAGE(F10:F15)</f>
        <v>7.8750000000000944E-2</v>
      </c>
      <c r="H10" s="8">
        <f>STDEVP(F10:F15)</f>
        <v>1.8199427646677462E-2</v>
      </c>
      <c r="I10" s="8">
        <f>H10/2.236</f>
        <v>8.1392789117519949E-3</v>
      </c>
      <c r="J10" s="6">
        <v>0.29392000000000151</v>
      </c>
      <c r="K10" s="8">
        <f>AVERAGE(J10:J15)</f>
        <v>0.20845333333333418</v>
      </c>
      <c r="L10" s="8">
        <f>STDEVP(J10:J15)</f>
        <v>5.9758672081036357E-2</v>
      </c>
      <c r="M10" s="8">
        <f>L10/2.236</f>
        <v>2.6725703077386562E-2</v>
      </c>
    </row>
    <row r="11" spans="1:13" x14ac:dyDescent="0.15">
      <c r="A11" s="6" t="s">
        <v>14</v>
      </c>
      <c r="B11" s="6">
        <v>6.3360000000000305E-2</v>
      </c>
      <c r="C11" s="8"/>
      <c r="D11" s="8"/>
      <c r="E11" s="8"/>
      <c r="F11" s="6">
        <v>9.8900000000000765E-2</v>
      </c>
      <c r="G11" s="8"/>
      <c r="H11" s="8"/>
      <c r="I11" s="8"/>
      <c r="J11" s="6">
        <v>0.22992000000000057</v>
      </c>
      <c r="K11" s="8"/>
      <c r="L11" s="8"/>
      <c r="M11" s="8"/>
    </row>
    <row r="12" spans="1:13" x14ac:dyDescent="0.15">
      <c r="A12" s="6" t="s">
        <v>15</v>
      </c>
      <c r="B12" s="6">
        <v>1.796000000000042E-2</v>
      </c>
      <c r="C12" s="8"/>
      <c r="D12" s="8"/>
      <c r="E12" s="8"/>
      <c r="F12" s="6">
        <v>5.4000000000000603E-2</v>
      </c>
      <c r="G12" s="8"/>
      <c r="H12" s="8"/>
      <c r="I12" s="8"/>
      <c r="J12" s="6">
        <v>0.16672000000000042</v>
      </c>
      <c r="K12" s="8"/>
      <c r="L12" s="8"/>
      <c r="M12" s="8"/>
    </row>
    <row r="13" spans="1:13" x14ac:dyDescent="0.15">
      <c r="A13" s="6" t="s">
        <v>16</v>
      </c>
      <c r="B13" s="6">
        <v>4.0659999999999918E-2</v>
      </c>
      <c r="C13" s="8"/>
      <c r="D13" s="8"/>
      <c r="E13" s="8"/>
      <c r="F13" s="6">
        <v>7.6499999999999679E-2</v>
      </c>
      <c r="G13" s="8"/>
      <c r="H13" s="8"/>
      <c r="I13" s="8"/>
      <c r="J13" s="6">
        <v>0.16861999999999955</v>
      </c>
      <c r="K13" s="8"/>
      <c r="L13" s="8"/>
      <c r="M13" s="8"/>
    </row>
    <row r="14" spans="1:13" x14ac:dyDescent="0.15">
      <c r="A14" s="6" t="s">
        <v>17</v>
      </c>
      <c r="B14" s="6">
        <v>1.8160000000002618E-2</v>
      </c>
      <c r="C14" s="8"/>
      <c r="D14" s="8"/>
      <c r="E14" s="8"/>
      <c r="F14" s="6">
        <v>5.6300000000003236E-2</v>
      </c>
      <c r="G14" s="8"/>
      <c r="H14" s="8"/>
      <c r="I14" s="8"/>
      <c r="J14" s="6">
        <v>0.12502000000000346</v>
      </c>
      <c r="K14" s="8"/>
      <c r="L14" s="8"/>
      <c r="M14" s="8"/>
    </row>
    <row r="15" spans="1:13" x14ac:dyDescent="0.15">
      <c r="A15" s="6" t="s">
        <v>18</v>
      </c>
      <c r="B15" s="6">
        <v>3.9359999999999395E-2</v>
      </c>
      <c r="C15" s="8"/>
      <c r="D15" s="8"/>
      <c r="E15" s="8"/>
      <c r="F15" s="6">
        <v>9.7300000000000053E-2</v>
      </c>
      <c r="G15" s="8"/>
      <c r="H15" s="8"/>
      <c r="I15" s="8"/>
      <c r="J15" s="6">
        <v>0.26651999999999965</v>
      </c>
      <c r="K15" s="8"/>
      <c r="L15" s="8"/>
      <c r="M15" s="8"/>
    </row>
    <row r="18" spans="1:13" ht="15" x14ac:dyDescent="0.15">
      <c r="A18" s="1" t="s">
        <v>28</v>
      </c>
    </row>
    <row r="19" spans="1:13" x14ac:dyDescent="0.15">
      <c r="A19" s="2"/>
      <c r="B19" s="9" t="s">
        <v>19</v>
      </c>
      <c r="C19" s="9"/>
      <c r="D19" s="9"/>
      <c r="E19" s="9"/>
      <c r="F19" s="9" t="s">
        <v>20</v>
      </c>
      <c r="G19" s="9"/>
      <c r="H19" s="9"/>
      <c r="I19" s="9"/>
      <c r="J19" s="9" t="s">
        <v>21</v>
      </c>
      <c r="K19" s="9"/>
      <c r="L19" s="9"/>
      <c r="M19" s="9"/>
    </row>
    <row r="20" spans="1:13" ht="15" x14ac:dyDescent="0.15">
      <c r="B20" s="7" t="s">
        <v>22</v>
      </c>
      <c r="C20" s="4" t="s">
        <v>4</v>
      </c>
      <c r="D20" s="5" t="s">
        <v>5</v>
      </c>
      <c r="E20" s="4" t="s">
        <v>6</v>
      </c>
      <c r="F20" s="7" t="s">
        <v>23</v>
      </c>
      <c r="G20" s="4" t="s">
        <v>4</v>
      </c>
      <c r="H20" s="5" t="s">
        <v>5</v>
      </c>
      <c r="I20" s="4" t="s">
        <v>6</v>
      </c>
      <c r="J20" s="7" t="s">
        <v>24</v>
      </c>
      <c r="K20" s="4" t="s">
        <v>4</v>
      </c>
      <c r="L20" s="5" t="s">
        <v>5</v>
      </c>
      <c r="M20" s="4" t="s">
        <v>6</v>
      </c>
    </row>
    <row r="21" spans="1:13" x14ac:dyDescent="0.15">
      <c r="A21" s="6" t="s">
        <v>25</v>
      </c>
      <c r="B21" s="6">
        <v>1.5699999999998937E-2</v>
      </c>
      <c r="C21" s="8">
        <f>AVERAGE(B21:B26)</f>
        <v>1.1083333333333556E-2</v>
      </c>
      <c r="D21" s="8">
        <f>STDEVP(B21:B26)</f>
        <v>3.0964585505948083E-3</v>
      </c>
      <c r="E21" s="8">
        <f>D21/2.236</f>
        <v>1.3848204609100215E-3</v>
      </c>
      <c r="F21" s="6">
        <v>2.1699999999999164E-2</v>
      </c>
      <c r="G21" s="8">
        <f>AVERAGE(F21:F26)</f>
        <v>1.9899999999999512E-2</v>
      </c>
      <c r="H21" s="8">
        <f>STDEVP(F21:F26)</f>
        <v>1.3674794331174917E-3</v>
      </c>
      <c r="I21" s="8">
        <f>H21/2.236</f>
        <v>6.1157398618850252E-4</v>
      </c>
      <c r="J21" s="6">
        <v>4.2099999999999582E-2</v>
      </c>
      <c r="K21" s="8">
        <f>AVERAGE(J21:J26)</f>
        <v>5.1483333333333547E-2</v>
      </c>
      <c r="L21" s="8">
        <f>STDEVP(J21:J26)</f>
        <v>7.6996572795307219E-3</v>
      </c>
      <c r="M21" s="8">
        <f>L21/2.236</f>
        <v>3.4434960999690165E-3</v>
      </c>
    </row>
    <row r="22" spans="1:13" x14ac:dyDescent="0.15">
      <c r="A22" s="6" t="s">
        <v>8</v>
      </c>
      <c r="B22" s="6">
        <v>1.130000000000031E-2</v>
      </c>
      <c r="C22" s="8"/>
      <c r="D22" s="8"/>
      <c r="E22" s="8"/>
      <c r="F22" s="6">
        <v>1.8799999999998818E-2</v>
      </c>
      <c r="G22" s="8"/>
      <c r="H22" s="8"/>
      <c r="I22" s="8"/>
      <c r="J22" s="6">
        <v>5.0599999999999312E-2</v>
      </c>
      <c r="K22" s="8"/>
      <c r="L22" s="8"/>
      <c r="M22" s="8"/>
    </row>
    <row r="23" spans="1:13" x14ac:dyDescent="0.15">
      <c r="A23" s="6" t="s">
        <v>9</v>
      </c>
      <c r="B23" s="6">
        <v>7.6999999999998181E-3</v>
      </c>
      <c r="C23" s="8"/>
      <c r="D23" s="8"/>
      <c r="E23" s="8"/>
      <c r="F23" s="6">
        <v>1.9899999999999807E-2</v>
      </c>
      <c r="G23" s="8"/>
      <c r="H23" s="8"/>
      <c r="I23" s="8"/>
      <c r="J23" s="6">
        <v>5.6700000000001083E-2</v>
      </c>
      <c r="K23" s="8"/>
      <c r="L23" s="8"/>
      <c r="M23" s="8"/>
    </row>
    <row r="24" spans="1:13" x14ac:dyDescent="0.15">
      <c r="A24" s="6" t="s">
        <v>10</v>
      </c>
      <c r="B24" s="6">
        <v>8.5000000000015064E-3</v>
      </c>
      <c r="C24" s="8"/>
      <c r="D24" s="8"/>
      <c r="E24" s="8"/>
      <c r="F24" s="6">
        <v>1.8200000000000216E-2</v>
      </c>
      <c r="G24" s="8"/>
      <c r="H24" s="8"/>
      <c r="I24" s="8"/>
      <c r="J24" s="6">
        <v>4.4000000000000483E-2</v>
      </c>
      <c r="K24" s="8"/>
      <c r="L24" s="8"/>
      <c r="M24" s="8"/>
    </row>
    <row r="25" spans="1:13" x14ac:dyDescent="0.15">
      <c r="A25" s="6" t="s">
        <v>11</v>
      </c>
      <c r="B25" s="6">
        <v>8.7000000000010402E-3</v>
      </c>
      <c r="C25" s="8"/>
      <c r="D25" s="8"/>
      <c r="E25" s="8"/>
      <c r="F25" s="6">
        <v>1.9099999999999895E-2</v>
      </c>
      <c r="G25" s="8"/>
      <c r="H25" s="8"/>
      <c r="I25" s="8"/>
      <c r="J25" s="6">
        <v>6.5000000000001279E-2</v>
      </c>
      <c r="K25" s="8"/>
      <c r="L25" s="8"/>
      <c r="M25" s="8"/>
    </row>
    <row r="26" spans="1:13" x14ac:dyDescent="0.15">
      <c r="A26" s="6" t="s">
        <v>12</v>
      </c>
      <c r="B26" s="6">
        <v>1.4599999999999724E-2</v>
      </c>
      <c r="C26" s="8"/>
      <c r="D26" s="8"/>
      <c r="E26" s="8"/>
      <c r="F26" s="6">
        <v>2.1699999999999164E-2</v>
      </c>
      <c r="G26" s="8"/>
      <c r="H26" s="8"/>
      <c r="I26" s="8"/>
      <c r="J26" s="6">
        <v>5.0499999999999545E-2</v>
      </c>
      <c r="K26" s="8"/>
      <c r="L26" s="8"/>
      <c r="M26" s="8"/>
    </row>
    <row r="27" spans="1:13" x14ac:dyDescent="0.15">
      <c r="A27" s="6" t="s">
        <v>26</v>
      </c>
      <c r="B27" s="6">
        <v>7.9999999999991189E-3</v>
      </c>
      <c r="C27" s="8">
        <f>AVERAGE(B27:B32)</f>
        <v>8.7499999999997389E-3</v>
      </c>
      <c r="D27" s="8">
        <f>STDEVP(B27:B32)</f>
        <v>4.1129875597558329E-4</v>
      </c>
      <c r="E27" s="8">
        <f>D27/2.236</f>
        <v>1.839439874667188E-4</v>
      </c>
      <c r="F27" s="6">
        <v>1.7699999999999605E-2</v>
      </c>
      <c r="G27" s="8">
        <f>AVERAGE(F27:F32)</f>
        <v>1.6899999999999693E-2</v>
      </c>
      <c r="H27" s="8">
        <f>STDEVP(F27:F32)</f>
        <v>1.0739335795722526E-3</v>
      </c>
      <c r="I27" s="8">
        <f>H27/2.236</f>
        <v>4.8029229855646357E-4</v>
      </c>
      <c r="J27" s="6">
        <v>4.9899999999999167E-2</v>
      </c>
      <c r="K27" s="8">
        <f>AVERAGE(J27:J32)</f>
        <v>4.0966666666666519E-2</v>
      </c>
      <c r="L27" s="8">
        <f>STDEVP(J27:J32)</f>
        <v>6.8292670828489542E-3</v>
      </c>
      <c r="M27" s="8">
        <f>L27/2.236</f>
        <v>3.0542339368734139E-3</v>
      </c>
    </row>
    <row r="28" spans="1:13" x14ac:dyDescent="0.15">
      <c r="A28" s="6" t="s">
        <v>14</v>
      </c>
      <c r="B28" s="6">
        <v>8.6999999999992639E-3</v>
      </c>
      <c r="C28" s="8"/>
      <c r="D28" s="8"/>
      <c r="E28" s="8"/>
      <c r="F28" s="6">
        <v>1.8599999999999284E-2</v>
      </c>
      <c r="G28" s="8"/>
      <c r="H28" s="8"/>
      <c r="I28" s="8"/>
      <c r="J28" s="6">
        <v>3.5699999999998511E-2</v>
      </c>
      <c r="K28" s="8"/>
      <c r="L28" s="8"/>
      <c r="M28" s="8"/>
    </row>
    <row r="29" spans="1:13" x14ac:dyDescent="0.15">
      <c r="A29" s="6" t="s">
        <v>15</v>
      </c>
      <c r="B29" s="6">
        <v>8.9999999999985647E-3</v>
      </c>
      <c r="C29" s="8"/>
      <c r="D29" s="8"/>
      <c r="E29" s="8"/>
      <c r="F29" s="6">
        <v>1.6199999999999548E-2</v>
      </c>
      <c r="G29" s="8"/>
      <c r="H29" s="8"/>
      <c r="I29" s="8"/>
      <c r="J29" s="6">
        <v>3.7499999999999645E-2</v>
      </c>
      <c r="K29" s="8"/>
      <c r="L29" s="8"/>
      <c r="M29" s="8"/>
    </row>
    <row r="30" spans="1:13" x14ac:dyDescent="0.15">
      <c r="A30" s="6" t="s">
        <v>16</v>
      </c>
      <c r="B30" s="6">
        <v>9.100000000000108E-3</v>
      </c>
      <c r="C30" s="8"/>
      <c r="D30" s="8"/>
      <c r="E30" s="8"/>
      <c r="F30" s="6">
        <v>1.6799999999999926E-2</v>
      </c>
      <c r="G30" s="8"/>
      <c r="H30" s="8"/>
      <c r="I30" s="8"/>
      <c r="J30" s="6">
        <v>4.6799999999999287E-2</v>
      </c>
      <c r="K30" s="8"/>
      <c r="L30" s="8"/>
      <c r="M30" s="8"/>
    </row>
    <row r="31" spans="1:13" x14ac:dyDescent="0.15">
      <c r="A31" s="6" t="s">
        <v>17</v>
      </c>
      <c r="B31" s="6">
        <v>9.2000000000016513E-3</v>
      </c>
      <c r="C31" s="8"/>
      <c r="D31" s="8"/>
      <c r="E31" s="8"/>
      <c r="F31" s="6">
        <v>1.5200000000000102E-2</v>
      </c>
      <c r="G31" s="8"/>
      <c r="H31" s="8"/>
      <c r="I31" s="8"/>
      <c r="J31" s="6">
        <v>3.0600000000001515E-2</v>
      </c>
      <c r="K31" s="8"/>
      <c r="L31" s="8"/>
      <c r="M31" s="8"/>
    </row>
    <row r="32" spans="1:13" x14ac:dyDescent="0.15">
      <c r="A32" s="6" t="s">
        <v>18</v>
      </c>
      <c r="B32" s="6">
        <v>8.49999999999973E-3</v>
      </c>
      <c r="C32" s="8"/>
      <c r="D32" s="8"/>
      <c r="E32" s="8"/>
      <c r="F32" s="6">
        <v>1.6899999999999693E-2</v>
      </c>
      <c r="G32" s="8"/>
      <c r="H32" s="8"/>
      <c r="I32" s="8"/>
      <c r="J32" s="6">
        <v>4.5300000000001006E-2</v>
      </c>
      <c r="K32" s="8"/>
      <c r="L32" s="8"/>
      <c r="M32" s="8"/>
    </row>
  </sheetData>
  <mergeCells count="42">
    <mergeCell ref="G10:G15"/>
    <mergeCell ref="H10:H15"/>
    <mergeCell ref="B2:E2"/>
    <mergeCell ref="F2:I2"/>
    <mergeCell ref="J2:M2"/>
    <mergeCell ref="C4:C9"/>
    <mergeCell ref="D4:D9"/>
    <mergeCell ref="E4:E9"/>
    <mergeCell ref="G4:G9"/>
    <mergeCell ref="H4:H9"/>
    <mergeCell ref="I4:I9"/>
    <mergeCell ref="K4:K9"/>
    <mergeCell ref="L4:L9"/>
    <mergeCell ref="M4:M9"/>
    <mergeCell ref="M10:M15"/>
    <mergeCell ref="B19:E19"/>
    <mergeCell ref="F19:I19"/>
    <mergeCell ref="J19:M19"/>
    <mergeCell ref="C21:C26"/>
    <mergeCell ref="D21:D26"/>
    <mergeCell ref="E21:E26"/>
    <mergeCell ref="G21:G26"/>
    <mergeCell ref="H21:H26"/>
    <mergeCell ref="I21:I26"/>
    <mergeCell ref="I10:I15"/>
    <mergeCell ref="K10:K15"/>
    <mergeCell ref="L10:L15"/>
    <mergeCell ref="C10:C15"/>
    <mergeCell ref="D10:D15"/>
    <mergeCell ref="E10:E15"/>
    <mergeCell ref="M27:M32"/>
    <mergeCell ref="K21:K26"/>
    <mergeCell ref="L21:L26"/>
    <mergeCell ref="M21:M26"/>
    <mergeCell ref="C27:C32"/>
    <mergeCell ref="D27:D32"/>
    <mergeCell ref="E27:E32"/>
    <mergeCell ref="G27:G32"/>
    <mergeCell ref="H27:H32"/>
    <mergeCell ref="I27:I32"/>
    <mergeCell ref="K27:K32"/>
    <mergeCell ref="L27:L3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李培金</dc:creator>
  <cp:lastModifiedBy>李培金</cp:lastModifiedBy>
  <dcterms:created xsi:type="dcterms:W3CDTF">2021-02-13T00:26:34Z</dcterms:created>
  <dcterms:modified xsi:type="dcterms:W3CDTF">2021-02-13T01:49:28Z</dcterms:modified>
</cp:coreProperties>
</file>