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J90" i="1" l="1"/>
  <c r="C90" i="1"/>
  <c r="J89" i="1"/>
  <c r="C89" i="1"/>
  <c r="J88" i="1"/>
  <c r="C88" i="1"/>
  <c r="J87" i="1"/>
  <c r="C87" i="1"/>
  <c r="J86" i="1"/>
  <c r="C86" i="1"/>
  <c r="K85" i="1"/>
  <c r="J85" i="1"/>
  <c r="L85" i="1" s="1"/>
  <c r="M85" i="1" s="1"/>
  <c r="D85" i="1"/>
  <c r="C85" i="1"/>
  <c r="E85" i="1" s="1"/>
  <c r="F85" i="1" s="1"/>
  <c r="J83" i="1"/>
  <c r="C83" i="1"/>
  <c r="J82" i="1"/>
  <c r="C82" i="1"/>
  <c r="J81" i="1"/>
  <c r="C81" i="1"/>
  <c r="J80" i="1"/>
  <c r="L78" i="1" s="1"/>
  <c r="M78" i="1" s="1"/>
  <c r="C80" i="1"/>
  <c r="J79" i="1"/>
  <c r="C79" i="1"/>
  <c r="J78" i="1"/>
  <c r="K78" i="1" s="1"/>
  <c r="F78" i="1"/>
  <c r="E78" i="1"/>
  <c r="C78" i="1"/>
  <c r="D78" i="1" s="1"/>
  <c r="W73" i="1"/>
  <c r="R73" i="1"/>
  <c r="M73" i="1"/>
  <c r="H73" i="1"/>
  <c r="C73" i="1"/>
  <c r="W72" i="1"/>
  <c r="R72" i="1"/>
  <c r="M72" i="1"/>
  <c r="H72" i="1"/>
  <c r="C72" i="1"/>
  <c r="W71" i="1"/>
  <c r="R71" i="1"/>
  <c r="M71" i="1"/>
  <c r="H71" i="1"/>
  <c r="C71" i="1"/>
  <c r="W70" i="1"/>
  <c r="R70" i="1"/>
  <c r="M70" i="1"/>
  <c r="H70" i="1"/>
  <c r="C70" i="1"/>
  <c r="W69" i="1"/>
  <c r="R69" i="1"/>
  <c r="M69" i="1"/>
  <c r="H69" i="1"/>
  <c r="C69" i="1"/>
  <c r="W68" i="1"/>
  <c r="Y68" i="1" s="1"/>
  <c r="Z68" i="1" s="1"/>
  <c r="R68" i="1"/>
  <c r="T68" i="1" s="1"/>
  <c r="U68" i="1" s="1"/>
  <c r="M68" i="1"/>
  <c r="O68" i="1" s="1"/>
  <c r="P68" i="1" s="1"/>
  <c r="H68" i="1"/>
  <c r="J68" i="1" s="1"/>
  <c r="K68" i="1" s="1"/>
  <c r="C68" i="1"/>
  <c r="E68" i="1" s="1"/>
  <c r="F68" i="1" s="1"/>
  <c r="W67" i="1"/>
  <c r="R67" i="1"/>
  <c r="M67" i="1"/>
  <c r="H67" i="1"/>
  <c r="C67" i="1"/>
  <c r="W66" i="1"/>
  <c r="R66" i="1"/>
  <c r="M66" i="1"/>
  <c r="H66" i="1"/>
  <c r="C66" i="1"/>
  <c r="W65" i="1"/>
  <c r="R65" i="1"/>
  <c r="M65" i="1"/>
  <c r="H65" i="1"/>
  <c r="C65" i="1"/>
  <c r="W64" i="1"/>
  <c r="R64" i="1"/>
  <c r="M64" i="1"/>
  <c r="H64" i="1"/>
  <c r="C64" i="1"/>
  <c r="W63" i="1"/>
  <c r="R63" i="1"/>
  <c r="M63" i="1"/>
  <c r="H63" i="1"/>
  <c r="C63" i="1"/>
  <c r="X62" i="1"/>
  <c r="W62" i="1"/>
  <c r="Y62" i="1" s="1"/>
  <c r="Z62" i="1" s="1"/>
  <c r="S62" i="1"/>
  <c r="R62" i="1"/>
  <c r="T62" i="1" s="1"/>
  <c r="U62" i="1" s="1"/>
  <c r="N62" i="1"/>
  <c r="M62" i="1"/>
  <c r="O62" i="1" s="1"/>
  <c r="P62" i="1" s="1"/>
  <c r="I62" i="1"/>
  <c r="H62" i="1"/>
  <c r="J62" i="1" s="1"/>
  <c r="K62" i="1" s="1"/>
  <c r="D62" i="1"/>
  <c r="C62" i="1"/>
  <c r="E62" i="1" s="1"/>
  <c r="F62" i="1" s="1"/>
  <c r="W61" i="1"/>
  <c r="R61" i="1"/>
  <c r="M61" i="1"/>
  <c r="H61" i="1"/>
  <c r="C61" i="1"/>
  <c r="W60" i="1"/>
  <c r="R60" i="1"/>
  <c r="S56" i="1" s="1"/>
  <c r="M60" i="1"/>
  <c r="H60" i="1"/>
  <c r="C60" i="1"/>
  <c r="W59" i="1"/>
  <c r="X56" i="1" s="1"/>
  <c r="R59" i="1"/>
  <c r="M59" i="1"/>
  <c r="H59" i="1"/>
  <c r="C59" i="1"/>
  <c r="D56" i="1" s="1"/>
  <c r="W58" i="1"/>
  <c r="R58" i="1"/>
  <c r="M58" i="1"/>
  <c r="H58" i="1"/>
  <c r="I56" i="1" s="1"/>
  <c r="C58" i="1"/>
  <c r="W57" i="1"/>
  <c r="R57" i="1"/>
  <c r="M57" i="1"/>
  <c r="N56" i="1" s="1"/>
  <c r="H57" i="1"/>
  <c r="C57" i="1"/>
  <c r="Y56" i="1"/>
  <c r="Z56" i="1" s="1"/>
  <c r="W56" i="1"/>
  <c r="T56" i="1"/>
  <c r="U56" i="1" s="1"/>
  <c r="R56" i="1"/>
  <c r="O56" i="1"/>
  <c r="P56" i="1" s="1"/>
  <c r="M56" i="1"/>
  <c r="J56" i="1"/>
  <c r="K56" i="1" s="1"/>
  <c r="H56" i="1"/>
  <c r="E56" i="1"/>
  <c r="F56" i="1" s="1"/>
  <c r="C56" i="1"/>
  <c r="W55" i="1"/>
  <c r="R55" i="1"/>
  <c r="M55" i="1"/>
  <c r="H55" i="1"/>
  <c r="C55" i="1"/>
  <c r="W54" i="1"/>
  <c r="Y50" i="1" s="1"/>
  <c r="Z50" i="1" s="1"/>
  <c r="R54" i="1"/>
  <c r="M54" i="1"/>
  <c r="H54" i="1"/>
  <c r="C54" i="1"/>
  <c r="E50" i="1" s="1"/>
  <c r="F50" i="1" s="1"/>
  <c r="W53" i="1"/>
  <c r="R53" i="1"/>
  <c r="M53" i="1"/>
  <c r="H53" i="1"/>
  <c r="J50" i="1" s="1"/>
  <c r="K50" i="1" s="1"/>
  <c r="C53" i="1"/>
  <c r="W52" i="1"/>
  <c r="R52" i="1"/>
  <c r="M52" i="1"/>
  <c r="O50" i="1" s="1"/>
  <c r="P50" i="1" s="1"/>
  <c r="H52" i="1"/>
  <c r="C52" i="1"/>
  <c r="W51" i="1"/>
  <c r="R51" i="1"/>
  <c r="T50" i="1" s="1"/>
  <c r="U50" i="1" s="1"/>
  <c r="M51" i="1"/>
  <c r="H51" i="1"/>
  <c r="C51" i="1"/>
  <c r="W50" i="1"/>
  <c r="R50" i="1"/>
  <c r="M50" i="1"/>
  <c r="H50" i="1"/>
  <c r="C50" i="1"/>
  <c r="J44" i="1"/>
  <c r="C44" i="1"/>
  <c r="J43" i="1"/>
  <c r="C43" i="1"/>
  <c r="J42" i="1"/>
  <c r="C42" i="1"/>
  <c r="J41" i="1"/>
  <c r="C41" i="1"/>
  <c r="J40" i="1"/>
  <c r="C40" i="1"/>
  <c r="K39" i="1"/>
  <c r="J39" i="1"/>
  <c r="L39" i="1" s="1"/>
  <c r="M39" i="1" s="1"/>
  <c r="D39" i="1"/>
  <c r="C39" i="1"/>
  <c r="E39" i="1" s="1"/>
  <c r="F39" i="1" s="1"/>
  <c r="J37" i="1"/>
  <c r="C37" i="1"/>
  <c r="J36" i="1"/>
  <c r="C36" i="1"/>
  <c r="J35" i="1"/>
  <c r="C35" i="1"/>
  <c r="J34" i="1"/>
  <c r="L32" i="1" s="1"/>
  <c r="M32" i="1" s="1"/>
  <c r="C34" i="1"/>
  <c r="J33" i="1"/>
  <c r="C33" i="1"/>
  <c r="J32" i="1"/>
  <c r="F32" i="1"/>
  <c r="E32" i="1"/>
  <c r="D32" i="1"/>
  <c r="C32" i="1"/>
  <c r="W27" i="1"/>
  <c r="R27" i="1"/>
  <c r="M27" i="1"/>
  <c r="H27" i="1"/>
  <c r="C27" i="1"/>
  <c r="W26" i="1"/>
  <c r="R26" i="1"/>
  <c r="M26" i="1"/>
  <c r="H26" i="1"/>
  <c r="C26" i="1"/>
  <c r="W25" i="1"/>
  <c r="R25" i="1"/>
  <c r="M25" i="1"/>
  <c r="H25" i="1"/>
  <c r="C25" i="1"/>
  <c r="W24" i="1"/>
  <c r="R24" i="1"/>
  <c r="M24" i="1"/>
  <c r="H24" i="1"/>
  <c r="C24" i="1"/>
  <c r="W23" i="1"/>
  <c r="R23" i="1"/>
  <c r="M23" i="1"/>
  <c r="H23" i="1"/>
  <c r="C23" i="1"/>
  <c r="W22" i="1"/>
  <c r="Y22" i="1" s="1"/>
  <c r="Z22" i="1" s="1"/>
  <c r="R22" i="1"/>
  <c r="T22" i="1" s="1"/>
  <c r="U22" i="1" s="1"/>
  <c r="M22" i="1"/>
  <c r="O22" i="1" s="1"/>
  <c r="P22" i="1" s="1"/>
  <c r="H22" i="1"/>
  <c r="J22" i="1" s="1"/>
  <c r="K22" i="1" s="1"/>
  <c r="C22" i="1"/>
  <c r="E22" i="1" s="1"/>
  <c r="F22" i="1" s="1"/>
  <c r="W21" i="1"/>
  <c r="R21" i="1"/>
  <c r="M21" i="1"/>
  <c r="H21" i="1"/>
  <c r="C21" i="1"/>
  <c r="W20" i="1"/>
  <c r="R20" i="1"/>
  <c r="M20" i="1"/>
  <c r="O16" i="1" s="1"/>
  <c r="P16" i="1" s="1"/>
  <c r="H20" i="1"/>
  <c r="C20" i="1"/>
  <c r="W19" i="1"/>
  <c r="R19" i="1"/>
  <c r="T16" i="1" s="1"/>
  <c r="U16" i="1" s="1"/>
  <c r="M19" i="1"/>
  <c r="H19" i="1"/>
  <c r="C19" i="1"/>
  <c r="W18" i="1"/>
  <c r="Y16" i="1" s="1"/>
  <c r="Z16" i="1" s="1"/>
  <c r="R18" i="1"/>
  <c r="M18" i="1"/>
  <c r="H18" i="1"/>
  <c r="C18" i="1"/>
  <c r="E16" i="1" s="1"/>
  <c r="F16" i="1" s="1"/>
  <c r="W17" i="1"/>
  <c r="R17" i="1"/>
  <c r="M17" i="1"/>
  <c r="H17" i="1"/>
  <c r="J16" i="1" s="1"/>
  <c r="K16" i="1" s="1"/>
  <c r="C17" i="1"/>
  <c r="X16" i="1"/>
  <c r="W16" i="1"/>
  <c r="S16" i="1"/>
  <c r="R16" i="1"/>
  <c r="N16" i="1"/>
  <c r="M16" i="1"/>
  <c r="I16" i="1"/>
  <c r="H16" i="1"/>
  <c r="D16" i="1"/>
  <c r="C16" i="1"/>
  <c r="W15" i="1"/>
  <c r="R15" i="1"/>
  <c r="M15" i="1"/>
  <c r="H15" i="1"/>
  <c r="C15" i="1"/>
  <c r="W14" i="1"/>
  <c r="R14" i="1"/>
  <c r="M14" i="1"/>
  <c r="H14" i="1"/>
  <c r="C14" i="1"/>
  <c r="W13" i="1"/>
  <c r="R13" i="1"/>
  <c r="M13" i="1"/>
  <c r="H13" i="1"/>
  <c r="C13" i="1"/>
  <c r="D10" i="1" s="1"/>
  <c r="W12" i="1"/>
  <c r="R12" i="1"/>
  <c r="M12" i="1"/>
  <c r="H12" i="1"/>
  <c r="I10" i="1" s="1"/>
  <c r="C12" i="1"/>
  <c r="W11" i="1"/>
  <c r="R11" i="1"/>
  <c r="S10" i="1" s="1"/>
  <c r="M11" i="1"/>
  <c r="N10" i="1" s="1"/>
  <c r="H11" i="1"/>
  <c r="C11" i="1"/>
  <c r="Y10" i="1"/>
  <c r="Z10" i="1" s="1"/>
  <c r="W10" i="1"/>
  <c r="X10" i="1" s="1"/>
  <c r="T10" i="1"/>
  <c r="U10" i="1" s="1"/>
  <c r="R10" i="1"/>
  <c r="O10" i="1"/>
  <c r="P10" i="1" s="1"/>
  <c r="M10" i="1"/>
  <c r="J10" i="1"/>
  <c r="K10" i="1" s="1"/>
  <c r="H10" i="1"/>
  <c r="E10" i="1"/>
  <c r="F10" i="1" s="1"/>
  <c r="C10" i="1"/>
  <c r="W9" i="1"/>
  <c r="R9" i="1"/>
  <c r="M9" i="1"/>
  <c r="H9" i="1"/>
  <c r="C9" i="1"/>
  <c r="W8" i="1"/>
  <c r="R8" i="1"/>
  <c r="M8" i="1"/>
  <c r="H8" i="1"/>
  <c r="C8" i="1"/>
  <c r="W7" i="1"/>
  <c r="R7" i="1"/>
  <c r="M7" i="1"/>
  <c r="H7" i="1"/>
  <c r="C7" i="1"/>
  <c r="W6" i="1"/>
  <c r="R6" i="1"/>
  <c r="M6" i="1"/>
  <c r="H6" i="1"/>
  <c r="C6" i="1"/>
  <c r="W5" i="1"/>
  <c r="R5" i="1"/>
  <c r="M5" i="1"/>
  <c r="H5" i="1"/>
  <c r="C5" i="1"/>
  <c r="W4" i="1"/>
  <c r="Y4" i="1" s="1"/>
  <c r="Z4" i="1" s="1"/>
  <c r="R4" i="1"/>
  <c r="T4" i="1" s="1"/>
  <c r="U4" i="1" s="1"/>
  <c r="M4" i="1"/>
  <c r="O4" i="1" s="1"/>
  <c r="P4" i="1" s="1"/>
  <c r="H4" i="1"/>
  <c r="J4" i="1" s="1"/>
  <c r="K4" i="1" s="1"/>
  <c r="C4" i="1"/>
  <c r="E4" i="1" s="1"/>
  <c r="F4" i="1" s="1"/>
  <c r="D22" i="1" l="1"/>
  <c r="I22" i="1"/>
  <c r="N22" i="1"/>
  <c r="S22" i="1"/>
  <c r="X22" i="1"/>
  <c r="D68" i="1"/>
  <c r="I68" i="1"/>
  <c r="N68" i="1"/>
  <c r="S68" i="1"/>
  <c r="X68" i="1"/>
  <c r="D4" i="1"/>
  <c r="I4" i="1"/>
  <c r="N4" i="1"/>
  <c r="S4" i="1"/>
  <c r="X4" i="1"/>
  <c r="K32" i="1"/>
  <c r="D50" i="1"/>
  <c r="I50" i="1"/>
  <c r="N50" i="1"/>
  <c r="S50" i="1"/>
  <c r="X50" i="1"/>
</calcChain>
</file>

<file path=xl/sharedStrings.xml><?xml version="1.0" encoding="utf-8"?>
<sst xmlns="http://schemas.openxmlformats.org/spreadsheetml/2006/main" count="206" uniqueCount="84">
  <si>
    <t>Figure 5A Removal of the microbiota by antibiotics alone has no influence on larval survival</t>
    <phoneticPr fontId="3" type="noConversion"/>
  </si>
  <si>
    <t>Survival (%)</t>
    <phoneticPr fontId="3" type="noConversion"/>
  </si>
  <si>
    <t>24h</t>
    <phoneticPr fontId="3" type="noConversion"/>
  </si>
  <si>
    <t>48h</t>
    <phoneticPr fontId="3" type="noConversion"/>
  </si>
  <si>
    <t>72h</t>
  </si>
  <si>
    <t>96h</t>
  </si>
  <si>
    <t>120h</t>
    <phoneticPr fontId="3" type="noConversion"/>
  </si>
  <si>
    <t>number</t>
  </si>
  <si>
    <t>percentage</t>
  </si>
  <si>
    <t xml:space="preserve">average </t>
  </si>
  <si>
    <t>SD</t>
  </si>
  <si>
    <t>SE</t>
  </si>
  <si>
    <t>Control-1</t>
    <phoneticPr fontId="3" type="noConversion"/>
  </si>
  <si>
    <t>Control-2</t>
  </si>
  <si>
    <t>Control-3</t>
  </si>
  <si>
    <t>Control-4</t>
  </si>
  <si>
    <t>Control-5</t>
  </si>
  <si>
    <t>Control-6</t>
  </si>
  <si>
    <t>DMNT-1</t>
    <phoneticPr fontId="3" type="noConversion"/>
  </si>
  <si>
    <t>DMNT-2</t>
  </si>
  <si>
    <t>DMNT-3</t>
  </si>
  <si>
    <t>DMNT-4</t>
  </si>
  <si>
    <t>DMNT-5</t>
  </si>
  <si>
    <t>DMNT-6</t>
  </si>
  <si>
    <t>PBS-1</t>
  </si>
  <si>
    <t>PBS-2</t>
  </si>
  <si>
    <t>PBS-3</t>
  </si>
  <si>
    <t>PBS-4</t>
  </si>
  <si>
    <t>PBS-5</t>
  </si>
  <si>
    <t>PBS-6</t>
  </si>
  <si>
    <t>Antibiotics-1</t>
    <phoneticPr fontId="3" type="noConversion"/>
  </si>
  <si>
    <t>Antibiotics-2</t>
  </si>
  <si>
    <t>Antibiotics-3</t>
  </si>
  <si>
    <t>Antibiotics-4</t>
  </si>
  <si>
    <t>Antibiotics-5</t>
  </si>
  <si>
    <t>Antibiotics-6</t>
  </si>
  <si>
    <t>Figure 5B Removal of the microbiota by antibiotics alone has no influence on larval pupation</t>
    <phoneticPr fontId="3" type="noConversion"/>
  </si>
  <si>
    <t>Pupation (%)</t>
    <phoneticPr fontId="3" type="noConversion"/>
  </si>
  <si>
    <t>DMNT-1</t>
    <phoneticPr fontId="3" type="noConversion"/>
  </si>
  <si>
    <r>
      <t>P</t>
    </r>
    <r>
      <rPr>
        <sz val="11"/>
        <color indexed="8"/>
        <rFont val="宋体"/>
        <family val="3"/>
        <charset val="134"/>
      </rPr>
      <t>BS-1</t>
    </r>
  </si>
  <si>
    <r>
      <t>a</t>
    </r>
    <r>
      <rPr>
        <sz val="11"/>
        <color indexed="8"/>
        <rFont val="宋体"/>
        <family val="3"/>
        <charset val="134"/>
      </rPr>
      <t>ntibiotics-1</t>
    </r>
  </si>
  <si>
    <r>
      <t>P</t>
    </r>
    <r>
      <rPr>
        <sz val="11"/>
        <color indexed="8"/>
        <rFont val="宋体"/>
        <family val="3"/>
        <charset val="134"/>
      </rPr>
      <t>BS-2</t>
    </r>
    <r>
      <rPr>
        <sz val="11"/>
        <color indexed="8"/>
        <rFont val="宋体"/>
        <family val="3"/>
        <charset val="134"/>
      </rPr>
      <t/>
    </r>
  </si>
  <si>
    <r>
      <t>a</t>
    </r>
    <r>
      <rPr>
        <sz val="11"/>
        <color indexed="8"/>
        <rFont val="宋体"/>
        <family val="3"/>
        <charset val="134"/>
      </rPr>
      <t>ntibiotics-2</t>
    </r>
    <r>
      <rPr>
        <sz val="11"/>
        <color indexed="8"/>
        <rFont val="宋体"/>
        <family val="3"/>
        <charset val="134"/>
      </rPr>
      <t/>
    </r>
  </si>
  <si>
    <r>
      <t>P</t>
    </r>
    <r>
      <rPr>
        <sz val="11"/>
        <color indexed="8"/>
        <rFont val="宋体"/>
        <family val="3"/>
        <charset val="134"/>
      </rPr>
      <t>BS-3</t>
    </r>
    <r>
      <rPr>
        <sz val="11"/>
        <color indexed="8"/>
        <rFont val="宋体"/>
        <family val="3"/>
        <charset val="134"/>
      </rPr>
      <t/>
    </r>
  </si>
  <si>
    <r>
      <t>a</t>
    </r>
    <r>
      <rPr>
        <sz val="11"/>
        <color indexed="8"/>
        <rFont val="宋体"/>
        <family val="3"/>
        <charset val="134"/>
      </rPr>
      <t>ntibiotics-3</t>
    </r>
    <r>
      <rPr>
        <sz val="11"/>
        <color indexed="8"/>
        <rFont val="宋体"/>
        <family val="3"/>
        <charset val="134"/>
      </rPr>
      <t/>
    </r>
  </si>
  <si>
    <r>
      <t>P</t>
    </r>
    <r>
      <rPr>
        <sz val="11"/>
        <color indexed="8"/>
        <rFont val="宋体"/>
        <family val="3"/>
        <charset val="134"/>
      </rPr>
      <t>BS-4</t>
    </r>
    <r>
      <rPr>
        <sz val="11"/>
        <color indexed="8"/>
        <rFont val="宋体"/>
        <family val="3"/>
        <charset val="134"/>
      </rPr>
      <t/>
    </r>
  </si>
  <si>
    <r>
      <t>a</t>
    </r>
    <r>
      <rPr>
        <sz val="11"/>
        <color indexed="8"/>
        <rFont val="宋体"/>
        <family val="3"/>
        <charset val="134"/>
      </rPr>
      <t>ntibiotics-4</t>
    </r>
    <r>
      <rPr>
        <sz val="11"/>
        <color indexed="8"/>
        <rFont val="宋体"/>
        <family val="3"/>
        <charset val="134"/>
      </rPr>
      <t/>
    </r>
  </si>
  <si>
    <r>
      <t>P</t>
    </r>
    <r>
      <rPr>
        <sz val="11"/>
        <color indexed="8"/>
        <rFont val="宋体"/>
        <family val="3"/>
        <charset val="134"/>
      </rPr>
      <t>BS-5</t>
    </r>
    <r>
      <rPr>
        <sz val="11"/>
        <color indexed="8"/>
        <rFont val="宋体"/>
        <family val="3"/>
        <charset val="134"/>
      </rPr>
      <t/>
    </r>
  </si>
  <si>
    <r>
      <t>a</t>
    </r>
    <r>
      <rPr>
        <sz val="11"/>
        <color indexed="8"/>
        <rFont val="宋体"/>
        <family val="3"/>
        <charset val="134"/>
      </rPr>
      <t>ntibiotics-5</t>
    </r>
    <r>
      <rPr>
        <sz val="11"/>
        <color indexed="8"/>
        <rFont val="宋体"/>
        <family val="3"/>
        <charset val="134"/>
      </rPr>
      <t/>
    </r>
  </si>
  <si>
    <r>
      <t>P</t>
    </r>
    <r>
      <rPr>
        <sz val="11"/>
        <color indexed="8"/>
        <rFont val="宋体"/>
        <family val="3"/>
        <charset val="134"/>
      </rPr>
      <t>BS-6</t>
    </r>
    <r>
      <rPr>
        <sz val="11"/>
        <color indexed="8"/>
        <rFont val="宋体"/>
        <family val="3"/>
        <charset val="134"/>
      </rPr>
      <t/>
    </r>
  </si>
  <si>
    <r>
      <t>a</t>
    </r>
    <r>
      <rPr>
        <sz val="11"/>
        <color indexed="8"/>
        <rFont val="宋体"/>
        <family val="3"/>
        <charset val="134"/>
      </rPr>
      <t>ntibiotics-6</t>
    </r>
    <r>
      <rPr>
        <sz val="11"/>
        <color indexed="8"/>
        <rFont val="宋体"/>
        <family val="3"/>
        <charset val="134"/>
      </rPr>
      <t/>
    </r>
  </si>
  <si>
    <t>Figure 5C Removal of the microbiota by treatment with antibiotics eliminates the adverse DMNT-mediated effects on the survival</t>
    <phoneticPr fontId="3" type="noConversion"/>
  </si>
  <si>
    <t>Survival (%)</t>
    <phoneticPr fontId="3" type="noConversion"/>
  </si>
  <si>
    <t>24h</t>
    <phoneticPr fontId="3" type="noConversion"/>
  </si>
  <si>
    <t>48h</t>
    <phoneticPr fontId="3" type="noConversion"/>
  </si>
  <si>
    <t>72h</t>
    <phoneticPr fontId="3" type="noConversion"/>
  </si>
  <si>
    <t>96h</t>
    <phoneticPr fontId="3" type="noConversion"/>
  </si>
  <si>
    <t>120h</t>
    <phoneticPr fontId="3" type="noConversion"/>
  </si>
  <si>
    <t>Control-1</t>
  </si>
  <si>
    <t>antibiotic-1</t>
  </si>
  <si>
    <t>antibiotic-2</t>
  </si>
  <si>
    <t>antibiotic-3</t>
  </si>
  <si>
    <t>antibiotic-4</t>
  </si>
  <si>
    <t>antibiotic-5</t>
  </si>
  <si>
    <t>antibiotic-6</t>
  </si>
  <si>
    <t>DMNT-1</t>
    <phoneticPr fontId="3" type="noConversion"/>
  </si>
  <si>
    <t>antibiotic+DMNT-1</t>
    <phoneticPr fontId="3" type="noConversion"/>
  </si>
  <si>
    <t>antibiotic+DMNT-2</t>
  </si>
  <si>
    <t>antibiotic+DMNT-3</t>
  </si>
  <si>
    <t>antibiotic+DMNT-4</t>
  </si>
  <si>
    <t>antibiotic+DMNT-5</t>
  </si>
  <si>
    <t>antibiotic+DMNT-6</t>
  </si>
  <si>
    <t>Figure 5D Removal of the microbiota by treatment with antibiotics eliminates the adverse DMNT-mediated effects on the pupation</t>
    <phoneticPr fontId="3" type="noConversion"/>
  </si>
  <si>
    <t>Pupation (%)</t>
    <phoneticPr fontId="3" type="noConversion"/>
  </si>
  <si>
    <t>Control-1</t>
    <phoneticPr fontId="3" type="noConversion"/>
  </si>
  <si>
    <t>DMNT-1</t>
    <phoneticPr fontId="3" type="noConversion"/>
  </si>
  <si>
    <t>DMNT+antibiotic-1</t>
    <phoneticPr fontId="3" type="noConversion"/>
  </si>
  <si>
    <t>DMNT+antibiotic-2</t>
  </si>
  <si>
    <t>DMNT+antibiotic-3</t>
  </si>
  <si>
    <t>DMNT+antibiotic-4</t>
  </si>
  <si>
    <t>DMNT+antibiotic-5</t>
  </si>
  <si>
    <t>DMNT+antibiotic-6</t>
  </si>
  <si>
    <t>Figure 5E-H Comparison of PM structure in control larvae , larvae treated with DMNT alone or in combination with antibiotics</t>
    <phoneticPr fontId="3" type="noConversion"/>
  </si>
  <si>
    <t>Figure 5I-J Enterococcus faecalis (E. f) can invade gut cells when the PM is disrupted by DMNT treatment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</si>
</sst>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2"/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</cellXfs>
  <cellStyles count="3">
    <cellStyle name="常规" xfId="0" builtinId="0"/>
    <cellStyle name="常规 10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94</xdr:row>
      <xdr:rowOff>19050</xdr:rowOff>
    </xdr:from>
    <xdr:to>
      <xdr:col>6</xdr:col>
      <xdr:colOff>523875</xdr:colOff>
      <xdr:row>116</xdr:row>
      <xdr:rowOff>38100</xdr:rowOff>
    </xdr:to>
    <xdr:grpSp>
      <xdr:nvGrpSpPr>
        <xdr:cNvPr id="2" name="组合 7"/>
        <xdr:cNvGrpSpPr>
          <a:grpSpLocks/>
        </xdr:cNvGrpSpPr>
      </xdr:nvGrpSpPr>
      <xdr:grpSpPr bwMode="auto">
        <a:xfrm>
          <a:off x="85725" y="16383000"/>
          <a:ext cx="5048250" cy="3790950"/>
          <a:chOff x="85725" y="16288914"/>
          <a:chExt cx="6989520" cy="4856586"/>
        </a:xfrm>
      </xdr:grpSpPr>
      <xdr:pic>
        <xdr:nvPicPr>
          <xdr:cNvPr id="3" name="图片 1" descr="SL+ 48h-2.tif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25" y="16288914"/>
            <a:ext cx="6989520" cy="4856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/>
          <xdr:cNvSpPr txBox="1"/>
        </xdr:nvSpPr>
        <xdr:spPr>
          <a:xfrm>
            <a:off x="6033411" y="16313319"/>
            <a:ext cx="1028646" cy="37827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Control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57150</xdr:colOff>
      <xdr:row>94</xdr:row>
      <xdr:rowOff>38100</xdr:rowOff>
    </xdr:from>
    <xdr:to>
      <xdr:col>14</xdr:col>
      <xdr:colOff>304800</xdr:colOff>
      <xdr:row>116</xdr:row>
      <xdr:rowOff>57150</xdr:rowOff>
    </xdr:to>
    <xdr:grpSp>
      <xdr:nvGrpSpPr>
        <xdr:cNvPr id="5" name="组合 9"/>
        <xdr:cNvGrpSpPr>
          <a:grpSpLocks/>
        </xdr:cNvGrpSpPr>
      </xdr:nvGrpSpPr>
      <xdr:grpSpPr bwMode="auto">
        <a:xfrm>
          <a:off x="5353050" y="16402050"/>
          <a:ext cx="5048250" cy="3790950"/>
          <a:chOff x="7305675" y="16277197"/>
          <a:chExt cx="6991350" cy="4858778"/>
        </a:xfrm>
      </xdr:grpSpPr>
      <xdr:pic>
        <xdr:nvPicPr>
          <xdr:cNvPr id="6" name="图片 3" descr="DT 48h-6.tif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05675" y="16277197"/>
            <a:ext cx="6991350" cy="48587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Box 6"/>
          <xdr:cNvSpPr txBox="1"/>
        </xdr:nvSpPr>
        <xdr:spPr>
          <a:xfrm>
            <a:off x="13109815" y="16313821"/>
            <a:ext cx="989342" cy="3174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DMNT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266700</xdr:colOff>
      <xdr:row>117</xdr:row>
      <xdr:rowOff>47625</xdr:rowOff>
    </xdr:from>
    <xdr:to>
      <xdr:col>6</xdr:col>
      <xdr:colOff>571500</xdr:colOff>
      <xdr:row>138</xdr:row>
      <xdr:rowOff>85725</xdr:rowOff>
    </xdr:to>
    <xdr:grpSp>
      <xdr:nvGrpSpPr>
        <xdr:cNvPr id="8" name="组合 11"/>
        <xdr:cNvGrpSpPr>
          <a:grpSpLocks/>
        </xdr:cNvGrpSpPr>
      </xdr:nvGrpSpPr>
      <xdr:grpSpPr bwMode="auto">
        <a:xfrm>
          <a:off x="266700" y="20354925"/>
          <a:ext cx="4914900" cy="3638550"/>
          <a:chOff x="200026" y="21212176"/>
          <a:chExt cx="6810374" cy="4667250"/>
        </a:xfrm>
      </xdr:grpSpPr>
      <xdr:pic>
        <xdr:nvPicPr>
          <xdr:cNvPr id="9" name="图片 4" descr="SL+抗 48h-2.tif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026" y="21212176"/>
            <a:ext cx="6810374" cy="4667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TextBox 9"/>
          <xdr:cNvSpPr txBox="1"/>
        </xdr:nvSpPr>
        <xdr:spPr>
          <a:xfrm>
            <a:off x="5584973" y="21261048"/>
            <a:ext cx="1399030" cy="3298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Antibiotics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104775</xdr:colOff>
      <xdr:row>117</xdr:row>
      <xdr:rowOff>76200</xdr:rowOff>
    </xdr:from>
    <xdr:to>
      <xdr:col>14</xdr:col>
      <xdr:colOff>361950</xdr:colOff>
      <xdr:row>138</xdr:row>
      <xdr:rowOff>114300</xdr:rowOff>
    </xdr:to>
    <xdr:grpSp>
      <xdr:nvGrpSpPr>
        <xdr:cNvPr id="11" name="组合 13"/>
        <xdr:cNvGrpSpPr>
          <a:grpSpLocks/>
        </xdr:cNvGrpSpPr>
      </xdr:nvGrpSpPr>
      <xdr:grpSpPr bwMode="auto">
        <a:xfrm>
          <a:off x="5400675" y="20383500"/>
          <a:ext cx="5057775" cy="3638550"/>
          <a:chOff x="7296152" y="21212175"/>
          <a:chExt cx="7000874" cy="4667250"/>
        </a:xfrm>
      </xdr:grpSpPr>
      <xdr:pic>
        <xdr:nvPicPr>
          <xdr:cNvPr id="12" name="图片 5" descr="DT+抗 48h-5.tif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96152" y="21212175"/>
            <a:ext cx="7000874" cy="4667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Box 12"/>
          <xdr:cNvSpPr txBox="1"/>
        </xdr:nvSpPr>
        <xdr:spPr>
          <a:xfrm>
            <a:off x="12279825" y="21273265"/>
            <a:ext cx="1977648" cy="3909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DMNT+antibiotics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142</xdr:row>
      <xdr:rowOff>133350</xdr:rowOff>
    </xdr:from>
    <xdr:to>
      <xdr:col>9</xdr:col>
      <xdr:colOff>228600</xdr:colOff>
      <xdr:row>173</xdr:row>
      <xdr:rowOff>142875</xdr:rowOff>
    </xdr:to>
    <xdr:grpSp>
      <xdr:nvGrpSpPr>
        <xdr:cNvPr id="14" name="组合 17"/>
        <xdr:cNvGrpSpPr>
          <a:grpSpLocks/>
        </xdr:cNvGrpSpPr>
      </xdr:nvGrpSpPr>
      <xdr:grpSpPr bwMode="auto">
        <a:xfrm>
          <a:off x="0" y="24726900"/>
          <a:ext cx="6896100" cy="5324475"/>
          <a:chOff x="0" y="24629115"/>
          <a:chExt cx="6896100" cy="5327010"/>
        </a:xfrm>
      </xdr:grpSpPr>
      <xdr:pic>
        <xdr:nvPicPr>
          <xdr:cNvPr id="15" name="图片 14" descr="革兰氏 control+Ef8.bmp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4629115"/>
            <a:ext cx="6896100" cy="53270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TextBox 15"/>
          <xdr:cNvSpPr txBox="1"/>
        </xdr:nvSpPr>
        <xdr:spPr>
          <a:xfrm>
            <a:off x="6076950" y="24648174"/>
            <a:ext cx="781050" cy="2954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Control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9</xdr:col>
      <xdr:colOff>266700</xdr:colOff>
      <xdr:row>142</xdr:row>
      <xdr:rowOff>104775</xdr:rowOff>
    </xdr:from>
    <xdr:to>
      <xdr:col>21</xdr:col>
      <xdr:colOff>361950</xdr:colOff>
      <xdr:row>173</xdr:row>
      <xdr:rowOff>123825</xdr:rowOff>
    </xdr:to>
    <xdr:grpSp>
      <xdr:nvGrpSpPr>
        <xdr:cNvPr id="17" name="组合 19"/>
        <xdr:cNvGrpSpPr>
          <a:grpSpLocks/>
        </xdr:cNvGrpSpPr>
      </xdr:nvGrpSpPr>
      <xdr:grpSpPr bwMode="auto">
        <a:xfrm>
          <a:off x="6934200" y="24698325"/>
          <a:ext cx="8324850" cy="5334000"/>
          <a:chOff x="6934199" y="24603075"/>
          <a:chExt cx="8324851" cy="5334000"/>
        </a:xfrm>
      </xdr:grpSpPr>
      <xdr:pic>
        <xdr:nvPicPr>
          <xdr:cNvPr id="18" name="图片 15" descr="革兰氏 DT+EF1.bmp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34199" y="24603075"/>
            <a:ext cx="8324851" cy="5334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TextBox 18"/>
          <xdr:cNvSpPr txBox="1"/>
        </xdr:nvSpPr>
        <xdr:spPr>
          <a:xfrm>
            <a:off x="14173200" y="24612600"/>
            <a:ext cx="914400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DMNT+E. f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tabSelected="1" workbookViewId="0">
      <selection sqref="A1:XFD1048576"/>
    </sheetView>
  </sheetViews>
  <sheetFormatPr defaultRowHeight="13.5" x14ac:dyDescent="0.15"/>
  <cols>
    <col min="1" max="1" width="15.5" customWidth="1"/>
    <col min="257" max="257" width="15.5" customWidth="1"/>
    <col min="513" max="513" width="15.5" customWidth="1"/>
    <col min="769" max="769" width="15.5" customWidth="1"/>
    <col min="1025" max="1025" width="15.5" customWidth="1"/>
    <col min="1281" max="1281" width="15.5" customWidth="1"/>
    <col min="1537" max="1537" width="15.5" customWidth="1"/>
    <col min="1793" max="1793" width="15.5" customWidth="1"/>
    <col min="2049" max="2049" width="15.5" customWidth="1"/>
    <col min="2305" max="2305" width="15.5" customWidth="1"/>
    <col min="2561" max="2561" width="15.5" customWidth="1"/>
    <col min="2817" max="2817" width="15.5" customWidth="1"/>
    <col min="3073" max="3073" width="15.5" customWidth="1"/>
    <col min="3329" max="3329" width="15.5" customWidth="1"/>
    <col min="3585" max="3585" width="15.5" customWidth="1"/>
    <col min="3841" max="3841" width="15.5" customWidth="1"/>
    <col min="4097" max="4097" width="15.5" customWidth="1"/>
    <col min="4353" max="4353" width="15.5" customWidth="1"/>
    <col min="4609" max="4609" width="15.5" customWidth="1"/>
    <col min="4865" max="4865" width="15.5" customWidth="1"/>
    <col min="5121" max="5121" width="15.5" customWidth="1"/>
    <col min="5377" max="5377" width="15.5" customWidth="1"/>
    <col min="5633" max="5633" width="15.5" customWidth="1"/>
    <col min="5889" max="5889" width="15.5" customWidth="1"/>
    <col min="6145" max="6145" width="15.5" customWidth="1"/>
    <col min="6401" max="6401" width="15.5" customWidth="1"/>
    <col min="6657" max="6657" width="15.5" customWidth="1"/>
    <col min="6913" max="6913" width="15.5" customWidth="1"/>
    <col min="7169" max="7169" width="15.5" customWidth="1"/>
    <col min="7425" max="7425" width="15.5" customWidth="1"/>
    <col min="7681" max="7681" width="15.5" customWidth="1"/>
    <col min="7937" max="7937" width="15.5" customWidth="1"/>
    <col min="8193" max="8193" width="15.5" customWidth="1"/>
    <col min="8449" max="8449" width="15.5" customWidth="1"/>
    <col min="8705" max="8705" width="15.5" customWidth="1"/>
    <col min="8961" max="8961" width="15.5" customWidth="1"/>
    <col min="9217" max="9217" width="15.5" customWidth="1"/>
    <col min="9473" max="9473" width="15.5" customWidth="1"/>
    <col min="9729" max="9729" width="15.5" customWidth="1"/>
    <col min="9985" max="9985" width="15.5" customWidth="1"/>
    <col min="10241" max="10241" width="15.5" customWidth="1"/>
    <col min="10497" max="10497" width="15.5" customWidth="1"/>
    <col min="10753" max="10753" width="15.5" customWidth="1"/>
    <col min="11009" max="11009" width="15.5" customWidth="1"/>
    <col min="11265" max="11265" width="15.5" customWidth="1"/>
    <col min="11521" max="11521" width="15.5" customWidth="1"/>
    <col min="11777" max="11777" width="15.5" customWidth="1"/>
    <col min="12033" max="12033" width="15.5" customWidth="1"/>
    <col min="12289" max="12289" width="15.5" customWidth="1"/>
    <col min="12545" max="12545" width="15.5" customWidth="1"/>
    <col min="12801" max="12801" width="15.5" customWidth="1"/>
    <col min="13057" max="13057" width="15.5" customWidth="1"/>
    <col min="13313" max="13313" width="15.5" customWidth="1"/>
    <col min="13569" max="13569" width="15.5" customWidth="1"/>
    <col min="13825" max="13825" width="15.5" customWidth="1"/>
    <col min="14081" max="14081" width="15.5" customWidth="1"/>
    <col min="14337" max="14337" width="15.5" customWidth="1"/>
    <col min="14593" max="14593" width="15.5" customWidth="1"/>
    <col min="14849" max="14849" width="15.5" customWidth="1"/>
    <col min="15105" max="15105" width="15.5" customWidth="1"/>
    <col min="15361" max="15361" width="15.5" customWidth="1"/>
    <col min="15617" max="15617" width="15.5" customWidth="1"/>
    <col min="15873" max="15873" width="15.5" customWidth="1"/>
    <col min="16129" max="16129" width="15.5" customWidth="1"/>
  </cols>
  <sheetData>
    <row r="1" spans="1:26" ht="15" x14ac:dyDescent="0.15">
      <c r="A1" s="1" t="s">
        <v>0</v>
      </c>
    </row>
    <row r="2" spans="1:26" ht="15" x14ac:dyDescent="0.15">
      <c r="A2" s="2" t="s">
        <v>1</v>
      </c>
      <c r="B2" s="3" t="s">
        <v>2</v>
      </c>
      <c r="C2" s="3"/>
      <c r="D2" s="3"/>
      <c r="E2" s="3"/>
      <c r="F2" s="3"/>
      <c r="G2" s="3" t="s">
        <v>3</v>
      </c>
      <c r="H2" s="3"/>
      <c r="I2" s="3"/>
      <c r="J2" s="3"/>
      <c r="K2" s="3"/>
      <c r="L2" s="3" t="s">
        <v>4</v>
      </c>
      <c r="M2" s="3"/>
      <c r="N2" s="3"/>
      <c r="O2" s="3"/>
      <c r="P2" s="3"/>
      <c r="Q2" s="3" t="s">
        <v>5</v>
      </c>
      <c r="R2" s="3"/>
      <c r="S2" s="3"/>
      <c r="T2" s="3"/>
      <c r="U2" s="3"/>
      <c r="V2" s="3" t="s">
        <v>6</v>
      </c>
      <c r="W2" s="3"/>
      <c r="X2" s="3"/>
      <c r="Y2" s="3"/>
      <c r="Z2" s="3"/>
    </row>
    <row r="3" spans="1:26" ht="15" x14ac:dyDescent="0.15">
      <c r="A3" s="4"/>
      <c r="B3" s="2" t="s">
        <v>7</v>
      </c>
      <c r="C3" s="5" t="s">
        <v>8</v>
      </c>
      <c r="D3" s="6" t="s">
        <v>9</v>
      </c>
      <c r="E3" s="5" t="s">
        <v>10</v>
      </c>
      <c r="F3" s="6" t="s">
        <v>11</v>
      </c>
      <c r="G3" s="2" t="s">
        <v>7</v>
      </c>
      <c r="H3" s="5" t="s">
        <v>8</v>
      </c>
      <c r="I3" s="6" t="s">
        <v>9</v>
      </c>
      <c r="J3" s="5" t="s">
        <v>10</v>
      </c>
      <c r="K3" s="6" t="s">
        <v>11</v>
      </c>
      <c r="L3" s="2" t="s">
        <v>7</v>
      </c>
      <c r="M3" s="5" t="s">
        <v>8</v>
      </c>
      <c r="N3" s="6" t="s">
        <v>9</v>
      </c>
      <c r="O3" s="5" t="s">
        <v>10</v>
      </c>
      <c r="P3" s="6" t="s">
        <v>11</v>
      </c>
      <c r="Q3" s="2" t="s">
        <v>7</v>
      </c>
      <c r="R3" s="5" t="s">
        <v>8</v>
      </c>
      <c r="S3" s="6" t="s">
        <v>9</v>
      </c>
      <c r="T3" s="5" t="s">
        <v>10</v>
      </c>
      <c r="U3" s="6" t="s">
        <v>11</v>
      </c>
      <c r="V3" s="2" t="s">
        <v>7</v>
      </c>
      <c r="W3" s="5" t="s">
        <v>8</v>
      </c>
      <c r="X3" s="6" t="s">
        <v>9</v>
      </c>
      <c r="Y3" s="5" t="s">
        <v>10</v>
      </c>
      <c r="Z3" s="6" t="s">
        <v>11</v>
      </c>
    </row>
    <row r="4" spans="1:26" x14ac:dyDescent="0.15">
      <c r="A4" s="7" t="s">
        <v>12</v>
      </c>
      <c r="B4">
        <v>15</v>
      </c>
      <c r="C4" s="4">
        <f>B4/15</f>
        <v>1</v>
      </c>
      <c r="D4" s="8">
        <f>AVERAGE(C4:C9)</f>
        <v>1</v>
      </c>
      <c r="E4" s="9">
        <f>STDEVP(C4:C9)</f>
        <v>0</v>
      </c>
      <c r="F4" s="8">
        <f>E4/2.236</f>
        <v>0</v>
      </c>
      <c r="G4" s="4">
        <v>15</v>
      </c>
      <c r="H4" s="4">
        <f>G4/15</f>
        <v>1</v>
      </c>
      <c r="I4" s="8">
        <f>AVERAGE(H4:H9)</f>
        <v>1</v>
      </c>
      <c r="J4" s="9">
        <f>STDEVP(H4:H9)</f>
        <v>0</v>
      </c>
      <c r="K4" s="8">
        <f>J4/2.236</f>
        <v>0</v>
      </c>
      <c r="L4" s="4">
        <v>15</v>
      </c>
      <c r="M4" s="4">
        <f>L4/15</f>
        <v>1</v>
      </c>
      <c r="N4" s="8">
        <f>AVERAGE(M4:M9)</f>
        <v>1</v>
      </c>
      <c r="O4" s="9">
        <f>STDEVP(M4:M9)</f>
        <v>0</v>
      </c>
      <c r="P4" s="8">
        <f>O4/2.236</f>
        <v>0</v>
      </c>
      <c r="Q4" s="4">
        <v>15</v>
      </c>
      <c r="R4" s="4">
        <f>Q4/15</f>
        <v>1</v>
      </c>
      <c r="S4" s="8">
        <f>AVERAGE(R4:R9)</f>
        <v>1</v>
      </c>
      <c r="T4" s="9">
        <f>STDEVP(R4:R9)</f>
        <v>0</v>
      </c>
      <c r="U4" s="8">
        <f>T4/2.236</f>
        <v>0</v>
      </c>
      <c r="V4">
        <v>14</v>
      </c>
      <c r="W4" s="4">
        <f>V4/15</f>
        <v>0.93333333333333335</v>
      </c>
      <c r="X4" s="8">
        <f>AVERAGE(W4:W9)</f>
        <v>0.9</v>
      </c>
      <c r="Y4" s="9">
        <f>STDEVP(W4:W9)</f>
        <v>6.3828473850422535E-2</v>
      </c>
      <c r="Z4" s="8">
        <f>Y4/2.236</f>
        <v>2.8545829092317766E-2</v>
      </c>
    </row>
    <row r="5" spans="1:26" x14ac:dyDescent="0.15">
      <c r="A5" s="7" t="s">
        <v>13</v>
      </c>
      <c r="B5">
        <v>15</v>
      </c>
      <c r="C5" s="4">
        <f t="shared" ref="C5:C27" si="0">B5/15</f>
        <v>1</v>
      </c>
      <c r="D5" s="8"/>
      <c r="E5" s="9"/>
      <c r="F5" s="8"/>
      <c r="G5" s="4">
        <v>15</v>
      </c>
      <c r="H5" s="4">
        <f t="shared" ref="H5:H27" si="1">G5/15</f>
        <v>1</v>
      </c>
      <c r="I5" s="8"/>
      <c r="J5" s="9"/>
      <c r="K5" s="8"/>
      <c r="L5" s="4">
        <v>15</v>
      </c>
      <c r="M5" s="4">
        <f t="shared" ref="M5:M27" si="2">L5/15</f>
        <v>1</v>
      </c>
      <c r="N5" s="8"/>
      <c r="O5" s="9"/>
      <c r="P5" s="8"/>
      <c r="Q5" s="4">
        <v>15</v>
      </c>
      <c r="R5" s="4">
        <f t="shared" ref="R5:R27" si="3">Q5/15</f>
        <v>1</v>
      </c>
      <c r="S5" s="8"/>
      <c r="T5" s="9"/>
      <c r="U5" s="8"/>
      <c r="V5">
        <v>13</v>
      </c>
      <c r="W5" s="4">
        <f t="shared" ref="W5:W27" si="4">V5/15</f>
        <v>0.8666666666666667</v>
      </c>
      <c r="X5" s="8"/>
      <c r="Y5" s="9"/>
      <c r="Z5" s="8"/>
    </row>
    <row r="6" spans="1:26" x14ac:dyDescent="0.15">
      <c r="A6" s="7" t="s">
        <v>14</v>
      </c>
      <c r="B6">
        <v>15</v>
      </c>
      <c r="C6" s="4">
        <f t="shared" si="0"/>
        <v>1</v>
      </c>
      <c r="D6" s="8"/>
      <c r="E6" s="9"/>
      <c r="F6" s="8"/>
      <c r="G6" s="4">
        <v>15</v>
      </c>
      <c r="H6" s="4">
        <f t="shared" si="1"/>
        <v>1</v>
      </c>
      <c r="I6" s="8"/>
      <c r="J6" s="9"/>
      <c r="K6" s="8"/>
      <c r="L6" s="4">
        <v>15</v>
      </c>
      <c r="M6" s="4">
        <f t="shared" si="2"/>
        <v>1</v>
      </c>
      <c r="N6" s="8"/>
      <c r="O6" s="9"/>
      <c r="P6" s="8"/>
      <c r="Q6" s="4">
        <v>15</v>
      </c>
      <c r="R6" s="4">
        <f t="shared" si="3"/>
        <v>1</v>
      </c>
      <c r="S6" s="8"/>
      <c r="T6" s="9"/>
      <c r="U6" s="8"/>
      <c r="V6">
        <v>13</v>
      </c>
      <c r="W6" s="4">
        <f t="shared" si="4"/>
        <v>0.8666666666666667</v>
      </c>
      <c r="X6" s="8"/>
      <c r="Y6" s="9"/>
      <c r="Z6" s="8"/>
    </row>
    <row r="7" spans="1:26" x14ac:dyDescent="0.15">
      <c r="A7" s="7" t="s">
        <v>15</v>
      </c>
      <c r="B7">
        <v>15</v>
      </c>
      <c r="C7" s="4">
        <f t="shared" si="0"/>
        <v>1</v>
      </c>
      <c r="D7" s="8"/>
      <c r="E7" s="9"/>
      <c r="F7" s="8"/>
      <c r="G7" s="4">
        <v>15</v>
      </c>
      <c r="H7" s="4">
        <f t="shared" si="1"/>
        <v>1</v>
      </c>
      <c r="I7" s="8"/>
      <c r="J7" s="9"/>
      <c r="K7" s="8"/>
      <c r="L7" s="4">
        <v>15</v>
      </c>
      <c r="M7" s="4">
        <f t="shared" si="2"/>
        <v>1</v>
      </c>
      <c r="N7" s="8"/>
      <c r="O7" s="9"/>
      <c r="P7" s="8"/>
      <c r="Q7" s="4">
        <v>15</v>
      </c>
      <c r="R7" s="4">
        <f t="shared" si="3"/>
        <v>1</v>
      </c>
      <c r="S7" s="8"/>
      <c r="T7" s="9"/>
      <c r="U7" s="8"/>
      <c r="V7">
        <v>12</v>
      </c>
      <c r="W7" s="4">
        <f t="shared" si="4"/>
        <v>0.8</v>
      </c>
      <c r="X7" s="8"/>
      <c r="Y7" s="9"/>
      <c r="Z7" s="8"/>
    </row>
    <row r="8" spans="1:26" x14ac:dyDescent="0.15">
      <c r="A8" s="7" t="s">
        <v>16</v>
      </c>
      <c r="B8">
        <v>15</v>
      </c>
      <c r="C8" s="4">
        <f t="shared" si="0"/>
        <v>1</v>
      </c>
      <c r="D8" s="8"/>
      <c r="E8" s="9"/>
      <c r="F8" s="8"/>
      <c r="G8" s="4">
        <v>15</v>
      </c>
      <c r="H8" s="4">
        <f t="shared" si="1"/>
        <v>1</v>
      </c>
      <c r="I8" s="8"/>
      <c r="J8" s="9"/>
      <c r="K8" s="8"/>
      <c r="L8" s="4">
        <v>15</v>
      </c>
      <c r="M8" s="4">
        <f t="shared" si="2"/>
        <v>1</v>
      </c>
      <c r="N8" s="8"/>
      <c r="O8" s="9"/>
      <c r="P8" s="8"/>
      <c r="Q8" s="4">
        <v>15</v>
      </c>
      <c r="R8" s="4">
        <f t="shared" si="3"/>
        <v>1</v>
      </c>
      <c r="S8" s="8"/>
      <c r="T8" s="9"/>
      <c r="U8" s="8"/>
      <c r="V8">
        <v>15</v>
      </c>
      <c r="W8" s="4">
        <f t="shared" si="4"/>
        <v>1</v>
      </c>
      <c r="X8" s="8"/>
      <c r="Y8" s="9"/>
      <c r="Z8" s="8"/>
    </row>
    <row r="9" spans="1:26" x14ac:dyDescent="0.15">
      <c r="A9" s="7" t="s">
        <v>17</v>
      </c>
      <c r="B9">
        <v>15</v>
      </c>
      <c r="C9" s="4">
        <f t="shared" si="0"/>
        <v>1</v>
      </c>
      <c r="D9" s="8"/>
      <c r="E9" s="9"/>
      <c r="F9" s="8"/>
      <c r="G9" s="4">
        <v>15</v>
      </c>
      <c r="H9" s="4">
        <f t="shared" si="1"/>
        <v>1</v>
      </c>
      <c r="I9" s="8"/>
      <c r="J9" s="9"/>
      <c r="K9" s="8"/>
      <c r="L9" s="4">
        <v>15</v>
      </c>
      <c r="M9" s="4">
        <f t="shared" si="2"/>
        <v>1</v>
      </c>
      <c r="N9" s="8"/>
      <c r="O9" s="9"/>
      <c r="P9" s="8"/>
      <c r="Q9" s="4">
        <v>15</v>
      </c>
      <c r="R9" s="4">
        <f t="shared" si="3"/>
        <v>1</v>
      </c>
      <c r="S9" s="8"/>
      <c r="T9" s="9"/>
      <c r="U9" s="8"/>
      <c r="V9">
        <v>14</v>
      </c>
      <c r="W9" s="4">
        <f t="shared" si="4"/>
        <v>0.93333333333333335</v>
      </c>
      <c r="X9" s="8"/>
      <c r="Y9" s="9"/>
      <c r="Z9" s="8"/>
    </row>
    <row r="10" spans="1:26" x14ac:dyDescent="0.15">
      <c r="A10" s="4" t="s">
        <v>18</v>
      </c>
      <c r="B10">
        <v>13</v>
      </c>
      <c r="C10" s="4">
        <f t="shared" si="0"/>
        <v>0.8666666666666667</v>
      </c>
      <c r="D10" s="8">
        <f>AVERAGE(C10:C15)</f>
        <v>0.85555555555555551</v>
      </c>
      <c r="E10" s="9">
        <f>STDEVP(C10:C15)</f>
        <v>4.5812284729085107E-2</v>
      </c>
      <c r="F10" s="8">
        <f>E10/2.236</f>
        <v>2.0488499431612298E-2</v>
      </c>
      <c r="G10" s="4">
        <v>13</v>
      </c>
      <c r="H10" s="4">
        <f t="shared" si="1"/>
        <v>0.8666666666666667</v>
      </c>
      <c r="I10" s="8">
        <f>AVERAGE(H10:H15)</f>
        <v>0.81111111111111123</v>
      </c>
      <c r="J10" s="9">
        <f>STDEVP(H10:H15)</f>
        <v>7.1145824860365012E-2</v>
      </c>
      <c r="K10" s="8">
        <f>J10/2.236</f>
        <v>3.181834743307916E-2</v>
      </c>
      <c r="L10" s="4">
        <v>8</v>
      </c>
      <c r="M10" s="4">
        <f t="shared" si="2"/>
        <v>0.53333333333333333</v>
      </c>
      <c r="N10" s="8">
        <f>AVERAGE(M10:M15)</f>
        <v>0.63333333333333341</v>
      </c>
      <c r="O10" s="9">
        <f>STDEVP(M10:M15)</f>
        <v>9.9999999999999922E-2</v>
      </c>
      <c r="P10" s="8">
        <f>O10/2.236</f>
        <v>4.4722719141323752E-2</v>
      </c>
      <c r="Q10" s="4">
        <v>6</v>
      </c>
      <c r="R10" s="4">
        <f t="shared" si="3"/>
        <v>0.4</v>
      </c>
      <c r="S10" s="8">
        <f>AVERAGE(R10:R15)</f>
        <v>0.39999999999999997</v>
      </c>
      <c r="T10" s="9">
        <f>STDEVP(R10:R15)</f>
        <v>8.6066296582387319E-2</v>
      </c>
      <c r="U10" s="8">
        <f>T10/2.236</f>
        <v>3.8491188095879834E-2</v>
      </c>
      <c r="V10">
        <v>5</v>
      </c>
      <c r="W10" s="4">
        <f t="shared" si="4"/>
        <v>0.33333333333333331</v>
      </c>
      <c r="X10" s="8">
        <f>AVERAGE(W10:W15)</f>
        <v>0.28888888888888886</v>
      </c>
      <c r="Y10" s="9">
        <f>STDEVP(W10:W15)</f>
        <v>8.3147941928310001E-2</v>
      </c>
      <c r="Z10" s="8">
        <f>Y10/2.236</f>
        <v>3.7186020540389088E-2</v>
      </c>
    </row>
    <row r="11" spans="1:26" x14ac:dyDescent="0.15">
      <c r="A11" s="4" t="s">
        <v>19</v>
      </c>
      <c r="B11">
        <v>14</v>
      </c>
      <c r="C11" s="4">
        <f t="shared" si="0"/>
        <v>0.93333333333333335</v>
      </c>
      <c r="D11" s="8"/>
      <c r="E11" s="9"/>
      <c r="F11" s="8"/>
      <c r="G11" s="4">
        <v>13</v>
      </c>
      <c r="H11" s="4">
        <f t="shared" si="1"/>
        <v>0.8666666666666667</v>
      </c>
      <c r="I11" s="8"/>
      <c r="J11" s="9"/>
      <c r="K11" s="8"/>
      <c r="L11" s="4">
        <v>12</v>
      </c>
      <c r="M11" s="4">
        <f t="shared" si="2"/>
        <v>0.8</v>
      </c>
      <c r="N11" s="8"/>
      <c r="O11" s="9"/>
      <c r="P11" s="8"/>
      <c r="Q11" s="4">
        <v>8</v>
      </c>
      <c r="R11" s="4">
        <f t="shared" si="3"/>
        <v>0.53333333333333333</v>
      </c>
      <c r="S11" s="8"/>
      <c r="T11" s="9"/>
      <c r="U11" s="8"/>
      <c r="V11">
        <v>6</v>
      </c>
      <c r="W11" s="4">
        <f t="shared" si="4"/>
        <v>0.4</v>
      </c>
      <c r="X11" s="8"/>
      <c r="Y11" s="9"/>
      <c r="Z11" s="8"/>
    </row>
    <row r="12" spans="1:26" x14ac:dyDescent="0.15">
      <c r="A12" s="4" t="s">
        <v>20</v>
      </c>
      <c r="B12">
        <v>13</v>
      </c>
      <c r="C12" s="4">
        <f t="shared" si="0"/>
        <v>0.8666666666666667</v>
      </c>
      <c r="D12" s="8"/>
      <c r="E12" s="9"/>
      <c r="F12" s="8"/>
      <c r="G12" s="4">
        <v>13</v>
      </c>
      <c r="H12" s="4">
        <f t="shared" si="1"/>
        <v>0.8666666666666667</v>
      </c>
      <c r="I12" s="8"/>
      <c r="J12" s="9"/>
      <c r="K12" s="8"/>
      <c r="L12" s="4">
        <v>11</v>
      </c>
      <c r="M12" s="4">
        <f t="shared" si="2"/>
        <v>0.73333333333333328</v>
      </c>
      <c r="N12" s="8"/>
      <c r="O12" s="9"/>
      <c r="P12" s="8"/>
      <c r="Q12" s="4">
        <v>5</v>
      </c>
      <c r="R12" s="4">
        <f t="shared" si="3"/>
        <v>0.33333333333333331</v>
      </c>
      <c r="S12" s="8"/>
      <c r="T12" s="9"/>
      <c r="U12" s="8"/>
      <c r="V12">
        <v>5</v>
      </c>
      <c r="W12" s="4">
        <f t="shared" si="4"/>
        <v>0.33333333333333331</v>
      </c>
      <c r="X12" s="8"/>
      <c r="Y12" s="9"/>
      <c r="Z12" s="8"/>
    </row>
    <row r="13" spans="1:26" x14ac:dyDescent="0.15">
      <c r="A13" s="4" t="s">
        <v>21</v>
      </c>
      <c r="B13">
        <v>12</v>
      </c>
      <c r="C13" s="4">
        <f t="shared" si="0"/>
        <v>0.8</v>
      </c>
      <c r="D13" s="8"/>
      <c r="E13" s="9"/>
      <c r="F13" s="8"/>
      <c r="G13" s="4">
        <v>12</v>
      </c>
      <c r="H13" s="4">
        <f t="shared" si="1"/>
        <v>0.8</v>
      </c>
      <c r="I13" s="8"/>
      <c r="J13" s="9"/>
      <c r="K13" s="8"/>
      <c r="L13" s="4">
        <v>9</v>
      </c>
      <c r="M13" s="4">
        <f t="shared" si="2"/>
        <v>0.6</v>
      </c>
      <c r="N13" s="8"/>
      <c r="O13" s="9"/>
      <c r="P13" s="8"/>
      <c r="Q13" s="4">
        <v>4</v>
      </c>
      <c r="R13" s="4">
        <f t="shared" si="3"/>
        <v>0.26666666666666666</v>
      </c>
      <c r="S13" s="8"/>
      <c r="T13" s="9"/>
      <c r="U13" s="8"/>
      <c r="V13">
        <v>2</v>
      </c>
      <c r="W13" s="4">
        <f t="shared" si="4"/>
        <v>0.13333333333333333</v>
      </c>
      <c r="X13" s="8"/>
      <c r="Y13" s="9"/>
      <c r="Z13" s="8"/>
    </row>
    <row r="14" spans="1:26" x14ac:dyDescent="0.15">
      <c r="A14" s="4" t="s">
        <v>22</v>
      </c>
      <c r="B14">
        <v>12</v>
      </c>
      <c r="C14" s="4">
        <f t="shared" si="0"/>
        <v>0.8</v>
      </c>
      <c r="D14" s="8"/>
      <c r="E14" s="9"/>
      <c r="F14" s="8"/>
      <c r="G14" s="4">
        <v>12</v>
      </c>
      <c r="H14" s="4">
        <f t="shared" si="1"/>
        <v>0.8</v>
      </c>
      <c r="I14" s="8"/>
      <c r="J14" s="9"/>
      <c r="K14" s="8"/>
      <c r="L14" s="4">
        <v>8</v>
      </c>
      <c r="M14" s="4">
        <f t="shared" si="2"/>
        <v>0.53333333333333333</v>
      </c>
      <c r="N14" s="8"/>
      <c r="O14" s="9"/>
      <c r="P14" s="8"/>
      <c r="Q14" s="4">
        <v>7</v>
      </c>
      <c r="R14" s="4">
        <f t="shared" si="3"/>
        <v>0.46666666666666667</v>
      </c>
      <c r="S14" s="8"/>
      <c r="T14" s="9"/>
      <c r="U14" s="8"/>
      <c r="V14">
        <v>4</v>
      </c>
      <c r="W14" s="4">
        <f t="shared" si="4"/>
        <v>0.26666666666666666</v>
      </c>
      <c r="X14" s="8"/>
      <c r="Y14" s="9"/>
      <c r="Z14" s="8"/>
    </row>
    <row r="15" spans="1:26" x14ac:dyDescent="0.15">
      <c r="A15" s="4" t="s">
        <v>23</v>
      </c>
      <c r="B15">
        <v>13</v>
      </c>
      <c r="C15" s="4">
        <f t="shared" si="0"/>
        <v>0.8666666666666667</v>
      </c>
      <c r="D15" s="8"/>
      <c r="E15" s="9"/>
      <c r="F15" s="8"/>
      <c r="G15" s="4">
        <v>10</v>
      </c>
      <c r="H15" s="4">
        <f t="shared" si="1"/>
        <v>0.66666666666666663</v>
      </c>
      <c r="I15" s="8"/>
      <c r="J15" s="9"/>
      <c r="K15" s="8"/>
      <c r="L15" s="4">
        <v>9</v>
      </c>
      <c r="M15" s="4">
        <f t="shared" si="2"/>
        <v>0.6</v>
      </c>
      <c r="N15" s="8"/>
      <c r="O15" s="9"/>
      <c r="P15" s="8"/>
      <c r="Q15" s="4">
        <v>6</v>
      </c>
      <c r="R15" s="4">
        <f t="shared" si="3"/>
        <v>0.4</v>
      </c>
      <c r="S15" s="8"/>
      <c r="T15" s="9"/>
      <c r="U15" s="8"/>
      <c r="V15">
        <v>4</v>
      </c>
      <c r="W15" s="4">
        <f t="shared" si="4"/>
        <v>0.26666666666666666</v>
      </c>
      <c r="X15" s="8"/>
      <c r="Y15" s="9"/>
      <c r="Z15" s="8"/>
    </row>
    <row r="16" spans="1:26" x14ac:dyDescent="0.15">
      <c r="A16" s="4" t="s">
        <v>24</v>
      </c>
      <c r="B16">
        <v>15</v>
      </c>
      <c r="C16" s="4">
        <f t="shared" si="0"/>
        <v>1</v>
      </c>
      <c r="D16" s="8">
        <f>AVERAGE(C16:C21)</f>
        <v>1</v>
      </c>
      <c r="E16" s="9">
        <f>STDEVP(C16:C21)</f>
        <v>0</v>
      </c>
      <c r="F16" s="8">
        <f>E16/2.236</f>
        <v>0</v>
      </c>
      <c r="G16" s="4">
        <v>15</v>
      </c>
      <c r="H16" s="4">
        <f t="shared" si="1"/>
        <v>1</v>
      </c>
      <c r="I16" s="8">
        <f>AVERAGE(H16:H21)</f>
        <v>1</v>
      </c>
      <c r="J16" s="9">
        <f>STDEVP(H16:H21)</f>
        <v>0</v>
      </c>
      <c r="K16" s="8">
        <f>J16/2.236</f>
        <v>0</v>
      </c>
      <c r="L16" s="4">
        <v>15</v>
      </c>
      <c r="M16" s="4">
        <f t="shared" si="2"/>
        <v>1</v>
      </c>
      <c r="N16" s="8">
        <f>AVERAGE(M16:M21)</f>
        <v>1</v>
      </c>
      <c r="O16" s="9">
        <f>STDEVP(M16:M21)</f>
        <v>0</v>
      </c>
      <c r="P16" s="8">
        <f>O16/2.236</f>
        <v>0</v>
      </c>
      <c r="Q16" s="4">
        <v>15</v>
      </c>
      <c r="R16" s="4">
        <f t="shared" si="3"/>
        <v>1</v>
      </c>
      <c r="S16" s="8">
        <f>AVERAGE(R16:R21)</f>
        <v>1</v>
      </c>
      <c r="T16" s="9">
        <f>STDEVP(R16:R21)</f>
        <v>0</v>
      </c>
      <c r="U16" s="8">
        <f>T16/2.236</f>
        <v>0</v>
      </c>
      <c r="V16">
        <v>15</v>
      </c>
      <c r="W16" s="4">
        <f t="shared" si="4"/>
        <v>1</v>
      </c>
      <c r="X16" s="8">
        <f>AVERAGE(W16:W21)</f>
        <v>1</v>
      </c>
      <c r="Y16" s="9">
        <f>STDEVP(W16:W21)</f>
        <v>0</v>
      </c>
      <c r="Z16" s="8">
        <f>Y16/2.236</f>
        <v>0</v>
      </c>
    </row>
    <row r="17" spans="1:26" x14ac:dyDescent="0.15">
      <c r="A17" s="4" t="s">
        <v>25</v>
      </c>
      <c r="B17">
        <v>15</v>
      </c>
      <c r="C17" s="4">
        <f t="shared" si="0"/>
        <v>1</v>
      </c>
      <c r="D17" s="8"/>
      <c r="E17" s="9"/>
      <c r="F17" s="8"/>
      <c r="G17" s="4">
        <v>15</v>
      </c>
      <c r="H17" s="4">
        <f t="shared" si="1"/>
        <v>1</v>
      </c>
      <c r="I17" s="8"/>
      <c r="J17" s="9"/>
      <c r="K17" s="8"/>
      <c r="L17" s="4">
        <v>15</v>
      </c>
      <c r="M17" s="4">
        <f t="shared" si="2"/>
        <v>1</v>
      </c>
      <c r="N17" s="8"/>
      <c r="O17" s="9"/>
      <c r="P17" s="8"/>
      <c r="Q17" s="4">
        <v>15</v>
      </c>
      <c r="R17" s="4">
        <f t="shared" si="3"/>
        <v>1</v>
      </c>
      <c r="S17" s="8"/>
      <c r="T17" s="9"/>
      <c r="U17" s="8"/>
      <c r="V17">
        <v>15</v>
      </c>
      <c r="W17" s="4">
        <f t="shared" si="4"/>
        <v>1</v>
      </c>
      <c r="X17" s="8"/>
      <c r="Y17" s="9"/>
      <c r="Z17" s="8"/>
    </row>
    <row r="18" spans="1:26" x14ac:dyDescent="0.15">
      <c r="A18" s="4" t="s">
        <v>26</v>
      </c>
      <c r="B18">
        <v>15</v>
      </c>
      <c r="C18" s="4">
        <f t="shared" si="0"/>
        <v>1</v>
      </c>
      <c r="D18" s="8"/>
      <c r="E18" s="9"/>
      <c r="F18" s="8"/>
      <c r="G18" s="4">
        <v>15</v>
      </c>
      <c r="H18" s="4">
        <f t="shared" si="1"/>
        <v>1</v>
      </c>
      <c r="I18" s="8"/>
      <c r="J18" s="9"/>
      <c r="K18" s="8"/>
      <c r="L18" s="4">
        <v>15</v>
      </c>
      <c r="M18" s="4">
        <f t="shared" si="2"/>
        <v>1</v>
      </c>
      <c r="N18" s="8"/>
      <c r="O18" s="9"/>
      <c r="P18" s="8"/>
      <c r="Q18" s="4">
        <v>15</v>
      </c>
      <c r="R18" s="4">
        <f t="shared" si="3"/>
        <v>1</v>
      </c>
      <c r="S18" s="8"/>
      <c r="T18" s="9"/>
      <c r="U18" s="8"/>
      <c r="V18">
        <v>15</v>
      </c>
      <c r="W18" s="4">
        <f t="shared" si="4"/>
        <v>1</v>
      </c>
      <c r="X18" s="8"/>
      <c r="Y18" s="9"/>
      <c r="Z18" s="8"/>
    </row>
    <row r="19" spans="1:26" x14ac:dyDescent="0.15">
      <c r="A19" s="4" t="s">
        <v>27</v>
      </c>
      <c r="B19">
        <v>15</v>
      </c>
      <c r="C19" s="4">
        <f t="shared" si="0"/>
        <v>1</v>
      </c>
      <c r="D19" s="8"/>
      <c r="E19" s="9"/>
      <c r="F19" s="8"/>
      <c r="G19" s="4">
        <v>15</v>
      </c>
      <c r="H19" s="4">
        <f t="shared" si="1"/>
        <v>1</v>
      </c>
      <c r="I19" s="8"/>
      <c r="J19" s="9"/>
      <c r="K19" s="8"/>
      <c r="L19" s="4">
        <v>15</v>
      </c>
      <c r="M19" s="4">
        <f t="shared" si="2"/>
        <v>1</v>
      </c>
      <c r="N19" s="8"/>
      <c r="O19" s="9"/>
      <c r="P19" s="8"/>
      <c r="Q19" s="4">
        <v>15</v>
      </c>
      <c r="R19" s="4">
        <f t="shared" si="3"/>
        <v>1</v>
      </c>
      <c r="S19" s="8"/>
      <c r="T19" s="9"/>
      <c r="U19" s="8"/>
      <c r="V19">
        <v>15</v>
      </c>
      <c r="W19" s="4">
        <f t="shared" si="4"/>
        <v>1</v>
      </c>
      <c r="X19" s="8"/>
      <c r="Y19" s="9"/>
      <c r="Z19" s="8"/>
    </row>
    <row r="20" spans="1:26" x14ac:dyDescent="0.15">
      <c r="A20" s="4" t="s">
        <v>28</v>
      </c>
      <c r="B20">
        <v>15</v>
      </c>
      <c r="C20" s="4">
        <f t="shared" si="0"/>
        <v>1</v>
      </c>
      <c r="D20" s="8"/>
      <c r="E20" s="9"/>
      <c r="F20" s="8"/>
      <c r="G20" s="4">
        <v>15</v>
      </c>
      <c r="H20" s="4">
        <f t="shared" si="1"/>
        <v>1</v>
      </c>
      <c r="I20" s="8"/>
      <c r="J20" s="9"/>
      <c r="K20" s="8"/>
      <c r="L20" s="4">
        <v>15</v>
      </c>
      <c r="M20" s="4">
        <f t="shared" si="2"/>
        <v>1</v>
      </c>
      <c r="N20" s="8"/>
      <c r="O20" s="9"/>
      <c r="P20" s="8"/>
      <c r="Q20" s="4">
        <v>15</v>
      </c>
      <c r="R20" s="4">
        <f t="shared" si="3"/>
        <v>1</v>
      </c>
      <c r="S20" s="8"/>
      <c r="T20" s="9"/>
      <c r="U20" s="8"/>
      <c r="V20">
        <v>15</v>
      </c>
      <c r="W20" s="4">
        <f t="shared" si="4"/>
        <v>1</v>
      </c>
      <c r="X20" s="8"/>
      <c r="Y20" s="9"/>
      <c r="Z20" s="8"/>
    </row>
    <row r="21" spans="1:26" x14ac:dyDescent="0.15">
      <c r="A21" s="4" t="s">
        <v>29</v>
      </c>
      <c r="B21">
        <v>15</v>
      </c>
      <c r="C21" s="4">
        <f t="shared" si="0"/>
        <v>1</v>
      </c>
      <c r="D21" s="8"/>
      <c r="E21" s="9"/>
      <c r="F21" s="8"/>
      <c r="G21" s="4">
        <v>15</v>
      </c>
      <c r="H21" s="4">
        <f t="shared" si="1"/>
        <v>1</v>
      </c>
      <c r="I21" s="8"/>
      <c r="J21" s="9"/>
      <c r="K21" s="8"/>
      <c r="L21" s="4">
        <v>15</v>
      </c>
      <c r="M21" s="4">
        <f t="shared" si="2"/>
        <v>1</v>
      </c>
      <c r="N21" s="8"/>
      <c r="O21" s="9"/>
      <c r="P21" s="8"/>
      <c r="Q21" s="4">
        <v>15</v>
      </c>
      <c r="R21" s="4">
        <f t="shared" si="3"/>
        <v>1</v>
      </c>
      <c r="S21" s="8"/>
      <c r="T21" s="9"/>
      <c r="U21" s="8"/>
      <c r="V21">
        <v>15</v>
      </c>
      <c r="W21" s="4">
        <f t="shared" si="4"/>
        <v>1</v>
      </c>
      <c r="X21" s="8"/>
      <c r="Y21" s="9"/>
      <c r="Z21" s="8"/>
    </row>
    <row r="22" spans="1:26" x14ac:dyDescent="0.15">
      <c r="A22" s="4" t="s">
        <v>30</v>
      </c>
      <c r="B22">
        <v>15</v>
      </c>
      <c r="C22" s="4">
        <f t="shared" si="0"/>
        <v>1</v>
      </c>
      <c r="D22" s="8">
        <f>AVERAGE(C22:C27)</f>
        <v>1</v>
      </c>
      <c r="E22" s="9">
        <f>STDEVP(C22:C27)</f>
        <v>0</v>
      </c>
      <c r="F22" s="8">
        <f>E22/2.236</f>
        <v>0</v>
      </c>
      <c r="G22" s="4">
        <v>15</v>
      </c>
      <c r="H22" s="4">
        <f t="shared" si="1"/>
        <v>1</v>
      </c>
      <c r="I22" s="8">
        <f>AVERAGE(H22:H27)</f>
        <v>1</v>
      </c>
      <c r="J22" s="9">
        <f>STDEVP(H22:H27)</f>
        <v>0</v>
      </c>
      <c r="K22" s="8">
        <f>J22/2.236</f>
        <v>0</v>
      </c>
      <c r="L22" s="4">
        <v>15</v>
      </c>
      <c r="M22" s="4">
        <f t="shared" si="2"/>
        <v>1</v>
      </c>
      <c r="N22" s="8">
        <f>AVERAGE(M22:M27)</f>
        <v>1</v>
      </c>
      <c r="O22" s="9">
        <f>STDEVP(M22:M27)</f>
        <v>0</v>
      </c>
      <c r="P22" s="8">
        <f>O22/2.236</f>
        <v>0</v>
      </c>
      <c r="Q22" s="4">
        <v>15</v>
      </c>
      <c r="R22" s="4">
        <f t="shared" si="3"/>
        <v>1</v>
      </c>
      <c r="S22" s="8">
        <f>AVERAGE(R22:R27)</f>
        <v>1</v>
      </c>
      <c r="T22" s="9">
        <f>STDEVP(R22:R27)</f>
        <v>0</v>
      </c>
      <c r="U22" s="8">
        <f>T22/2.236</f>
        <v>0</v>
      </c>
      <c r="V22">
        <v>15</v>
      </c>
      <c r="W22" s="4">
        <f t="shared" si="4"/>
        <v>1</v>
      </c>
      <c r="X22" s="8">
        <f>AVERAGE(W22:W27)</f>
        <v>1</v>
      </c>
      <c r="Y22" s="9">
        <f>STDEVP(W22:W27)</f>
        <v>0</v>
      </c>
      <c r="Z22" s="8">
        <f>Y22/2.236</f>
        <v>0</v>
      </c>
    </row>
    <row r="23" spans="1:26" x14ac:dyDescent="0.15">
      <c r="A23" s="4" t="s">
        <v>31</v>
      </c>
      <c r="B23">
        <v>15</v>
      </c>
      <c r="C23" s="4">
        <f t="shared" si="0"/>
        <v>1</v>
      </c>
      <c r="D23" s="8"/>
      <c r="E23" s="9"/>
      <c r="F23" s="8"/>
      <c r="G23" s="4">
        <v>15</v>
      </c>
      <c r="H23" s="4">
        <f t="shared" si="1"/>
        <v>1</v>
      </c>
      <c r="I23" s="8"/>
      <c r="J23" s="9"/>
      <c r="K23" s="8"/>
      <c r="L23" s="4">
        <v>15</v>
      </c>
      <c r="M23" s="4">
        <f t="shared" si="2"/>
        <v>1</v>
      </c>
      <c r="N23" s="8"/>
      <c r="O23" s="9"/>
      <c r="P23" s="8"/>
      <c r="Q23" s="4">
        <v>15</v>
      </c>
      <c r="R23" s="4">
        <f t="shared" si="3"/>
        <v>1</v>
      </c>
      <c r="S23" s="8"/>
      <c r="T23" s="9"/>
      <c r="U23" s="8"/>
      <c r="V23">
        <v>15</v>
      </c>
      <c r="W23" s="4">
        <f t="shared" si="4"/>
        <v>1</v>
      </c>
      <c r="X23" s="8"/>
      <c r="Y23" s="9"/>
      <c r="Z23" s="8"/>
    </row>
    <row r="24" spans="1:26" x14ac:dyDescent="0.15">
      <c r="A24" s="4" t="s">
        <v>32</v>
      </c>
      <c r="B24">
        <v>15</v>
      </c>
      <c r="C24" s="4">
        <f t="shared" si="0"/>
        <v>1</v>
      </c>
      <c r="D24" s="8"/>
      <c r="E24" s="9"/>
      <c r="F24" s="8"/>
      <c r="G24" s="4">
        <v>15</v>
      </c>
      <c r="H24" s="4">
        <f t="shared" si="1"/>
        <v>1</v>
      </c>
      <c r="I24" s="8"/>
      <c r="J24" s="9"/>
      <c r="K24" s="8"/>
      <c r="L24" s="4">
        <v>15</v>
      </c>
      <c r="M24" s="4">
        <f t="shared" si="2"/>
        <v>1</v>
      </c>
      <c r="N24" s="8"/>
      <c r="O24" s="9"/>
      <c r="P24" s="8"/>
      <c r="Q24" s="4">
        <v>15</v>
      </c>
      <c r="R24" s="4">
        <f t="shared" si="3"/>
        <v>1</v>
      </c>
      <c r="S24" s="8"/>
      <c r="T24" s="9"/>
      <c r="U24" s="8"/>
      <c r="V24">
        <v>15</v>
      </c>
      <c r="W24" s="4">
        <f t="shared" si="4"/>
        <v>1</v>
      </c>
      <c r="X24" s="8"/>
      <c r="Y24" s="9"/>
      <c r="Z24" s="8"/>
    </row>
    <row r="25" spans="1:26" x14ac:dyDescent="0.15">
      <c r="A25" s="4" t="s">
        <v>33</v>
      </c>
      <c r="B25">
        <v>15</v>
      </c>
      <c r="C25" s="4">
        <f t="shared" si="0"/>
        <v>1</v>
      </c>
      <c r="D25" s="8"/>
      <c r="E25" s="9"/>
      <c r="F25" s="8"/>
      <c r="G25" s="4">
        <v>15</v>
      </c>
      <c r="H25" s="4">
        <f t="shared" si="1"/>
        <v>1</v>
      </c>
      <c r="I25" s="8"/>
      <c r="J25" s="9"/>
      <c r="K25" s="8"/>
      <c r="L25" s="4">
        <v>15</v>
      </c>
      <c r="M25" s="4">
        <f t="shared" si="2"/>
        <v>1</v>
      </c>
      <c r="N25" s="8"/>
      <c r="O25" s="9"/>
      <c r="P25" s="8"/>
      <c r="Q25" s="4">
        <v>15</v>
      </c>
      <c r="R25" s="4">
        <f t="shared" si="3"/>
        <v>1</v>
      </c>
      <c r="S25" s="8"/>
      <c r="T25" s="9"/>
      <c r="U25" s="8"/>
      <c r="V25">
        <v>15</v>
      </c>
      <c r="W25" s="4">
        <f t="shared" si="4"/>
        <v>1</v>
      </c>
      <c r="X25" s="8"/>
      <c r="Y25" s="9"/>
      <c r="Z25" s="8"/>
    </row>
    <row r="26" spans="1:26" x14ac:dyDescent="0.15">
      <c r="A26" s="4" t="s">
        <v>34</v>
      </c>
      <c r="B26">
        <v>15</v>
      </c>
      <c r="C26" s="4">
        <f t="shared" si="0"/>
        <v>1</v>
      </c>
      <c r="D26" s="8"/>
      <c r="E26" s="9"/>
      <c r="F26" s="8"/>
      <c r="G26" s="4">
        <v>15</v>
      </c>
      <c r="H26" s="4">
        <f t="shared" si="1"/>
        <v>1</v>
      </c>
      <c r="I26" s="8"/>
      <c r="J26" s="9"/>
      <c r="K26" s="8"/>
      <c r="L26" s="4">
        <v>15</v>
      </c>
      <c r="M26" s="4">
        <f t="shared" si="2"/>
        <v>1</v>
      </c>
      <c r="N26" s="8"/>
      <c r="O26" s="9"/>
      <c r="P26" s="8"/>
      <c r="Q26" s="4">
        <v>15</v>
      </c>
      <c r="R26" s="4">
        <f t="shared" si="3"/>
        <v>1</v>
      </c>
      <c r="S26" s="8"/>
      <c r="T26" s="9"/>
      <c r="U26" s="8"/>
      <c r="V26">
        <v>15</v>
      </c>
      <c r="W26" s="4">
        <f t="shared" si="4"/>
        <v>1</v>
      </c>
      <c r="X26" s="8"/>
      <c r="Y26" s="9"/>
      <c r="Z26" s="8"/>
    </row>
    <row r="27" spans="1:26" x14ac:dyDescent="0.15">
      <c r="A27" s="4" t="s">
        <v>35</v>
      </c>
      <c r="B27">
        <v>15</v>
      </c>
      <c r="C27" s="4">
        <f t="shared" si="0"/>
        <v>1</v>
      </c>
      <c r="D27" s="8"/>
      <c r="E27" s="9"/>
      <c r="F27" s="8"/>
      <c r="G27" s="4">
        <v>15</v>
      </c>
      <c r="H27" s="4">
        <f t="shared" si="1"/>
        <v>1</v>
      </c>
      <c r="I27" s="8"/>
      <c r="J27" s="9"/>
      <c r="K27" s="8"/>
      <c r="L27" s="4">
        <v>15</v>
      </c>
      <c r="M27" s="4">
        <f t="shared" si="2"/>
        <v>1</v>
      </c>
      <c r="N27" s="8"/>
      <c r="O27" s="9"/>
      <c r="P27" s="8"/>
      <c r="Q27" s="4">
        <v>15</v>
      </c>
      <c r="R27" s="4">
        <f t="shared" si="3"/>
        <v>1</v>
      </c>
      <c r="S27" s="8"/>
      <c r="T27" s="9"/>
      <c r="U27" s="8"/>
      <c r="V27">
        <v>15</v>
      </c>
      <c r="W27" s="4">
        <f t="shared" si="4"/>
        <v>1</v>
      </c>
      <c r="X27" s="8"/>
      <c r="Y27" s="9"/>
      <c r="Z27" s="8"/>
    </row>
    <row r="30" spans="1:26" ht="15" x14ac:dyDescent="0.15">
      <c r="A30" s="1" t="s">
        <v>36</v>
      </c>
    </row>
    <row r="31" spans="1:26" ht="15" x14ac:dyDescent="0.15">
      <c r="A31" s="10" t="s">
        <v>37</v>
      </c>
      <c r="B31" s="2" t="s">
        <v>7</v>
      </c>
      <c r="C31" s="5" t="s">
        <v>8</v>
      </c>
      <c r="D31" s="6" t="s">
        <v>9</v>
      </c>
      <c r="E31" s="5" t="s">
        <v>10</v>
      </c>
      <c r="F31" s="6" t="s">
        <v>11</v>
      </c>
      <c r="H31" s="4"/>
      <c r="I31" s="2" t="s">
        <v>7</v>
      </c>
      <c r="J31" s="5" t="s">
        <v>8</v>
      </c>
      <c r="K31" s="6" t="s">
        <v>9</v>
      </c>
      <c r="L31" s="5" t="s">
        <v>10</v>
      </c>
      <c r="M31" s="6" t="s">
        <v>11</v>
      </c>
      <c r="N31" s="4"/>
      <c r="O31" s="4"/>
    </row>
    <row r="32" spans="1:26" x14ac:dyDescent="0.15">
      <c r="A32" s="4" t="s">
        <v>12</v>
      </c>
      <c r="B32" s="4">
        <v>14</v>
      </c>
      <c r="C32" s="11">
        <f>B32/15</f>
        <v>0.93333333333333335</v>
      </c>
      <c r="D32" s="8">
        <f>AVERAGE(C32:C37)</f>
        <v>0.88888888888888895</v>
      </c>
      <c r="E32" s="9">
        <f>STDEVP(C32:C37)</f>
        <v>7.3702773119008871E-2</v>
      </c>
      <c r="F32" s="8">
        <f>E32/2.236</f>
        <v>3.2961884221381424E-2</v>
      </c>
      <c r="H32" s="4" t="s">
        <v>38</v>
      </c>
      <c r="I32" s="4">
        <v>2</v>
      </c>
      <c r="J32" s="11">
        <f t="shared" ref="J32:J37" si="5">I32/15</f>
        <v>0.13333333333333333</v>
      </c>
      <c r="K32" s="8">
        <f>AVERAGE(J32:J37)</f>
        <v>0.18888888888888888</v>
      </c>
      <c r="L32" s="9">
        <f>STDEVP(J32:J37)</f>
        <v>7.1145824860365039E-2</v>
      </c>
      <c r="M32" s="8">
        <f>L32/2.236</f>
        <v>3.1818347433079174E-2</v>
      </c>
      <c r="N32" s="4"/>
      <c r="O32" s="4"/>
    </row>
    <row r="33" spans="1:25" x14ac:dyDescent="0.15">
      <c r="A33" s="4" t="s">
        <v>13</v>
      </c>
      <c r="B33" s="4">
        <v>13</v>
      </c>
      <c r="C33" s="11">
        <f t="shared" ref="C33:C44" si="6">B33/15</f>
        <v>0.8666666666666667</v>
      </c>
      <c r="D33" s="8"/>
      <c r="E33" s="9"/>
      <c r="F33" s="8"/>
      <c r="H33" s="4" t="s">
        <v>19</v>
      </c>
      <c r="I33" s="4">
        <v>3</v>
      </c>
      <c r="J33" s="11">
        <f t="shared" si="5"/>
        <v>0.2</v>
      </c>
      <c r="K33" s="8"/>
      <c r="L33" s="9"/>
      <c r="M33" s="8"/>
      <c r="N33" s="4"/>
      <c r="O33" s="4"/>
    </row>
    <row r="34" spans="1:25" x14ac:dyDescent="0.15">
      <c r="A34" s="4" t="s">
        <v>14</v>
      </c>
      <c r="B34" s="4">
        <v>12</v>
      </c>
      <c r="C34" s="11">
        <f t="shared" si="6"/>
        <v>0.8</v>
      </c>
      <c r="D34" s="8"/>
      <c r="E34" s="9"/>
      <c r="F34" s="8"/>
      <c r="H34" s="4" t="s">
        <v>20</v>
      </c>
      <c r="I34" s="4">
        <v>3</v>
      </c>
      <c r="J34" s="11">
        <f t="shared" si="5"/>
        <v>0.2</v>
      </c>
      <c r="K34" s="8"/>
      <c r="L34" s="9"/>
      <c r="M34" s="8"/>
      <c r="N34" s="4"/>
      <c r="O34" s="4"/>
    </row>
    <row r="35" spans="1:25" x14ac:dyDescent="0.15">
      <c r="A35" s="4" t="s">
        <v>15</v>
      </c>
      <c r="B35" s="4">
        <v>12</v>
      </c>
      <c r="C35" s="11">
        <f t="shared" si="6"/>
        <v>0.8</v>
      </c>
      <c r="D35" s="8"/>
      <c r="E35" s="9"/>
      <c r="F35" s="8"/>
      <c r="H35" s="4" t="s">
        <v>21</v>
      </c>
      <c r="I35" s="4">
        <v>1</v>
      </c>
      <c r="J35" s="11">
        <f t="shared" si="5"/>
        <v>6.6666666666666666E-2</v>
      </c>
      <c r="K35" s="8"/>
      <c r="L35" s="9"/>
      <c r="M35" s="8"/>
      <c r="N35" s="4"/>
      <c r="O35" s="4"/>
    </row>
    <row r="36" spans="1:25" x14ac:dyDescent="0.15">
      <c r="A36" s="4" t="s">
        <v>16</v>
      </c>
      <c r="B36" s="4">
        <v>15</v>
      </c>
      <c r="C36" s="11">
        <f t="shared" si="6"/>
        <v>1</v>
      </c>
      <c r="D36" s="8"/>
      <c r="E36" s="9"/>
      <c r="F36" s="8"/>
      <c r="H36" s="4" t="s">
        <v>22</v>
      </c>
      <c r="I36" s="4">
        <v>4</v>
      </c>
      <c r="J36" s="11">
        <f t="shared" si="5"/>
        <v>0.26666666666666666</v>
      </c>
      <c r="K36" s="8"/>
      <c r="L36" s="9"/>
      <c r="M36" s="8"/>
      <c r="N36" s="4"/>
      <c r="O36" s="4"/>
    </row>
    <row r="37" spans="1:25" x14ac:dyDescent="0.15">
      <c r="A37" s="4" t="s">
        <v>17</v>
      </c>
      <c r="B37" s="4">
        <v>14</v>
      </c>
      <c r="C37" s="11">
        <f t="shared" si="6"/>
        <v>0.93333333333333335</v>
      </c>
      <c r="D37" s="8"/>
      <c r="E37" s="9"/>
      <c r="F37" s="8"/>
      <c r="H37" s="4" t="s">
        <v>23</v>
      </c>
      <c r="I37" s="4">
        <v>4</v>
      </c>
      <c r="J37" s="11">
        <f t="shared" si="5"/>
        <v>0.26666666666666666</v>
      </c>
      <c r="K37" s="8"/>
      <c r="L37" s="9"/>
      <c r="M37" s="8"/>
      <c r="N37" s="4"/>
      <c r="O37" s="4"/>
    </row>
    <row r="38" spans="1:25" ht="15" x14ac:dyDescent="0.15">
      <c r="B38" s="2" t="s">
        <v>7</v>
      </c>
      <c r="C38" s="5" t="s">
        <v>8</v>
      </c>
      <c r="D38" s="6" t="s">
        <v>9</v>
      </c>
      <c r="E38" s="5" t="s">
        <v>10</v>
      </c>
      <c r="F38" s="6" t="s">
        <v>11</v>
      </c>
      <c r="I38" s="2" t="s">
        <v>7</v>
      </c>
      <c r="J38" s="5" t="s">
        <v>8</v>
      </c>
      <c r="K38" s="6" t="s">
        <v>9</v>
      </c>
      <c r="L38" s="5" t="s">
        <v>10</v>
      </c>
      <c r="M38" s="6" t="s">
        <v>11</v>
      </c>
    </row>
    <row r="39" spans="1:25" x14ac:dyDescent="0.15">
      <c r="A39" s="7" t="s">
        <v>39</v>
      </c>
      <c r="B39" s="4">
        <v>15</v>
      </c>
      <c r="C39" s="11">
        <f t="shared" si="6"/>
        <v>1</v>
      </c>
      <c r="D39" s="8">
        <f>AVERAGE(C39:C44)</f>
        <v>1</v>
      </c>
      <c r="E39" s="9">
        <f>STDEVP(C39:C44)</f>
        <v>0</v>
      </c>
      <c r="F39" s="8">
        <f>E39/2.236</f>
        <v>0</v>
      </c>
      <c r="H39" s="7" t="s">
        <v>40</v>
      </c>
      <c r="I39" s="4">
        <v>15</v>
      </c>
      <c r="J39" s="11">
        <f t="shared" ref="J39:J44" si="7">I39/15</f>
        <v>1</v>
      </c>
      <c r="K39" s="8">
        <f>AVERAGE(J39:J44)</f>
        <v>1</v>
      </c>
      <c r="L39" s="9">
        <f>STDEVP(J39:J44)</f>
        <v>0</v>
      </c>
      <c r="M39" s="8">
        <f>L39/2.236</f>
        <v>0</v>
      </c>
    </row>
    <row r="40" spans="1:25" x14ac:dyDescent="0.15">
      <c r="A40" s="7" t="s">
        <v>41</v>
      </c>
      <c r="B40" s="4">
        <v>15</v>
      </c>
      <c r="C40" s="11">
        <f t="shared" si="6"/>
        <v>1</v>
      </c>
      <c r="D40" s="8"/>
      <c r="E40" s="9"/>
      <c r="F40" s="8"/>
      <c r="H40" s="7" t="s">
        <v>42</v>
      </c>
      <c r="I40" s="4">
        <v>15</v>
      </c>
      <c r="J40" s="11">
        <f t="shared" si="7"/>
        <v>1</v>
      </c>
      <c r="K40" s="8"/>
      <c r="L40" s="9"/>
      <c r="M40" s="8"/>
    </row>
    <row r="41" spans="1:25" x14ac:dyDescent="0.15">
      <c r="A41" s="7" t="s">
        <v>43</v>
      </c>
      <c r="B41" s="4">
        <v>15</v>
      </c>
      <c r="C41" s="11">
        <f t="shared" si="6"/>
        <v>1</v>
      </c>
      <c r="D41" s="8"/>
      <c r="E41" s="9"/>
      <c r="F41" s="8"/>
      <c r="H41" s="7" t="s">
        <v>44</v>
      </c>
      <c r="I41" s="4">
        <v>15</v>
      </c>
      <c r="J41" s="11">
        <f t="shared" si="7"/>
        <v>1</v>
      </c>
      <c r="K41" s="8"/>
      <c r="L41" s="9"/>
      <c r="M41" s="8"/>
    </row>
    <row r="42" spans="1:25" x14ac:dyDescent="0.15">
      <c r="A42" s="7" t="s">
        <v>45</v>
      </c>
      <c r="B42" s="4">
        <v>15</v>
      </c>
      <c r="C42" s="11">
        <f t="shared" si="6"/>
        <v>1</v>
      </c>
      <c r="D42" s="8"/>
      <c r="E42" s="9"/>
      <c r="F42" s="8"/>
      <c r="H42" s="7" t="s">
        <v>46</v>
      </c>
      <c r="I42" s="4">
        <v>15</v>
      </c>
      <c r="J42" s="11">
        <f t="shared" si="7"/>
        <v>1</v>
      </c>
      <c r="K42" s="8"/>
      <c r="L42" s="9"/>
      <c r="M42" s="8"/>
    </row>
    <row r="43" spans="1:25" x14ac:dyDescent="0.15">
      <c r="A43" s="7" t="s">
        <v>47</v>
      </c>
      <c r="B43" s="4">
        <v>15</v>
      </c>
      <c r="C43" s="11">
        <f t="shared" si="6"/>
        <v>1</v>
      </c>
      <c r="D43" s="8"/>
      <c r="E43" s="9"/>
      <c r="F43" s="8"/>
      <c r="H43" s="7" t="s">
        <v>48</v>
      </c>
      <c r="I43" s="4">
        <v>15</v>
      </c>
      <c r="J43" s="11">
        <f t="shared" si="7"/>
        <v>1</v>
      </c>
      <c r="K43" s="8"/>
      <c r="L43" s="9"/>
      <c r="M43" s="8"/>
    </row>
    <row r="44" spans="1:25" x14ac:dyDescent="0.15">
      <c r="A44" s="7" t="s">
        <v>49</v>
      </c>
      <c r="B44" s="4">
        <v>15</v>
      </c>
      <c r="C44" s="11">
        <f t="shared" si="6"/>
        <v>1</v>
      </c>
      <c r="D44" s="8"/>
      <c r="E44" s="9"/>
      <c r="F44" s="8"/>
      <c r="H44" s="7" t="s">
        <v>50</v>
      </c>
      <c r="I44" s="4">
        <v>15</v>
      </c>
      <c r="J44" s="11">
        <f t="shared" si="7"/>
        <v>1</v>
      </c>
      <c r="K44" s="8"/>
      <c r="L44" s="9"/>
      <c r="M44" s="8"/>
    </row>
    <row r="47" spans="1:25" ht="15" x14ac:dyDescent="0.15">
      <c r="A47" s="1" t="s">
        <v>51</v>
      </c>
    </row>
    <row r="48" spans="1:25" ht="15" x14ac:dyDescent="0.15">
      <c r="A48" s="2" t="s">
        <v>52</v>
      </c>
      <c r="B48" s="12" t="s">
        <v>53</v>
      </c>
      <c r="C48" s="12"/>
      <c r="D48" s="12"/>
      <c r="E48" s="12"/>
      <c r="F48" s="12"/>
      <c r="G48" s="12" t="s">
        <v>54</v>
      </c>
      <c r="H48" s="12"/>
      <c r="I48" s="12"/>
      <c r="J48" s="12"/>
      <c r="K48" s="12"/>
      <c r="L48" s="12" t="s">
        <v>55</v>
      </c>
      <c r="M48" s="12"/>
      <c r="N48" s="12"/>
      <c r="O48" s="12"/>
      <c r="P48" s="12"/>
      <c r="Q48" s="12" t="s">
        <v>56</v>
      </c>
      <c r="R48" s="12"/>
      <c r="S48" s="12"/>
      <c r="T48" s="12"/>
      <c r="U48" s="12"/>
      <c r="V48" s="12" t="s">
        <v>57</v>
      </c>
      <c r="W48" s="12"/>
      <c r="X48" s="12"/>
      <c r="Y48" s="12"/>
    </row>
    <row r="49" spans="1:26" ht="15" x14ac:dyDescent="0.15">
      <c r="A49" s="13"/>
      <c r="B49" s="2" t="s">
        <v>7</v>
      </c>
      <c r="C49" s="5" t="s">
        <v>8</v>
      </c>
      <c r="D49" s="6" t="s">
        <v>9</v>
      </c>
      <c r="E49" s="5" t="s">
        <v>10</v>
      </c>
      <c r="F49" s="6" t="s">
        <v>11</v>
      </c>
      <c r="G49" s="2" t="s">
        <v>7</v>
      </c>
      <c r="H49" s="5" t="s">
        <v>8</v>
      </c>
      <c r="I49" s="6" t="s">
        <v>9</v>
      </c>
      <c r="J49" s="5" t="s">
        <v>10</v>
      </c>
      <c r="K49" s="6" t="s">
        <v>11</v>
      </c>
      <c r="L49" s="2" t="s">
        <v>7</v>
      </c>
      <c r="M49" s="5" t="s">
        <v>8</v>
      </c>
      <c r="N49" s="6" t="s">
        <v>9</v>
      </c>
      <c r="O49" s="5" t="s">
        <v>10</v>
      </c>
      <c r="P49" s="6" t="s">
        <v>11</v>
      </c>
      <c r="Q49" s="2" t="s">
        <v>7</v>
      </c>
      <c r="R49" s="5" t="s">
        <v>8</v>
      </c>
      <c r="S49" s="6" t="s">
        <v>9</v>
      </c>
      <c r="T49" s="5" t="s">
        <v>10</v>
      </c>
      <c r="U49" s="6" t="s">
        <v>11</v>
      </c>
      <c r="V49" s="2" t="s">
        <v>7</v>
      </c>
      <c r="W49" s="5" t="s">
        <v>8</v>
      </c>
      <c r="X49" s="6" t="s">
        <v>9</v>
      </c>
      <c r="Y49" s="5" t="s">
        <v>10</v>
      </c>
      <c r="Z49" s="6" t="s">
        <v>11</v>
      </c>
    </row>
    <row r="50" spans="1:26" x14ac:dyDescent="0.15">
      <c r="A50" s="13" t="s">
        <v>58</v>
      </c>
      <c r="B50" s="13">
        <v>15</v>
      </c>
      <c r="C50">
        <f>B50/15</f>
        <v>1</v>
      </c>
      <c r="D50" s="14">
        <f>AVERAGE(C50:C55)</f>
        <v>1</v>
      </c>
      <c r="E50" s="14">
        <f>STDEVP(C50:C55)</f>
        <v>0</v>
      </c>
      <c r="F50" s="14">
        <f>E50/2.236</f>
        <v>0</v>
      </c>
      <c r="G50" s="13">
        <v>15</v>
      </c>
      <c r="H50">
        <f>G50/15</f>
        <v>1</v>
      </c>
      <c r="I50" s="14">
        <f>AVERAGE(H50:H55)</f>
        <v>0.98888888888888893</v>
      </c>
      <c r="J50" s="14">
        <f>STDEVP(H50:H55)</f>
        <v>2.484519974999766E-2</v>
      </c>
      <c r="K50" s="14">
        <f>J50/2.236</f>
        <v>1.1111448904292333E-2</v>
      </c>
      <c r="L50" s="13">
        <v>15</v>
      </c>
      <c r="M50">
        <f>L50/15</f>
        <v>1</v>
      </c>
      <c r="N50" s="14">
        <f>AVERAGE(M50:M55)</f>
        <v>0.97777777777777786</v>
      </c>
      <c r="O50" s="14">
        <f>STDEVP(M50:M55)</f>
        <v>3.1426968052735441E-2</v>
      </c>
      <c r="P50" s="14">
        <f>O50/2.236</f>
        <v>1.4054994656858425E-2</v>
      </c>
      <c r="Q50" s="13">
        <v>15</v>
      </c>
      <c r="R50">
        <f>Q50/15</f>
        <v>1</v>
      </c>
      <c r="S50" s="14">
        <f>AVERAGE(R50:R55)</f>
        <v>0.97777777777777786</v>
      </c>
      <c r="T50" s="14">
        <f>STDEVP(R50:R55)</f>
        <v>3.1426968052735441E-2</v>
      </c>
      <c r="U50" s="14">
        <f>T50/2.236</f>
        <v>1.4054994656858425E-2</v>
      </c>
      <c r="V50" s="13">
        <v>15</v>
      </c>
      <c r="W50">
        <f>V50/15</f>
        <v>1</v>
      </c>
      <c r="X50" s="14">
        <f>AVERAGE(W50:W55)</f>
        <v>0.97777777777777786</v>
      </c>
      <c r="Y50" s="14">
        <f>STDEVP(W50:W55)</f>
        <v>3.1426968052735441E-2</v>
      </c>
      <c r="Z50" s="14">
        <f>Y50/2.236</f>
        <v>1.4054994656858425E-2</v>
      </c>
    </row>
    <row r="51" spans="1:26" x14ac:dyDescent="0.15">
      <c r="A51" s="13" t="s">
        <v>13</v>
      </c>
      <c r="B51" s="13">
        <v>15</v>
      </c>
      <c r="C51">
        <f t="shared" ref="C51:C73" si="8">B51/15</f>
        <v>1</v>
      </c>
      <c r="D51" s="14"/>
      <c r="E51" s="14"/>
      <c r="F51" s="14"/>
      <c r="G51" s="13">
        <v>15</v>
      </c>
      <c r="H51">
        <f t="shared" ref="H51:H73" si="9">G51/15</f>
        <v>1</v>
      </c>
      <c r="I51" s="14"/>
      <c r="J51" s="14"/>
      <c r="K51" s="14"/>
      <c r="L51" s="13">
        <v>15</v>
      </c>
      <c r="M51">
        <f t="shared" ref="M51:M73" si="10">L51/15</f>
        <v>1</v>
      </c>
      <c r="N51" s="14"/>
      <c r="O51" s="14"/>
      <c r="P51" s="14"/>
      <c r="Q51" s="13">
        <v>15</v>
      </c>
      <c r="R51">
        <f t="shared" ref="R51:R73" si="11">Q51/15</f>
        <v>1</v>
      </c>
      <c r="S51" s="14"/>
      <c r="T51" s="14"/>
      <c r="U51" s="14"/>
      <c r="V51" s="13">
        <v>15</v>
      </c>
      <c r="W51">
        <f t="shared" ref="W51:W73" si="12">V51/15</f>
        <v>1</v>
      </c>
      <c r="X51" s="14"/>
      <c r="Y51" s="14"/>
      <c r="Z51" s="14"/>
    </row>
    <row r="52" spans="1:26" x14ac:dyDescent="0.15">
      <c r="A52" s="13" t="s">
        <v>14</v>
      </c>
      <c r="B52" s="13">
        <v>15</v>
      </c>
      <c r="C52">
        <f t="shared" si="8"/>
        <v>1</v>
      </c>
      <c r="D52" s="14"/>
      <c r="E52" s="14"/>
      <c r="F52" s="14"/>
      <c r="G52" s="13">
        <v>15</v>
      </c>
      <c r="H52">
        <f t="shared" si="9"/>
        <v>1</v>
      </c>
      <c r="I52" s="14"/>
      <c r="J52" s="14"/>
      <c r="K52" s="14"/>
      <c r="L52" s="13">
        <v>15</v>
      </c>
      <c r="M52">
        <f t="shared" si="10"/>
        <v>1</v>
      </c>
      <c r="N52" s="14"/>
      <c r="O52" s="14"/>
      <c r="P52" s="14"/>
      <c r="Q52" s="13">
        <v>15</v>
      </c>
      <c r="R52">
        <f t="shared" si="11"/>
        <v>1</v>
      </c>
      <c r="S52" s="14"/>
      <c r="T52" s="14"/>
      <c r="U52" s="14"/>
      <c r="V52" s="13">
        <v>15</v>
      </c>
      <c r="W52">
        <f t="shared" si="12"/>
        <v>1</v>
      </c>
      <c r="X52" s="14"/>
      <c r="Y52" s="14"/>
      <c r="Z52" s="14"/>
    </row>
    <row r="53" spans="1:26" x14ac:dyDescent="0.15">
      <c r="A53" s="13" t="s">
        <v>15</v>
      </c>
      <c r="B53" s="13">
        <v>15</v>
      </c>
      <c r="C53">
        <f t="shared" si="8"/>
        <v>1</v>
      </c>
      <c r="D53" s="14"/>
      <c r="E53" s="14"/>
      <c r="F53" s="14"/>
      <c r="G53" s="13">
        <v>15</v>
      </c>
      <c r="H53">
        <f t="shared" si="9"/>
        <v>1</v>
      </c>
      <c r="I53" s="14"/>
      <c r="J53" s="14"/>
      <c r="K53" s="14"/>
      <c r="L53" s="13">
        <v>15</v>
      </c>
      <c r="M53">
        <f t="shared" si="10"/>
        <v>1</v>
      </c>
      <c r="N53" s="14"/>
      <c r="O53" s="14"/>
      <c r="P53" s="14"/>
      <c r="Q53" s="13">
        <v>15</v>
      </c>
      <c r="R53">
        <f t="shared" si="11"/>
        <v>1</v>
      </c>
      <c r="S53" s="14"/>
      <c r="T53" s="14"/>
      <c r="U53" s="14"/>
      <c r="V53" s="13">
        <v>15</v>
      </c>
      <c r="W53">
        <f t="shared" si="12"/>
        <v>1</v>
      </c>
      <c r="X53" s="14"/>
      <c r="Y53" s="14"/>
      <c r="Z53" s="14"/>
    </row>
    <row r="54" spans="1:26" x14ac:dyDescent="0.15">
      <c r="A54" s="13" t="s">
        <v>16</v>
      </c>
      <c r="B54" s="13">
        <v>15</v>
      </c>
      <c r="C54">
        <f t="shared" si="8"/>
        <v>1</v>
      </c>
      <c r="D54" s="14"/>
      <c r="E54" s="14"/>
      <c r="F54" s="14"/>
      <c r="G54" s="13">
        <v>14</v>
      </c>
      <c r="H54">
        <f t="shared" si="9"/>
        <v>0.93333333333333335</v>
      </c>
      <c r="I54" s="14"/>
      <c r="J54" s="14"/>
      <c r="K54" s="14"/>
      <c r="L54" s="13">
        <v>14</v>
      </c>
      <c r="M54">
        <f t="shared" si="10"/>
        <v>0.93333333333333335</v>
      </c>
      <c r="N54" s="14"/>
      <c r="O54" s="14"/>
      <c r="P54" s="14"/>
      <c r="Q54" s="13">
        <v>14</v>
      </c>
      <c r="R54">
        <f t="shared" si="11"/>
        <v>0.93333333333333335</v>
      </c>
      <c r="S54" s="14"/>
      <c r="T54" s="14"/>
      <c r="U54" s="14"/>
      <c r="V54" s="13">
        <v>14</v>
      </c>
      <c r="W54">
        <f t="shared" si="12"/>
        <v>0.93333333333333335</v>
      </c>
      <c r="X54" s="14"/>
      <c r="Y54" s="14"/>
      <c r="Z54" s="14"/>
    </row>
    <row r="55" spans="1:26" x14ac:dyDescent="0.15">
      <c r="A55" s="13" t="s">
        <v>17</v>
      </c>
      <c r="B55" s="13">
        <v>15</v>
      </c>
      <c r="C55">
        <f t="shared" si="8"/>
        <v>1</v>
      </c>
      <c r="D55" s="14"/>
      <c r="E55" s="14"/>
      <c r="F55" s="14"/>
      <c r="G55" s="13">
        <v>15</v>
      </c>
      <c r="H55">
        <f t="shared" si="9"/>
        <v>1</v>
      </c>
      <c r="I55" s="14"/>
      <c r="J55" s="14"/>
      <c r="K55" s="14"/>
      <c r="L55" s="13">
        <v>14</v>
      </c>
      <c r="M55">
        <f t="shared" si="10"/>
        <v>0.93333333333333335</v>
      </c>
      <c r="N55" s="14"/>
      <c r="O55" s="14"/>
      <c r="P55" s="14"/>
      <c r="Q55" s="13">
        <v>14</v>
      </c>
      <c r="R55">
        <f t="shared" si="11"/>
        <v>0.93333333333333335</v>
      </c>
      <c r="S55" s="14"/>
      <c r="T55" s="14"/>
      <c r="U55" s="14"/>
      <c r="V55" s="13">
        <v>14</v>
      </c>
      <c r="W55">
        <f t="shared" si="12"/>
        <v>0.93333333333333335</v>
      </c>
      <c r="X55" s="14"/>
      <c r="Y55" s="14"/>
      <c r="Z55" s="14"/>
    </row>
    <row r="56" spans="1:26" x14ac:dyDescent="0.15">
      <c r="A56" s="13" t="s">
        <v>59</v>
      </c>
      <c r="B56" s="13">
        <v>15</v>
      </c>
      <c r="C56">
        <f t="shared" si="8"/>
        <v>1</v>
      </c>
      <c r="D56" s="14">
        <f>AVERAGE(C56:C61)</f>
        <v>1</v>
      </c>
      <c r="E56" s="14">
        <f>STDEVP(C56:C61)</f>
        <v>0</v>
      </c>
      <c r="F56" s="14">
        <f>E56/2.236</f>
        <v>0</v>
      </c>
      <c r="G56" s="13">
        <v>15</v>
      </c>
      <c r="H56">
        <f t="shared" si="9"/>
        <v>1</v>
      </c>
      <c r="I56" s="14">
        <f>AVERAGE(H56:H61)</f>
        <v>0.98888888888888893</v>
      </c>
      <c r="J56" s="14">
        <f>STDEVP(H56:H61)</f>
        <v>2.484519974999766E-2</v>
      </c>
      <c r="K56" s="14">
        <f>J56/2.236</f>
        <v>1.1111448904292333E-2</v>
      </c>
      <c r="L56" s="13">
        <v>15</v>
      </c>
      <c r="M56">
        <f t="shared" si="10"/>
        <v>1</v>
      </c>
      <c r="N56" s="14">
        <f>AVERAGE(M56:M61)</f>
        <v>0.98888888888888893</v>
      </c>
      <c r="O56" s="14">
        <f>STDEVP(M56:M61)</f>
        <v>2.484519974999766E-2</v>
      </c>
      <c r="P56" s="14">
        <f>O56/2.236</f>
        <v>1.1111448904292333E-2</v>
      </c>
      <c r="Q56" s="13">
        <v>15</v>
      </c>
      <c r="R56">
        <f t="shared" si="11"/>
        <v>1</v>
      </c>
      <c r="S56" s="14">
        <f>AVERAGE(R56:R61)</f>
        <v>0.98888888888888893</v>
      </c>
      <c r="T56" s="14">
        <f>STDEVP(R56:R61)</f>
        <v>2.484519974999766E-2</v>
      </c>
      <c r="U56" s="14">
        <f>T56/2.236</f>
        <v>1.1111448904292333E-2</v>
      </c>
      <c r="V56" s="13">
        <v>15</v>
      </c>
      <c r="W56">
        <f t="shared" si="12"/>
        <v>1</v>
      </c>
      <c r="X56" s="14">
        <f>AVERAGE(W56:W61)</f>
        <v>0.98888888888888893</v>
      </c>
      <c r="Y56" s="14">
        <f>STDEVP(W56:W61)</f>
        <v>2.484519974999766E-2</v>
      </c>
      <c r="Z56" s="14">
        <f>Y56/2.236</f>
        <v>1.1111448904292333E-2</v>
      </c>
    </row>
    <row r="57" spans="1:26" x14ac:dyDescent="0.15">
      <c r="A57" s="13" t="s">
        <v>60</v>
      </c>
      <c r="B57" s="13">
        <v>15</v>
      </c>
      <c r="C57">
        <f t="shared" si="8"/>
        <v>1</v>
      </c>
      <c r="D57" s="14"/>
      <c r="E57" s="14"/>
      <c r="F57" s="14"/>
      <c r="G57" s="13">
        <v>15</v>
      </c>
      <c r="H57">
        <f t="shared" si="9"/>
        <v>1</v>
      </c>
      <c r="I57" s="14"/>
      <c r="J57" s="14"/>
      <c r="K57" s="14"/>
      <c r="L57" s="13">
        <v>15</v>
      </c>
      <c r="M57">
        <f t="shared" si="10"/>
        <v>1</v>
      </c>
      <c r="N57" s="14"/>
      <c r="O57" s="14"/>
      <c r="P57" s="14"/>
      <c r="Q57" s="13">
        <v>15</v>
      </c>
      <c r="R57">
        <f t="shared" si="11"/>
        <v>1</v>
      </c>
      <c r="S57" s="14"/>
      <c r="T57" s="14"/>
      <c r="U57" s="14"/>
      <c r="V57" s="13">
        <v>15</v>
      </c>
      <c r="W57">
        <f t="shared" si="12"/>
        <v>1</v>
      </c>
      <c r="X57" s="14"/>
      <c r="Y57" s="14"/>
      <c r="Z57" s="14"/>
    </row>
    <row r="58" spans="1:26" x14ac:dyDescent="0.15">
      <c r="A58" s="13" t="s">
        <v>61</v>
      </c>
      <c r="B58" s="13">
        <v>15</v>
      </c>
      <c r="C58">
        <f t="shared" si="8"/>
        <v>1</v>
      </c>
      <c r="D58" s="14"/>
      <c r="E58" s="14"/>
      <c r="F58" s="14"/>
      <c r="G58" s="13">
        <v>15</v>
      </c>
      <c r="H58">
        <f t="shared" si="9"/>
        <v>1</v>
      </c>
      <c r="I58" s="14"/>
      <c r="J58" s="14"/>
      <c r="K58" s="14"/>
      <c r="L58" s="13">
        <v>15</v>
      </c>
      <c r="M58">
        <f t="shared" si="10"/>
        <v>1</v>
      </c>
      <c r="N58" s="14"/>
      <c r="O58" s="14"/>
      <c r="P58" s="14"/>
      <c r="Q58" s="13">
        <v>15</v>
      </c>
      <c r="R58">
        <f t="shared" si="11"/>
        <v>1</v>
      </c>
      <c r="S58" s="14"/>
      <c r="T58" s="14"/>
      <c r="U58" s="14"/>
      <c r="V58" s="13">
        <v>15</v>
      </c>
      <c r="W58">
        <f t="shared" si="12"/>
        <v>1</v>
      </c>
      <c r="X58" s="14"/>
      <c r="Y58" s="14"/>
      <c r="Z58" s="14"/>
    </row>
    <row r="59" spans="1:26" x14ac:dyDescent="0.15">
      <c r="A59" s="13" t="s">
        <v>62</v>
      </c>
      <c r="B59" s="13">
        <v>15</v>
      </c>
      <c r="C59">
        <f t="shared" si="8"/>
        <v>1</v>
      </c>
      <c r="D59" s="14"/>
      <c r="E59" s="14"/>
      <c r="F59" s="14"/>
      <c r="G59" s="13">
        <v>15</v>
      </c>
      <c r="H59">
        <f t="shared" si="9"/>
        <v>1</v>
      </c>
      <c r="I59" s="14"/>
      <c r="J59" s="14"/>
      <c r="K59" s="14"/>
      <c r="L59" s="13">
        <v>15</v>
      </c>
      <c r="M59">
        <f t="shared" si="10"/>
        <v>1</v>
      </c>
      <c r="N59" s="14"/>
      <c r="O59" s="14"/>
      <c r="P59" s="14"/>
      <c r="Q59" s="13">
        <v>15</v>
      </c>
      <c r="R59">
        <f t="shared" si="11"/>
        <v>1</v>
      </c>
      <c r="S59" s="14"/>
      <c r="T59" s="14"/>
      <c r="U59" s="14"/>
      <c r="V59" s="13">
        <v>15</v>
      </c>
      <c r="W59">
        <f t="shared" si="12"/>
        <v>1</v>
      </c>
      <c r="X59" s="14"/>
      <c r="Y59" s="14"/>
      <c r="Z59" s="14"/>
    </row>
    <row r="60" spans="1:26" x14ac:dyDescent="0.15">
      <c r="A60" s="13" t="s">
        <v>63</v>
      </c>
      <c r="B60" s="13">
        <v>15</v>
      </c>
      <c r="C60">
        <f t="shared" si="8"/>
        <v>1</v>
      </c>
      <c r="D60" s="14"/>
      <c r="E60" s="14"/>
      <c r="F60" s="14"/>
      <c r="G60" s="13">
        <v>15</v>
      </c>
      <c r="H60">
        <f t="shared" si="9"/>
        <v>1</v>
      </c>
      <c r="I60" s="14"/>
      <c r="J60" s="14"/>
      <c r="K60" s="14"/>
      <c r="L60" s="13">
        <v>15</v>
      </c>
      <c r="M60">
        <f t="shared" si="10"/>
        <v>1</v>
      </c>
      <c r="N60" s="14"/>
      <c r="O60" s="14"/>
      <c r="P60" s="14"/>
      <c r="Q60" s="13">
        <v>15</v>
      </c>
      <c r="R60">
        <f t="shared" si="11"/>
        <v>1</v>
      </c>
      <c r="S60" s="14"/>
      <c r="T60" s="14"/>
      <c r="U60" s="14"/>
      <c r="V60" s="13">
        <v>15</v>
      </c>
      <c r="W60">
        <f t="shared" si="12"/>
        <v>1</v>
      </c>
      <c r="X60" s="14"/>
      <c r="Y60" s="14"/>
      <c r="Z60" s="14"/>
    </row>
    <row r="61" spans="1:26" x14ac:dyDescent="0.15">
      <c r="A61" s="13" t="s">
        <v>64</v>
      </c>
      <c r="B61" s="13">
        <v>15</v>
      </c>
      <c r="C61">
        <f t="shared" si="8"/>
        <v>1</v>
      </c>
      <c r="D61" s="14"/>
      <c r="E61" s="14"/>
      <c r="F61" s="14"/>
      <c r="G61" s="13">
        <v>14</v>
      </c>
      <c r="H61">
        <f t="shared" si="9"/>
        <v>0.93333333333333335</v>
      </c>
      <c r="I61" s="14"/>
      <c r="J61" s="14"/>
      <c r="K61" s="14"/>
      <c r="L61" s="13">
        <v>14</v>
      </c>
      <c r="M61">
        <f t="shared" si="10"/>
        <v>0.93333333333333335</v>
      </c>
      <c r="N61" s="14"/>
      <c r="O61" s="14"/>
      <c r="P61" s="14"/>
      <c r="Q61" s="13">
        <v>14</v>
      </c>
      <c r="R61">
        <f t="shared" si="11"/>
        <v>0.93333333333333335</v>
      </c>
      <c r="S61" s="14"/>
      <c r="T61" s="14"/>
      <c r="U61" s="14"/>
      <c r="V61" s="13">
        <v>14</v>
      </c>
      <c r="W61">
        <f t="shared" si="12"/>
        <v>0.93333333333333335</v>
      </c>
      <c r="X61" s="14"/>
      <c r="Y61" s="14"/>
      <c r="Z61" s="14"/>
    </row>
    <row r="62" spans="1:26" x14ac:dyDescent="0.15">
      <c r="A62" s="13" t="s">
        <v>65</v>
      </c>
      <c r="B62" s="13">
        <v>13</v>
      </c>
      <c r="C62">
        <f t="shared" si="8"/>
        <v>0.8666666666666667</v>
      </c>
      <c r="D62" s="14">
        <f>AVERAGE(C62:C67)</f>
        <v>0.91111111111111109</v>
      </c>
      <c r="E62" s="14">
        <f>STDEVP(C62:C67)</f>
        <v>4.9690399499995319E-2</v>
      </c>
      <c r="F62" s="14">
        <f>E62/2.236</f>
        <v>2.2222897808584666E-2</v>
      </c>
      <c r="G62" s="13">
        <v>13</v>
      </c>
      <c r="H62">
        <f t="shared" si="9"/>
        <v>0.8666666666666667</v>
      </c>
      <c r="I62" s="14">
        <f>AVERAGE(H62:H67)</f>
        <v>0.81111111111111101</v>
      </c>
      <c r="J62" s="14">
        <f>STDEVP(H62:H67)</f>
        <v>8.9580641647762055E-2</v>
      </c>
      <c r="K62" s="14">
        <f>J62/2.236</f>
        <v>4.0062898769124347E-2</v>
      </c>
      <c r="L62" s="13">
        <v>10</v>
      </c>
      <c r="M62">
        <f t="shared" si="10"/>
        <v>0.66666666666666663</v>
      </c>
      <c r="N62" s="14">
        <f>AVERAGE(M62:M67)</f>
        <v>0.62222222222222223</v>
      </c>
      <c r="O62" s="14">
        <f>STDEVP(M62:M67)</f>
        <v>0.13146843962443586</v>
      </c>
      <c r="P62" s="14">
        <f>O62/2.236</f>
        <v>5.8796261012717281E-2</v>
      </c>
      <c r="Q62" s="13">
        <v>7</v>
      </c>
      <c r="R62">
        <f t="shared" si="11"/>
        <v>0.46666666666666667</v>
      </c>
      <c r="S62" s="14">
        <f>AVERAGE(R62:R67)</f>
        <v>0.45555555555555549</v>
      </c>
      <c r="T62" s="14">
        <f>STDEVP(R62:R67)</f>
        <v>0.13005222123021826</v>
      </c>
      <c r="U62" s="14">
        <f>T62/2.236</f>
        <v>5.8162889637843579E-2</v>
      </c>
      <c r="V62" s="13">
        <v>7</v>
      </c>
      <c r="W62">
        <f t="shared" si="12"/>
        <v>0.46666666666666667</v>
      </c>
      <c r="X62" s="14">
        <f>AVERAGE(W62:W67)</f>
        <v>0.3666666666666667</v>
      </c>
      <c r="Y62" s="14">
        <f>STDEVP(W62:W67)</f>
        <v>0.12619796324000607</v>
      </c>
      <c r="Z62" s="14">
        <f>Y62/2.236</f>
        <v>5.6439160661898954E-2</v>
      </c>
    </row>
    <row r="63" spans="1:26" x14ac:dyDescent="0.15">
      <c r="A63" s="13" t="s">
        <v>19</v>
      </c>
      <c r="B63" s="13">
        <v>13</v>
      </c>
      <c r="C63">
        <f t="shared" si="8"/>
        <v>0.8666666666666667</v>
      </c>
      <c r="D63" s="14"/>
      <c r="E63" s="14"/>
      <c r="F63" s="14"/>
      <c r="G63" s="13">
        <v>11</v>
      </c>
      <c r="H63">
        <f t="shared" si="9"/>
        <v>0.73333333333333328</v>
      </c>
      <c r="I63" s="14"/>
      <c r="J63" s="14"/>
      <c r="K63" s="14"/>
      <c r="L63" s="13">
        <v>9</v>
      </c>
      <c r="M63">
        <f t="shared" si="10"/>
        <v>0.6</v>
      </c>
      <c r="N63" s="14"/>
      <c r="O63" s="14"/>
      <c r="P63" s="14"/>
      <c r="Q63" s="13">
        <v>7</v>
      </c>
      <c r="R63">
        <f t="shared" si="11"/>
        <v>0.46666666666666667</v>
      </c>
      <c r="S63" s="14"/>
      <c r="T63" s="14"/>
      <c r="U63" s="14"/>
      <c r="V63" s="13">
        <v>4</v>
      </c>
      <c r="W63">
        <f t="shared" si="12"/>
        <v>0.26666666666666666</v>
      </c>
      <c r="X63" s="14"/>
      <c r="Y63" s="14"/>
      <c r="Z63" s="14"/>
    </row>
    <row r="64" spans="1:26" x14ac:dyDescent="0.15">
      <c r="A64" s="13" t="s">
        <v>20</v>
      </c>
      <c r="B64" s="13">
        <v>13</v>
      </c>
      <c r="C64">
        <f t="shared" si="8"/>
        <v>0.8666666666666667</v>
      </c>
      <c r="D64" s="14"/>
      <c r="E64" s="14"/>
      <c r="F64" s="14"/>
      <c r="G64" s="13">
        <v>10</v>
      </c>
      <c r="H64">
        <f t="shared" si="9"/>
        <v>0.66666666666666663</v>
      </c>
      <c r="I64" s="14"/>
      <c r="J64" s="14"/>
      <c r="K64" s="14"/>
      <c r="L64" s="13">
        <v>6</v>
      </c>
      <c r="M64">
        <f t="shared" si="10"/>
        <v>0.4</v>
      </c>
      <c r="N64" s="14"/>
      <c r="O64" s="14"/>
      <c r="P64" s="14"/>
      <c r="Q64" s="13">
        <v>5</v>
      </c>
      <c r="R64">
        <f t="shared" si="11"/>
        <v>0.33333333333333331</v>
      </c>
      <c r="S64" s="14"/>
      <c r="T64" s="14"/>
      <c r="U64" s="14"/>
      <c r="V64" s="13">
        <v>4</v>
      </c>
      <c r="W64">
        <f t="shared" si="12"/>
        <v>0.26666666666666666</v>
      </c>
      <c r="X64" s="14"/>
      <c r="Y64" s="14"/>
      <c r="Z64" s="14"/>
    </row>
    <row r="65" spans="1:26" x14ac:dyDescent="0.15">
      <c r="A65" s="13" t="s">
        <v>21</v>
      </c>
      <c r="B65" s="13">
        <v>14</v>
      </c>
      <c r="C65">
        <f t="shared" si="8"/>
        <v>0.93333333333333335</v>
      </c>
      <c r="D65" s="14"/>
      <c r="E65" s="14"/>
      <c r="F65" s="14"/>
      <c r="G65" s="13">
        <v>13</v>
      </c>
      <c r="H65">
        <f t="shared" si="9"/>
        <v>0.8666666666666667</v>
      </c>
      <c r="I65" s="14"/>
      <c r="J65" s="14"/>
      <c r="K65" s="14"/>
      <c r="L65" s="13">
        <v>11</v>
      </c>
      <c r="M65">
        <f t="shared" si="10"/>
        <v>0.73333333333333328</v>
      </c>
      <c r="N65" s="14"/>
      <c r="O65" s="14"/>
      <c r="P65" s="14"/>
      <c r="Q65" s="13">
        <v>10</v>
      </c>
      <c r="R65">
        <f t="shared" si="11"/>
        <v>0.66666666666666663</v>
      </c>
      <c r="S65" s="14"/>
      <c r="T65" s="14"/>
      <c r="U65" s="14"/>
      <c r="V65" s="13">
        <v>8</v>
      </c>
      <c r="W65">
        <f t="shared" si="12"/>
        <v>0.53333333333333333</v>
      </c>
      <c r="X65" s="14"/>
      <c r="Y65" s="14"/>
      <c r="Z65" s="14"/>
    </row>
    <row r="66" spans="1:26" x14ac:dyDescent="0.15">
      <c r="A66" s="13" t="s">
        <v>22</v>
      </c>
      <c r="B66" s="13">
        <v>15</v>
      </c>
      <c r="C66">
        <f t="shared" si="8"/>
        <v>1</v>
      </c>
      <c r="D66" s="14"/>
      <c r="E66" s="14"/>
      <c r="F66" s="14"/>
      <c r="G66" s="13">
        <v>14</v>
      </c>
      <c r="H66">
        <f t="shared" si="9"/>
        <v>0.93333333333333335</v>
      </c>
      <c r="I66" s="14"/>
      <c r="J66" s="14"/>
      <c r="K66" s="14"/>
      <c r="L66" s="13">
        <v>12</v>
      </c>
      <c r="M66">
        <f t="shared" si="10"/>
        <v>0.8</v>
      </c>
      <c r="N66" s="14"/>
      <c r="O66" s="14"/>
      <c r="P66" s="14"/>
      <c r="Q66" s="13">
        <v>8</v>
      </c>
      <c r="R66">
        <f t="shared" si="11"/>
        <v>0.53333333333333333</v>
      </c>
      <c r="S66" s="14"/>
      <c r="T66" s="14"/>
      <c r="U66" s="14"/>
      <c r="V66" s="13">
        <v>7</v>
      </c>
      <c r="W66">
        <f t="shared" si="12"/>
        <v>0.46666666666666667</v>
      </c>
      <c r="X66" s="14"/>
      <c r="Y66" s="14"/>
      <c r="Z66" s="14"/>
    </row>
    <row r="67" spans="1:26" x14ac:dyDescent="0.15">
      <c r="A67" s="13" t="s">
        <v>23</v>
      </c>
      <c r="B67" s="13">
        <v>14</v>
      </c>
      <c r="C67">
        <f t="shared" si="8"/>
        <v>0.93333333333333335</v>
      </c>
      <c r="D67" s="14"/>
      <c r="E67" s="14"/>
      <c r="F67" s="14"/>
      <c r="G67" s="13">
        <v>12</v>
      </c>
      <c r="H67">
        <f t="shared" si="9"/>
        <v>0.8</v>
      </c>
      <c r="I67" s="14"/>
      <c r="J67" s="14"/>
      <c r="K67" s="14"/>
      <c r="L67" s="13">
        <v>8</v>
      </c>
      <c r="M67">
        <f t="shared" si="10"/>
        <v>0.53333333333333333</v>
      </c>
      <c r="N67" s="14"/>
      <c r="O67" s="14"/>
      <c r="P67" s="14"/>
      <c r="Q67" s="13">
        <v>4</v>
      </c>
      <c r="R67">
        <f t="shared" si="11"/>
        <v>0.26666666666666666</v>
      </c>
      <c r="S67" s="14"/>
      <c r="T67" s="14"/>
      <c r="U67" s="14"/>
      <c r="V67" s="13">
        <v>3</v>
      </c>
      <c r="W67">
        <f t="shared" si="12"/>
        <v>0.2</v>
      </c>
      <c r="X67" s="14"/>
      <c r="Y67" s="14"/>
      <c r="Z67" s="14"/>
    </row>
    <row r="68" spans="1:26" x14ac:dyDescent="0.15">
      <c r="A68" s="13" t="s">
        <v>66</v>
      </c>
      <c r="B68" s="13">
        <v>15</v>
      </c>
      <c r="C68">
        <f t="shared" si="8"/>
        <v>1</v>
      </c>
      <c r="D68" s="14">
        <f>AVERAGE(C68:C73)</f>
        <v>1</v>
      </c>
      <c r="E68" s="14">
        <f>STDEVP(C68:C73)</f>
        <v>0</v>
      </c>
      <c r="F68" s="14">
        <f>E68/2.236</f>
        <v>0</v>
      </c>
      <c r="G68" s="13">
        <v>14</v>
      </c>
      <c r="H68">
        <f t="shared" si="9"/>
        <v>0.93333333333333335</v>
      </c>
      <c r="I68" s="14">
        <f>AVERAGE(H68:H73)</f>
        <v>0.97777777777777786</v>
      </c>
      <c r="J68" s="14">
        <f>STDEVP(H68:H73)</f>
        <v>3.1426968052735441E-2</v>
      </c>
      <c r="K68" s="14">
        <f>J68/2.236</f>
        <v>1.4054994656858425E-2</v>
      </c>
      <c r="L68" s="13">
        <v>14</v>
      </c>
      <c r="M68">
        <f t="shared" si="10"/>
        <v>0.93333333333333335</v>
      </c>
      <c r="N68" s="14">
        <f>AVERAGE(M68:M73)</f>
        <v>0.96666666666666679</v>
      </c>
      <c r="O68" s="14">
        <f>STDEVP(M68:M73)</f>
        <v>3.3333333333333326E-2</v>
      </c>
      <c r="P68" s="14">
        <f>O68/2.236</f>
        <v>1.4907573047107926E-2</v>
      </c>
      <c r="Q68" s="13">
        <v>14</v>
      </c>
      <c r="R68">
        <f t="shared" si="11"/>
        <v>0.93333333333333335</v>
      </c>
      <c r="S68" s="14">
        <f>AVERAGE(R68:R73)</f>
        <v>0.95555555555555571</v>
      </c>
      <c r="T68" s="14">
        <f>STDEVP(R68:R73)</f>
        <v>4.9690399499995319E-2</v>
      </c>
      <c r="U68" s="14">
        <f>T68/2.236</f>
        <v>2.2222897808584666E-2</v>
      </c>
      <c r="V68" s="13">
        <v>14</v>
      </c>
      <c r="W68">
        <f t="shared" si="12"/>
        <v>0.93333333333333335</v>
      </c>
      <c r="X68" s="14">
        <f>AVERAGE(W68:W73)</f>
        <v>0.94444444444444431</v>
      </c>
      <c r="Y68" s="14">
        <f>STDEVP(W68:W73)</f>
        <v>4.5812284729085107E-2</v>
      </c>
      <c r="Z68" s="14">
        <f>Y68/2.236</f>
        <v>2.0488499431612298E-2</v>
      </c>
    </row>
    <row r="69" spans="1:26" x14ac:dyDescent="0.15">
      <c r="A69" s="13" t="s">
        <v>67</v>
      </c>
      <c r="B69" s="13">
        <v>15</v>
      </c>
      <c r="C69">
        <f t="shared" si="8"/>
        <v>1</v>
      </c>
      <c r="D69" s="14"/>
      <c r="E69" s="14"/>
      <c r="F69" s="14"/>
      <c r="G69" s="13">
        <v>15</v>
      </c>
      <c r="H69">
        <f t="shared" si="9"/>
        <v>1</v>
      </c>
      <c r="I69" s="14"/>
      <c r="J69" s="14"/>
      <c r="K69" s="14"/>
      <c r="L69" s="13">
        <v>15</v>
      </c>
      <c r="M69">
        <f t="shared" si="10"/>
        <v>1</v>
      </c>
      <c r="N69" s="14"/>
      <c r="O69" s="14"/>
      <c r="P69" s="14"/>
      <c r="Q69" s="13">
        <v>15</v>
      </c>
      <c r="R69">
        <f t="shared" si="11"/>
        <v>1</v>
      </c>
      <c r="S69" s="14"/>
      <c r="T69" s="14"/>
      <c r="U69" s="14"/>
      <c r="V69" s="13">
        <v>15</v>
      </c>
      <c r="W69">
        <f t="shared" si="12"/>
        <v>1</v>
      </c>
      <c r="X69" s="14"/>
      <c r="Y69" s="14"/>
      <c r="Z69" s="14"/>
    </row>
    <row r="70" spans="1:26" x14ac:dyDescent="0.15">
      <c r="A70" s="13" t="s">
        <v>68</v>
      </c>
      <c r="B70" s="13">
        <v>15</v>
      </c>
      <c r="C70">
        <f t="shared" si="8"/>
        <v>1</v>
      </c>
      <c r="D70" s="14"/>
      <c r="E70" s="14"/>
      <c r="F70" s="14"/>
      <c r="G70" s="13">
        <v>15</v>
      </c>
      <c r="H70">
        <f t="shared" si="9"/>
        <v>1</v>
      </c>
      <c r="I70" s="14"/>
      <c r="J70" s="14"/>
      <c r="K70" s="14"/>
      <c r="L70" s="13">
        <v>15</v>
      </c>
      <c r="M70">
        <f t="shared" si="10"/>
        <v>1</v>
      </c>
      <c r="N70" s="14"/>
      <c r="O70" s="14"/>
      <c r="P70" s="14"/>
      <c r="Q70" s="13">
        <v>15</v>
      </c>
      <c r="R70">
        <f t="shared" si="11"/>
        <v>1</v>
      </c>
      <c r="S70" s="14"/>
      <c r="T70" s="14"/>
      <c r="U70" s="14"/>
      <c r="V70" s="13">
        <v>14</v>
      </c>
      <c r="W70">
        <f t="shared" si="12"/>
        <v>0.93333333333333335</v>
      </c>
      <c r="X70" s="14"/>
      <c r="Y70" s="14"/>
      <c r="Z70" s="14"/>
    </row>
    <row r="71" spans="1:26" x14ac:dyDescent="0.15">
      <c r="A71" s="13" t="s">
        <v>69</v>
      </c>
      <c r="B71" s="13">
        <v>15</v>
      </c>
      <c r="C71">
        <f t="shared" si="8"/>
        <v>1</v>
      </c>
      <c r="D71" s="14"/>
      <c r="E71" s="14"/>
      <c r="F71" s="14"/>
      <c r="G71" s="13">
        <v>15</v>
      </c>
      <c r="H71">
        <f t="shared" si="9"/>
        <v>1</v>
      </c>
      <c r="I71" s="14"/>
      <c r="J71" s="14"/>
      <c r="K71" s="14"/>
      <c r="L71" s="13">
        <v>15</v>
      </c>
      <c r="M71">
        <f t="shared" si="10"/>
        <v>1</v>
      </c>
      <c r="N71" s="14"/>
      <c r="O71" s="14"/>
      <c r="P71" s="14"/>
      <c r="Q71" s="13">
        <v>15</v>
      </c>
      <c r="R71">
        <f t="shared" si="11"/>
        <v>1</v>
      </c>
      <c r="S71" s="14"/>
      <c r="T71" s="14"/>
      <c r="U71" s="14"/>
      <c r="V71" s="13">
        <v>15</v>
      </c>
      <c r="W71">
        <f t="shared" si="12"/>
        <v>1</v>
      </c>
      <c r="X71" s="14"/>
      <c r="Y71" s="14"/>
      <c r="Z71" s="14"/>
    </row>
    <row r="72" spans="1:26" x14ac:dyDescent="0.15">
      <c r="A72" s="13" t="s">
        <v>70</v>
      </c>
      <c r="B72" s="13">
        <v>15</v>
      </c>
      <c r="C72">
        <f t="shared" si="8"/>
        <v>1</v>
      </c>
      <c r="D72" s="14"/>
      <c r="E72" s="14"/>
      <c r="F72" s="14"/>
      <c r="G72" s="13">
        <v>15</v>
      </c>
      <c r="H72">
        <f t="shared" si="9"/>
        <v>1</v>
      </c>
      <c r="I72" s="14"/>
      <c r="J72" s="14"/>
      <c r="K72" s="14"/>
      <c r="L72" s="13">
        <v>14</v>
      </c>
      <c r="M72">
        <f t="shared" si="10"/>
        <v>0.93333333333333335</v>
      </c>
      <c r="N72" s="14"/>
      <c r="O72" s="14"/>
      <c r="P72" s="14"/>
      <c r="Q72" s="13">
        <v>14</v>
      </c>
      <c r="R72">
        <f t="shared" si="11"/>
        <v>0.93333333333333335</v>
      </c>
      <c r="S72" s="14"/>
      <c r="T72" s="14"/>
      <c r="U72" s="14"/>
      <c r="V72" s="13">
        <v>14</v>
      </c>
      <c r="W72">
        <f t="shared" si="12"/>
        <v>0.93333333333333335</v>
      </c>
      <c r="X72" s="14"/>
      <c r="Y72" s="14"/>
      <c r="Z72" s="14"/>
    </row>
    <row r="73" spans="1:26" x14ac:dyDescent="0.15">
      <c r="A73" s="13" t="s">
        <v>71</v>
      </c>
      <c r="B73" s="13">
        <v>15</v>
      </c>
      <c r="C73">
        <f t="shared" si="8"/>
        <v>1</v>
      </c>
      <c r="D73" s="14"/>
      <c r="E73" s="14"/>
      <c r="F73" s="14"/>
      <c r="G73" s="13">
        <v>14</v>
      </c>
      <c r="H73">
        <f t="shared" si="9"/>
        <v>0.93333333333333335</v>
      </c>
      <c r="I73" s="14"/>
      <c r="J73" s="14"/>
      <c r="K73" s="14"/>
      <c r="L73" s="13">
        <v>14</v>
      </c>
      <c r="M73">
        <f t="shared" si="10"/>
        <v>0.93333333333333335</v>
      </c>
      <c r="N73" s="14"/>
      <c r="O73" s="14"/>
      <c r="P73" s="14"/>
      <c r="Q73" s="13">
        <v>13</v>
      </c>
      <c r="R73">
        <f t="shared" si="11"/>
        <v>0.8666666666666667</v>
      </c>
      <c r="S73" s="14"/>
      <c r="T73" s="14"/>
      <c r="U73" s="14"/>
      <c r="V73" s="13">
        <v>13</v>
      </c>
      <c r="W73">
        <f t="shared" si="12"/>
        <v>0.8666666666666667</v>
      </c>
      <c r="X73" s="14"/>
      <c r="Y73" s="14"/>
      <c r="Z73" s="14"/>
    </row>
    <row r="76" spans="1:26" ht="15" x14ac:dyDescent="0.15">
      <c r="A76" s="1" t="s">
        <v>72</v>
      </c>
    </row>
    <row r="77" spans="1:26" ht="15" x14ac:dyDescent="0.15">
      <c r="A77" s="10" t="s">
        <v>73</v>
      </c>
      <c r="B77" s="2" t="s">
        <v>7</v>
      </c>
      <c r="C77" s="5" t="s">
        <v>8</v>
      </c>
      <c r="D77" s="6" t="s">
        <v>9</v>
      </c>
      <c r="E77" s="5" t="s">
        <v>10</v>
      </c>
      <c r="F77" s="6" t="s">
        <v>11</v>
      </c>
      <c r="H77" s="4"/>
      <c r="I77" s="2" t="s">
        <v>7</v>
      </c>
      <c r="J77" s="5" t="s">
        <v>8</v>
      </c>
      <c r="K77" s="6" t="s">
        <v>9</v>
      </c>
      <c r="L77" s="5" t="s">
        <v>10</v>
      </c>
      <c r="M77" s="6" t="s">
        <v>11</v>
      </c>
    </row>
    <row r="78" spans="1:26" x14ac:dyDescent="0.15">
      <c r="A78" s="4" t="s">
        <v>74</v>
      </c>
      <c r="B78" s="13">
        <v>14</v>
      </c>
      <c r="C78" s="11">
        <f>B78/15</f>
        <v>0.93333333333333335</v>
      </c>
      <c r="D78" s="8">
        <f>AVERAGE(C78:C83)</f>
        <v>0.8666666666666667</v>
      </c>
      <c r="E78" s="9">
        <f>STDEVP(C78:C83)</f>
        <v>7.6980035891950113E-2</v>
      </c>
      <c r="F78" s="8">
        <f>E78/2.236</f>
        <v>3.4427565246847099E-2</v>
      </c>
      <c r="H78" s="4" t="s">
        <v>75</v>
      </c>
      <c r="I78" s="13">
        <v>7</v>
      </c>
      <c r="J78" s="11">
        <f t="shared" ref="J78:J83" si="13">I78/15</f>
        <v>0.46666666666666667</v>
      </c>
      <c r="K78" s="8">
        <f>AVERAGE(J78:J83)</f>
        <v>0.31111111111111106</v>
      </c>
      <c r="L78" s="9">
        <f>STDEVP(J78:J83)</f>
        <v>0.17069212773041365</v>
      </c>
      <c r="M78" s="8">
        <f>L78/2.236</f>
        <v>7.6338160881222555E-2</v>
      </c>
    </row>
    <row r="79" spans="1:26" x14ac:dyDescent="0.15">
      <c r="A79" s="4" t="s">
        <v>13</v>
      </c>
      <c r="B79" s="13">
        <v>12</v>
      </c>
      <c r="C79" s="11">
        <f t="shared" ref="C79:C90" si="14">B79/15</f>
        <v>0.8</v>
      </c>
      <c r="D79" s="8"/>
      <c r="E79" s="9"/>
      <c r="F79" s="8"/>
      <c r="H79" s="4" t="s">
        <v>19</v>
      </c>
      <c r="I79" s="13">
        <v>4</v>
      </c>
      <c r="J79" s="11">
        <f t="shared" si="13"/>
        <v>0.26666666666666666</v>
      </c>
      <c r="K79" s="8"/>
      <c r="L79" s="9"/>
      <c r="M79" s="8"/>
    </row>
    <row r="80" spans="1:26" x14ac:dyDescent="0.15">
      <c r="A80" s="4" t="s">
        <v>14</v>
      </c>
      <c r="B80" s="13">
        <v>14</v>
      </c>
      <c r="C80" s="11">
        <f t="shared" si="14"/>
        <v>0.93333333333333335</v>
      </c>
      <c r="D80" s="8"/>
      <c r="E80" s="9"/>
      <c r="F80" s="8"/>
      <c r="H80" s="4" t="s">
        <v>20</v>
      </c>
      <c r="I80" s="13">
        <v>2</v>
      </c>
      <c r="J80" s="11">
        <f t="shared" si="13"/>
        <v>0.13333333333333333</v>
      </c>
      <c r="K80" s="8"/>
      <c r="L80" s="9"/>
      <c r="M80" s="8"/>
    </row>
    <row r="81" spans="1:13" x14ac:dyDescent="0.15">
      <c r="A81" s="4" t="s">
        <v>15</v>
      </c>
      <c r="B81" s="13">
        <v>14</v>
      </c>
      <c r="C81" s="11">
        <f t="shared" si="14"/>
        <v>0.93333333333333335</v>
      </c>
      <c r="D81" s="8"/>
      <c r="E81" s="9"/>
      <c r="F81" s="8"/>
      <c r="H81" s="4" t="s">
        <v>21</v>
      </c>
      <c r="I81" s="13">
        <v>8</v>
      </c>
      <c r="J81" s="11">
        <f t="shared" si="13"/>
        <v>0.53333333333333333</v>
      </c>
      <c r="K81" s="8"/>
      <c r="L81" s="9"/>
      <c r="M81" s="8"/>
    </row>
    <row r="82" spans="1:13" x14ac:dyDescent="0.15">
      <c r="A82" s="4" t="s">
        <v>16</v>
      </c>
      <c r="B82" s="13">
        <v>13</v>
      </c>
      <c r="C82" s="11">
        <f t="shared" si="14"/>
        <v>0.8666666666666667</v>
      </c>
      <c r="D82" s="8"/>
      <c r="E82" s="9"/>
      <c r="F82" s="8"/>
      <c r="H82" s="4" t="s">
        <v>22</v>
      </c>
      <c r="I82" s="13">
        <v>6</v>
      </c>
      <c r="J82" s="11">
        <f t="shared" si="13"/>
        <v>0.4</v>
      </c>
      <c r="K82" s="8"/>
      <c r="L82" s="9"/>
      <c r="M82" s="8"/>
    </row>
    <row r="83" spans="1:13" x14ac:dyDescent="0.15">
      <c r="A83" s="4" t="s">
        <v>17</v>
      </c>
      <c r="B83" s="13">
        <v>11</v>
      </c>
      <c r="C83" s="11">
        <f t="shared" si="14"/>
        <v>0.73333333333333328</v>
      </c>
      <c r="D83" s="8"/>
      <c r="E83" s="9"/>
      <c r="F83" s="8"/>
      <c r="H83" s="4" t="s">
        <v>23</v>
      </c>
      <c r="I83" s="13">
        <v>1</v>
      </c>
      <c r="J83" s="11">
        <f t="shared" si="13"/>
        <v>6.6666666666666666E-2</v>
      </c>
      <c r="K83" s="8"/>
      <c r="L83" s="9"/>
      <c r="M83" s="8"/>
    </row>
    <row r="84" spans="1:13" ht="15" x14ac:dyDescent="0.15">
      <c r="B84" s="2" t="s">
        <v>7</v>
      </c>
      <c r="C84" s="5" t="s">
        <v>8</v>
      </c>
      <c r="D84" s="6" t="s">
        <v>9</v>
      </c>
      <c r="E84" s="5" t="s">
        <v>10</v>
      </c>
      <c r="F84" s="6" t="s">
        <v>11</v>
      </c>
      <c r="I84" s="2" t="s">
        <v>7</v>
      </c>
      <c r="J84" s="5" t="s">
        <v>8</v>
      </c>
      <c r="K84" s="6" t="s">
        <v>9</v>
      </c>
      <c r="L84" s="5" t="s">
        <v>10</v>
      </c>
      <c r="M84" s="6" t="s">
        <v>11</v>
      </c>
    </row>
    <row r="85" spans="1:13" x14ac:dyDescent="0.15">
      <c r="A85" s="7" t="s">
        <v>40</v>
      </c>
      <c r="B85" s="13">
        <v>15</v>
      </c>
      <c r="C85" s="11">
        <f t="shared" si="14"/>
        <v>1</v>
      </c>
      <c r="D85" s="8">
        <f>AVERAGE(C85:C90)</f>
        <v>0.98888888888888893</v>
      </c>
      <c r="E85" s="9">
        <f>STDEVP(C85:C90)</f>
        <v>2.484519974999766E-2</v>
      </c>
      <c r="F85" s="8">
        <f>E85/2.236</f>
        <v>1.1111448904292333E-2</v>
      </c>
      <c r="H85" s="13" t="s">
        <v>76</v>
      </c>
      <c r="I85" s="13">
        <v>12</v>
      </c>
      <c r="J85" s="11">
        <f t="shared" ref="J85:J90" si="15">I85/15</f>
        <v>0.8</v>
      </c>
      <c r="K85" s="8">
        <f>AVERAGE(J85:J90)</f>
        <v>0.85555555555555551</v>
      </c>
      <c r="L85" s="9">
        <f>STDEVP(J85:J90)</f>
        <v>5.9835164523716691E-2</v>
      </c>
      <c r="M85" s="8">
        <f>L85/2.236</f>
        <v>2.6759912577690826E-2</v>
      </c>
    </row>
    <row r="86" spans="1:13" x14ac:dyDescent="0.15">
      <c r="A86" s="7" t="s">
        <v>42</v>
      </c>
      <c r="B86" s="13">
        <v>15</v>
      </c>
      <c r="C86" s="11">
        <f t="shared" si="14"/>
        <v>1</v>
      </c>
      <c r="D86" s="8"/>
      <c r="E86" s="9"/>
      <c r="F86" s="8"/>
      <c r="H86" s="13" t="s">
        <v>77</v>
      </c>
      <c r="I86" s="13">
        <v>13</v>
      </c>
      <c r="J86" s="11">
        <f t="shared" si="15"/>
        <v>0.8666666666666667</v>
      </c>
      <c r="K86" s="8"/>
      <c r="L86" s="9"/>
      <c r="M86" s="8"/>
    </row>
    <row r="87" spans="1:13" x14ac:dyDescent="0.15">
      <c r="A87" s="7" t="s">
        <v>44</v>
      </c>
      <c r="B87" s="13">
        <v>15</v>
      </c>
      <c r="C87" s="11">
        <f t="shared" si="14"/>
        <v>1</v>
      </c>
      <c r="D87" s="8"/>
      <c r="E87" s="9"/>
      <c r="F87" s="8"/>
      <c r="H87" s="13" t="s">
        <v>78</v>
      </c>
      <c r="I87" s="13">
        <v>14</v>
      </c>
      <c r="J87" s="11">
        <f t="shared" si="15"/>
        <v>0.93333333333333335</v>
      </c>
      <c r="K87" s="8"/>
      <c r="L87" s="9"/>
      <c r="M87" s="8"/>
    </row>
    <row r="88" spans="1:13" x14ac:dyDescent="0.15">
      <c r="A88" s="7" t="s">
        <v>46</v>
      </c>
      <c r="B88" s="13">
        <v>15</v>
      </c>
      <c r="C88" s="11">
        <f t="shared" si="14"/>
        <v>1</v>
      </c>
      <c r="D88" s="8"/>
      <c r="E88" s="9"/>
      <c r="F88" s="8"/>
      <c r="H88" s="13" t="s">
        <v>79</v>
      </c>
      <c r="I88" s="13">
        <v>14</v>
      </c>
      <c r="J88" s="11">
        <f t="shared" si="15"/>
        <v>0.93333333333333335</v>
      </c>
      <c r="K88" s="8"/>
      <c r="L88" s="9"/>
      <c r="M88" s="8"/>
    </row>
    <row r="89" spans="1:13" x14ac:dyDescent="0.15">
      <c r="A89" s="7" t="s">
        <v>48</v>
      </c>
      <c r="B89" s="13">
        <v>15</v>
      </c>
      <c r="C89" s="11">
        <f t="shared" si="14"/>
        <v>1</v>
      </c>
      <c r="D89" s="8"/>
      <c r="E89" s="9"/>
      <c r="F89" s="8"/>
      <c r="H89" s="13" t="s">
        <v>80</v>
      </c>
      <c r="I89" s="13">
        <v>12</v>
      </c>
      <c r="J89" s="11">
        <f t="shared" si="15"/>
        <v>0.8</v>
      </c>
      <c r="K89" s="8"/>
      <c r="L89" s="9"/>
      <c r="M89" s="8"/>
    </row>
    <row r="90" spans="1:13" x14ac:dyDescent="0.15">
      <c r="A90" s="7" t="s">
        <v>50</v>
      </c>
      <c r="B90" s="13">
        <v>14</v>
      </c>
      <c r="C90" s="11">
        <f t="shared" si="14"/>
        <v>0.93333333333333335</v>
      </c>
      <c r="D90" s="8"/>
      <c r="E90" s="9"/>
      <c r="F90" s="8"/>
      <c r="H90" s="13" t="s">
        <v>81</v>
      </c>
      <c r="I90" s="13">
        <v>12</v>
      </c>
      <c r="J90" s="11">
        <f t="shared" si="15"/>
        <v>0.8</v>
      </c>
      <c r="K90" s="8"/>
      <c r="L90" s="9"/>
      <c r="M90" s="8"/>
    </row>
    <row r="93" spans="1:13" ht="15" x14ac:dyDescent="0.15">
      <c r="A93" s="1" t="s">
        <v>82</v>
      </c>
    </row>
    <row r="142" spans="1:1" x14ac:dyDescent="0.15">
      <c r="A142" s="15" t="s">
        <v>83</v>
      </c>
    </row>
  </sheetData>
  <mergeCells count="154">
    <mergeCell ref="D85:D90"/>
    <mergeCell ref="E85:E90"/>
    <mergeCell ref="F85:F90"/>
    <mergeCell ref="K85:K90"/>
    <mergeCell ref="L85:L90"/>
    <mergeCell ref="M85:M90"/>
    <mergeCell ref="Z68:Z73"/>
    <mergeCell ref="D78:D83"/>
    <mergeCell ref="E78:E83"/>
    <mergeCell ref="F78:F83"/>
    <mergeCell ref="K78:K83"/>
    <mergeCell ref="L78:L83"/>
    <mergeCell ref="M78:M83"/>
    <mergeCell ref="P68:P73"/>
    <mergeCell ref="S68:S73"/>
    <mergeCell ref="T68:T73"/>
    <mergeCell ref="U68:U73"/>
    <mergeCell ref="X68:X73"/>
    <mergeCell ref="Y68:Y73"/>
    <mergeCell ref="Y62:Y67"/>
    <mergeCell ref="Z62:Z67"/>
    <mergeCell ref="D68:D73"/>
    <mergeCell ref="E68:E73"/>
    <mergeCell ref="F68:F73"/>
    <mergeCell ref="I68:I73"/>
    <mergeCell ref="J68:J73"/>
    <mergeCell ref="K68:K73"/>
    <mergeCell ref="N68:N73"/>
    <mergeCell ref="O68:O73"/>
    <mergeCell ref="O62:O67"/>
    <mergeCell ref="P62:P67"/>
    <mergeCell ref="S62:S67"/>
    <mergeCell ref="T62:T67"/>
    <mergeCell ref="U62:U67"/>
    <mergeCell ref="X62:X67"/>
    <mergeCell ref="X56:X61"/>
    <mergeCell ref="Y56:Y61"/>
    <mergeCell ref="Z56:Z61"/>
    <mergeCell ref="D62:D67"/>
    <mergeCell ref="E62:E67"/>
    <mergeCell ref="F62:F67"/>
    <mergeCell ref="I62:I67"/>
    <mergeCell ref="J62:J67"/>
    <mergeCell ref="K62:K67"/>
    <mergeCell ref="N62:N67"/>
    <mergeCell ref="N56:N61"/>
    <mergeCell ref="O56:O61"/>
    <mergeCell ref="P56:P61"/>
    <mergeCell ref="S56:S61"/>
    <mergeCell ref="T56:T61"/>
    <mergeCell ref="U56:U61"/>
    <mergeCell ref="U50:U55"/>
    <mergeCell ref="X50:X55"/>
    <mergeCell ref="Y50:Y55"/>
    <mergeCell ref="Z50:Z55"/>
    <mergeCell ref="D56:D61"/>
    <mergeCell ref="E56:E61"/>
    <mergeCell ref="F56:F61"/>
    <mergeCell ref="I56:I61"/>
    <mergeCell ref="J56:J61"/>
    <mergeCell ref="K56:K61"/>
    <mergeCell ref="K50:K55"/>
    <mergeCell ref="N50:N55"/>
    <mergeCell ref="O50:O55"/>
    <mergeCell ref="P50:P55"/>
    <mergeCell ref="S50:S55"/>
    <mergeCell ref="T50:T55"/>
    <mergeCell ref="B48:F48"/>
    <mergeCell ref="G48:K48"/>
    <mergeCell ref="L48:P48"/>
    <mergeCell ref="Q48:U48"/>
    <mergeCell ref="V48:Y48"/>
    <mergeCell ref="D50:D55"/>
    <mergeCell ref="E50:E55"/>
    <mergeCell ref="F50:F55"/>
    <mergeCell ref="I50:I55"/>
    <mergeCell ref="J50:J55"/>
    <mergeCell ref="D39:D44"/>
    <mergeCell ref="E39:E44"/>
    <mergeCell ref="F39:F44"/>
    <mergeCell ref="K39:K44"/>
    <mergeCell ref="L39:L44"/>
    <mergeCell ref="M39:M44"/>
    <mergeCell ref="Z22:Z27"/>
    <mergeCell ref="D32:D37"/>
    <mergeCell ref="E32:E37"/>
    <mergeCell ref="F32:F37"/>
    <mergeCell ref="K32:K37"/>
    <mergeCell ref="L32:L37"/>
    <mergeCell ref="M32:M37"/>
    <mergeCell ref="P22:P27"/>
    <mergeCell ref="S22:S27"/>
    <mergeCell ref="T22:T27"/>
    <mergeCell ref="U22:U27"/>
    <mergeCell ref="X22:X27"/>
    <mergeCell ref="Y22:Y27"/>
    <mergeCell ref="Y16:Y21"/>
    <mergeCell ref="Z16:Z21"/>
    <mergeCell ref="D22:D27"/>
    <mergeCell ref="E22:E27"/>
    <mergeCell ref="F22:F27"/>
    <mergeCell ref="I22:I27"/>
    <mergeCell ref="J22:J27"/>
    <mergeCell ref="K22:K27"/>
    <mergeCell ref="N22:N27"/>
    <mergeCell ref="O22:O27"/>
    <mergeCell ref="O16:O21"/>
    <mergeCell ref="P16:P21"/>
    <mergeCell ref="S16:S21"/>
    <mergeCell ref="T16:T21"/>
    <mergeCell ref="U16:U21"/>
    <mergeCell ref="X16:X21"/>
    <mergeCell ref="X10:X15"/>
    <mergeCell ref="Y10:Y15"/>
    <mergeCell ref="Z10:Z15"/>
    <mergeCell ref="D16:D21"/>
    <mergeCell ref="E16:E21"/>
    <mergeCell ref="F16:F21"/>
    <mergeCell ref="I16:I21"/>
    <mergeCell ref="J16:J21"/>
    <mergeCell ref="K16:K21"/>
    <mergeCell ref="N16:N21"/>
    <mergeCell ref="N10:N15"/>
    <mergeCell ref="O10:O15"/>
    <mergeCell ref="P10:P15"/>
    <mergeCell ref="S10:S15"/>
    <mergeCell ref="T10:T15"/>
    <mergeCell ref="U10:U15"/>
    <mergeCell ref="U4:U9"/>
    <mergeCell ref="X4:X9"/>
    <mergeCell ref="Y4:Y9"/>
    <mergeCell ref="Z4:Z9"/>
    <mergeCell ref="D10:D15"/>
    <mergeCell ref="E10:E15"/>
    <mergeCell ref="F10:F15"/>
    <mergeCell ref="I10:I15"/>
    <mergeCell ref="J10:J15"/>
    <mergeCell ref="K10:K15"/>
    <mergeCell ref="K4:K9"/>
    <mergeCell ref="N4:N9"/>
    <mergeCell ref="O4:O9"/>
    <mergeCell ref="P4:P9"/>
    <mergeCell ref="S4:S9"/>
    <mergeCell ref="T4:T9"/>
    <mergeCell ref="B2:F2"/>
    <mergeCell ref="G2:K2"/>
    <mergeCell ref="L2:P2"/>
    <mergeCell ref="Q2:U2"/>
    <mergeCell ref="V2:Z2"/>
    <mergeCell ref="D4:D9"/>
    <mergeCell ref="E4:E9"/>
    <mergeCell ref="F4:F9"/>
    <mergeCell ref="I4:I9"/>
    <mergeCell ref="J4:J9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2021-02-13T00:08:29Z</dcterms:created>
  <dcterms:modified xsi:type="dcterms:W3CDTF">2021-02-13T00:16:55Z</dcterms:modified>
</cp:coreProperties>
</file>