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75" windowWidth="27795" windowHeight="12060"/>
  </bookViews>
  <sheets>
    <sheet name="Sheet1" sheetId="1" r:id="rId1"/>
    <sheet name="Sheet2" sheetId="2" r:id="rId2"/>
    <sheet name="Sheet3" sheetId="3" r:id="rId3"/>
  </sheets>
  <calcPr calcId="145621" refMode="R1C1"/>
</workbook>
</file>

<file path=xl/calcChain.xml><?xml version="1.0" encoding="utf-8"?>
<calcChain xmlns="http://schemas.openxmlformats.org/spreadsheetml/2006/main">
  <c r="W55" i="1" l="1"/>
  <c r="R55" i="1"/>
  <c r="M55" i="1"/>
  <c r="H55" i="1"/>
  <c r="C55" i="1"/>
  <c r="W54" i="1"/>
  <c r="R54" i="1"/>
  <c r="M54" i="1"/>
  <c r="H54" i="1"/>
  <c r="C54" i="1"/>
  <c r="W53" i="1"/>
  <c r="R53" i="1"/>
  <c r="M53" i="1"/>
  <c r="H53" i="1"/>
  <c r="C53" i="1"/>
  <c r="W52" i="1"/>
  <c r="R52" i="1"/>
  <c r="M52" i="1"/>
  <c r="H52" i="1"/>
  <c r="C52" i="1"/>
  <c r="W51" i="1"/>
  <c r="R51" i="1"/>
  <c r="M51" i="1"/>
  <c r="H51" i="1"/>
  <c r="C51" i="1"/>
  <c r="Y50" i="1"/>
  <c r="W50" i="1"/>
  <c r="X50" i="1" s="1"/>
  <c r="Z50" i="1" s="1"/>
  <c r="T50" i="1"/>
  <c r="R50" i="1"/>
  <c r="S50" i="1" s="1"/>
  <c r="U50" i="1" s="1"/>
  <c r="O50" i="1"/>
  <c r="M50" i="1"/>
  <c r="N50" i="1" s="1"/>
  <c r="P50" i="1" s="1"/>
  <c r="J50" i="1"/>
  <c r="H50" i="1"/>
  <c r="I50" i="1" s="1"/>
  <c r="K50" i="1" s="1"/>
  <c r="E50" i="1"/>
  <c r="C50" i="1"/>
  <c r="D50" i="1" s="1"/>
  <c r="F50" i="1" s="1"/>
  <c r="W49" i="1"/>
  <c r="R49" i="1"/>
  <c r="M49" i="1"/>
  <c r="H49" i="1"/>
  <c r="C49" i="1"/>
  <c r="W48" i="1"/>
  <c r="X44" i="1" s="1"/>
  <c r="Z44" i="1" s="1"/>
  <c r="R48" i="1"/>
  <c r="M48" i="1"/>
  <c r="H48" i="1"/>
  <c r="C48" i="1"/>
  <c r="D44" i="1" s="1"/>
  <c r="F44" i="1" s="1"/>
  <c r="W47" i="1"/>
  <c r="R47" i="1"/>
  <c r="M47" i="1"/>
  <c r="H47" i="1"/>
  <c r="I44" i="1" s="1"/>
  <c r="K44" i="1" s="1"/>
  <c r="C47" i="1"/>
  <c r="W46" i="1"/>
  <c r="R46" i="1"/>
  <c r="M46" i="1"/>
  <c r="N44" i="1" s="1"/>
  <c r="P44" i="1" s="1"/>
  <c r="H46" i="1"/>
  <c r="C46" i="1"/>
  <c r="W45" i="1"/>
  <c r="R45" i="1"/>
  <c r="S44" i="1" s="1"/>
  <c r="U44" i="1" s="1"/>
  <c r="M45" i="1"/>
  <c r="H45" i="1"/>
  <c r="C45" i="1"/>
  <c r="W44" i="1"/>
  <c r="Y44" i="1" s="1"/>
  <c r="R44" i="1"/>
  <c r="T44" i="1" s="1"/>
  <c r="M44" i="1"/>
  <c r="O44" i="1" s="1"/>
  <c r="H44" i="1"/>
  <c r="J44" i="1" s="1"/>
  <c r="C44" i="1"/>
  <c r="E44" i="1" s="1"/>
  <c r="W43" i="1"/>
  <c r="R43" i="1"/>
  <c r="M43" i="1"/>
  <c r="H43" i="1"/>
  <c r="C43" i="1"/>
  <c r="W42" i="1"/>
  <c r="R42" i="1"/>
  <c r="M42" i="1"/>
  <c r="H42" i="1"/>
  <c r="C42" i="1"/>
  <c r="W41" i="1"/>
  <c r="R41" i="1"/>
  <c r="M41" i="1"/>
  <c r="H41" i="1"/>
  <c r="C41" i="1"/>
  <c r="W40" i="1"/>
  <c r="R40" i="1"/>
  <c r="M40" i="1"/>
  <c r="H40" i="1"/>
  <c r="C40" i="1"/>
  <c r="W39" i="1"/>
  <c r="R39" i="1"/>
  <c r="M39" i="1"/>
  <c r="H39" i="1"/>
  <c r="C39" i="1"/>
  <c r="W38" i="1"/>
  <c r="Y38" i="1" s="1"/>
  <c r="R38" i="1"/>
  <c r="T38" i="1" s="1"/>
  <c r="M38" i="1"/>
  <c r="O38" i="1" s="1"/>
  <c r="H38" i="1"/>
  <c r="J38" i="1" s="1"/>
  <c r="C38" i="1"/>
  <c r="E38" i="1" s="1"/>
  <c r="W37" i="1"/>
  <c r="R37" i="1"/>
  <c r="M37" i="1"/>
  <c r="H37" i="1"/>
  <c r="C37" i="1"/>
  <c r="W36" i="1"/>
  <c r="R36" i="1"/>
  <c r="M36" i="1"/>
  <c r="H36" i="1"/>
  <c r="C36" i="1"/>
  <c r="W35" i="1"/>
  <c r="R35" i="1"/>
  <c r="M35" i="1"/>
  <c r="H35" i="1"/>
  <c r="C35" i="1"/>
  <c r="W34" i="1"/>
  <c r="Y32" i="1" s="1"/>
  <c r="R34" i="1"/>
  <c r="M34" i="1"/>
  <c r="O32" i="1" s="1"/>
  <c r="H34" i="1"/>
  <c r="C34" i="1"/>
  <c r="E32" i="1" s="1"/>
  <c r="W33" i="1"/>
  <c r="R33" i="1"/>
  <c r="T32" i="1" s="1"/>
  <c r="M33" i="1"/>
  <c r="H33" i="1"/>
  <c r="J32" i="1" s="1"/>
  <c r="C33" i="1"/>
  <c r="X32" i="1"/>
  <c r="Z32" i="1" s="1"/>
  <c r="W32" i="1"/>
  <c r="S32" i="1"/>
  <c r="U32" i="1" s="1"/>
  <c r="R32" i="1"/>
  <c r="N32" i="1"/>
  <c r="P32" i="1" s="1"/>
  <c r="M32" i="1"/>
  <c r="I32" i="1"/>
  <c r="K32" i="1" s="1"/>
  <c r="H32" i="1"/>
  <c r="D32" i="1"/>
  <c r="F32" i="1" s="1"/>
  <c r="C32" i="1"/>
  <c r="AB27" i="1"/>
  <c r="W27" i="1"/>
  <c r="R27" i="1"/>
  <c r="M27" i="1"/>
  <c r="H27" i="1"/>
  <c r="C27" i="1"/>
  <c r="AB26" i="1"/>
  <c r="W26" i="1"/>
  <c r="R26" i="1"/>
  <c r="M26" i="1"/>
  <c r="H26" i="1"/>
  <c r="C26" i="1"/>
  <c r="AB25" i="1"/>
  <c r="W25" i="1"/>
  <c r="R25" i="1"/>
  <c r="M25" i="1"/>
  <c r="H25" i="1"/>
  <c r="C25" i="1"/>
  <c r="AB24" i="1"/>
  <c r="AC22" i="1" s="1"/>
  <c r="AE22" i="1" s="1"/>
  <c r="W24" i="1"/>
  <c r="R24" i="1"/>
  <c r="M24" i="1"/>
  <c r="H24" i="1"/>
  <c r="I22" i="1" s="1"/>
  <c r="K22" i="1" s="1"/>
  <c r="C24" i="1"/>
  <c r="AB23" i="1"/>
  <c r="W23" i="1"/>
  <c r="R23" i="1"/>
  <c r="S22" i="1" s="1"/>
  <c r="U22" i="1" s="1"/>
  <c r="M23" i="1"/>
  <c r="H23" i="1"/>
  <c r="C23" i="1"/>
  <c r="AB22" i="1"/>
  <c r="AD22" i="1" s="1"/>
  <c r="Z22" i="1"/>
  <c r="X22" i="1"/>
  <c r="W22" i="1"/>
  <c r="Y22" i="1" s="1"/>
  <c r="R22" i="1"/>
  <c r="T22" i="1" s="1"/>
  <c r="P22" i="1"/>
  <c r="N22" i="1"/>
  <c r="M22" i="1"/>
  <c r="O22" i="1" s="1"/>
  <c r="H22" i="1"/>
  <c r="J22" i="1" s="1"/>
  <c r="F22" i="1"/>
  <c r="D22" i="1"/>
  <c r="C22" i="1"/>
  <c r="E22" i="1" s="1"/>
  <c r="AB21" i="1"/>
  <c r="W21" i="1"/>
  <c r="R21" i="1"/>
  <c r="M21" i="1"/>
  <c r="H21" i="1"/>
  <c r="C21" i="1"/>
  <c r="AB20" i="1"/>
  <c r="W20" i="1"/>
  <c r="R20" i="1"/>
  <c r="M20" i="1"/>
  <c r="H20" i="1"/>
  <c r="C20" i="1"/>
  <c r="AB19" i="1"/>
  <c r="W19" i="1"/>
  <c r="R19" i="1"/>
  <c r="M19" i="1"/>
  <c r="H19" i="1"/>
  <c r="C19" i="1"/>
  <c r="AB18" i="1"/>
  <c r="W18" i="1"/>
  <c r="R18" i="1"/>
  <c r="T16" i="1" s="1"/>
  <c r="M18" i="1"/>
  <c r="H18" i="1"/>
  <c r="C18" i="1"/>
  <c r="AB17" i="1"/>
  <c r="AD16" i="1" s="1"/>
  <c r="W17" i="1"/>
  <c r="R17" i="1"/>
  <c r="M17" i="1"/>
  <c r="H17" i="1"/>
  <c r="J16" i="1" s="1"/>
  <c r="C17" i="1"/>
  <c r="AC16" i="1"/>
  <c r="AE16" i="1" s="1"/>
  <c r="AB16" i="1"/>
  <c r="Y16" i="1"/>
  <c r="X16" i="1"/>
  <c r="Z16" i="1" s="1"/>
  <c r="W16" i="1"/>
  <c r="S16" i="1"/>
  <c r="U16" i="1" s="1"/>
  <c r="R16" i="1"/>
  <c r="O16" i="1"/>
  <c r="N16" i="1"/>
  <c r="P16" i="1" s="1"/>
  <c r="M16" i="1"/>
  <c r="I16" i="1"/>
  <c r="K16" i="1" s="1"/>
  <c r="H16" i="1"/>
  <c r="E16" i="1"/>
  <c r="D16" i="1"/>
  <c r="F16" i="1" s="1"/>
  <c r="C16" i="1"/>
  <c r="AB15" i="1"/>
  <c r="W15" i="1"/>
  <c r="R15" i="1"/>
  <c r="M15" i="1"/>
  <c r="H15" i="1"/>
  <c r="C15" i="1"/>
  <c r="AB14" i="1"/>
  <c r="W14" i="1"/>
  <c r="R14" i="1"/>
  <c r="M14" i="1"/>
  <c r="H14" i="1"/>
  <c r="C14" i="1"/>
  <c r="AB13" i="1"/>
  <c r="W13" i="1"/>
  <c r="R13" i="1"/>
  <c r="M13" i="1"/>
  <c r="H13" i="1"/>
  <c r="C13" i="1"/>
  <c r="AB12" i="1"/>
  <c r="W12" i="1"/>
  <c r="R12" i="1"/>
  <c r="M12" i="1"/>
  <c r="H12" i="1"/>
  <c r="C12" i="1"/>
  <c r="AB11" i="1"/>
  <c r="W11" i="1"/>
  <c r="R11" i="1"/>
  <c r="M11" i="1"/>
  <c r="H11" i="1"/>
  <c r="C11" i="1"/>
  <c r="AB10" i="1"/>
  <c r="AC10" i="1" s="1"/>
  <c r="AE10" i="1" s="1"/>
  <c r="W10" i="1"/>
  <c r="X10" i="1" s="1"/>
  <c r="Z10" i="1" s="1"/>
  <c r="R10" i="1"/>
  <c r="S10" i="1" s="1"/>
  <c r="U10" i="1" s="1"/>
  <c r="M10" i="1"/>
  <c r="N10" i="1" s="1"/>
  <c r="P10" i="1" s="1"/>
  <c r="H10" i="1"/>
  <c r="I10" i="1" s="1"/>
  <c r="K10" i="1" s="1"/>
  <c r="C10" i="1"/>
  <c r="D10" i="1" s="1"/>
  <c r="F10" i="1" s="1"/>
  <c r="AB9" i="1"/>
  <c r="W9" i="1"/>
  <c r="R9" i="1"/>
  <c r="M9" i="1"/>
  <c r="H9" i="1"/>
  <c r="C9" i="1"/>
  <c r="AB8" i="1"/>
  <c r="W8" i="1"/>
  <c r="R8" i="1"/>
  <c r="M8" i="1"/>
  <c r="H8" i="1"/>
  <c r="C8" i="1"/>
  <c r="AB7" i="1"/>
  <c r="W7" i="1"/>
  <c r="R7" i="1"/>
  <c r="M7" i="1"/>
  <c r="H7" i="1"/>
  <c r="C7" i="1"/>
  <c r="AB6" i="1"/>
  <c r="W6" i="1"/>
  <c r="R6" i="1"/>
  <c r="M6" i="1"/>
  <c r="H6" i="1"/>
  <c r="C6" i="1"/>
  <c r="AB5" i="1"/>
  <c r="AD4" i="1" s="1"/>
  <c r="W5" i="1"/>
  <c r="R5" i="1"/>
  <c r="M5" i="1"/>
  <c r="H5" i="1"/>
  <c r="C5" i="1"/>
  <c r="AC4" i="1"/>
  <c r="AE4" i="1" s="1"/>
  <c r="AB4" i="1"/>
  <c r="Y4" i="1"/>
  <c r="X4" i="1"/>
  <c r="Z4" i="1" s="1"/>
  <c r="W4" i="1"/>
  <c r="T4" i="1"/>
  <c r="S4" i="1"/>
  <c r="U4" i="1" s="1"/>
  <c r="R4" i="1"/>
  <c r="O4" i="1"/>
  <c r="N4" i="1"/>
  <c r="P4" i="1" s="1"/>
  <c r="M4" i="1"/>
  <c r="J4" i="1"/>
  <c r="I4" i="1"/>
  <c r="K4" i="1" s="1"/>
  <c r="H4" i="1"/>
  <c r="E4" i="1"/>
  <c r="D4" i="1"/>
  <c r="F4" i="1" s="1"/>
  <c r="C4" i="1"/>
  <c r="E10" i="1" l="1"/>
  <c r="J10" i="1"/>
  <c r="O10" i="1"/>
  <c r="T10" i="1"/>
  <c r="Y10" i="1"/>
  <c r="AD10" i="1"/>
  <c r="D38" i="1"/>
  <c r="F38" i="1" s="1"/>
  <c r="I38" i="1"/>
  <c r="K38" i="1" s="1"/>
  <c r="N38" i="1"/>
  <c r="P38" i="1" s="1"/>
  <c r="S38" i="1"/>
  <c r="U38" i="1" s="1"/>
  <c r="X38" i="1"/>
  <c r="Z38" i="1" s="1"/>
</calcChain>
</file>

<file path=xl/sharedStrings.xml><?xml version="1.0" encoding="utf-8"?>
<sst xmlns="http://schemas.openxmlformats.org/spreadsheetml/2006/main" count="118" uniqueCount="46">
  <si>
    <t>Figure 6C Feeding with  gut microbes decreases the survival</t>
    <phoneticPr fontId="3" type="noConversion"/>
  </si>
  <si>
    <t>Survival (%)</t>
    <phoneticPr fontId="3" type="noConversion"/>
  </si>
  <si>
    <t>0h</t>
  </si>
  <si>
    <t>24h</t>
  </si>
  <si>
    <r>
      <t>4</t>
    </r>
    <r>
      <rPr>
        <b/>
        <sz val="11"/>
        <color indexed="8"/>
        <rFont val="宋体"/>
        <family val="3"/>
        <charset val="134"/>
      </rPr>
      <t>8</t>
    </r>
    <r>
      <rPr>
        <b/>
        <sz val="11"/>
        <color indexed="8"/>
        <rFont val="宋体"/>
        <family val="3"/>
        <charset val="134"/>
      </rPr>
      <t>h</t>
    </r>
  </si>
  <si>
    <r>
      <rPr>
        <b/>
        <sz val="11"/>
        <color indexed="8"/>
        <rFont val="宋体"/>
        <family val="3"/>
        <charset val="134"/>
      </rPr>
      <t>7</t>
    </r>
    <r>
      <rPr>
        <b/>
        <sz val="11"/>
        <color indexed="8"/>
        <rFont val="宋体"/>
        <family val="3"/>
        <charset val="134"/>
      </rPr>
      <t>2</t>
    </r>
    <r>
      <rPr>
        <b/>
        <sz val="11"/>
        <color indexed="8"/>
        <rFont val="宋体"/>
        <family val="3"/>
        <charset val="134"/>
      </rPr>
      <t>h</t>
    </r>
  </si>
  <si>
    <r>
      <rPr>
        <b/>
        <sz val="11"/>
        <color indexed="8"/>
        <rFont val="宋体"/>
        <family val="3"/>
        <charset val="134"/>
      </rPr>
      <t>9</t>
    </r>
    <r>
      <rPr>
        <b/>
        <sz val="11"/>
        <color indexed="8"/>
        <rFont val="宋体"/>
        <family val="3"/>
        <charset val="134"/>
      </rPr>
      <t>6</t>
    </r>
    <r>
      <rPr>
        <b/>
        <sz val="11"/>
        <color indexed="8"/>
        <rFont val="宋体"/>
        <family val="3"/>
        <charset val="134"/>
      </rPr>
      <t>h</t>
    </r>
  </si>
  <si>
    <r>
      <rPr>
        <b/>
        <sz val="11"/>
        <color indexed="8"/>
        <rFont val="宋体"/>
        <family val="3"/>
        <charset val="134"/>
      </rPr>
      <t>1</t>
    </r>
    <r>
      <rPr>
        <b/>
        <sz val="11"/>
        <color indexed="8"/>
        <rFont val="宋体"/>
        <family val="3"/>
        <charset val="134"/>
      </rPr>
      <t>20</t>
    </r>
    <r>
      <rPr>
        <b/>
        <sz val="11"/>
        <color indexed="8"/>
        <rFont val="宋体"/>
        <family val="3"/>
        <charset val="134"/>
      </rPr>
      <t>h</t>
    </r>
  </si>
  <si>
    <t>number</t>
  </si>
  <si>
    <t>percentage</t>
  </si>
  <si>
    <t xml:space="preserve">average </t>
  </si>
  <si>
    <t>SD</t>
  </si>
  <si>
    <t>SE</t>
  </si>
  <si>
    <t>antibiotics-1</t>
  </si>
  <si>
    <t>antibiotics-2</t>
  </si>
  <si>
    <t>antibiotics-3</t>
  </si>
  <si>
    <t>antibiotics-4</t>
  </si>
  <si>
    <t>antibiotics-5</t>
  </si>
  <si>
    <t>antibiotics-6</t>
  </si>
  <si>
    <t>gut microbes-1</t>
  </si>
  <si>
    <t>gut microbes-2</t>
  </si>
  <si>
    <t>gut microbes-3</t>
  </si>
  <si>
    <t>gut microbes-4</t>
  </si>
  <si>
    <t>gut microbes-5</t>
  </si>
  <si>
    <t>gut microbes-6</t>
  </si>
  <si>
    <r>
      <t>D</t>
    </r>
    <r>
      <rPr>
        <sz val="11"/>
        <color theme="1"/>
        <rFont val="宋体"/>
        <family val="2"/>
        <charset val="134"/>
        <scheme val="minor"/>
      </rPr>
      <t>MNT+</t>
    </r>
    <r>
      <rPr>
        <sz val="11"/>
        <color indexed="8"/>
        <rFont val="宋体"/>
        <family val="3"/>
        <charset val="134"/>
      </rPr>
      <t>antibiotics-1</t>
    </r>
    <phoneticPr fontId="3" type="noConversion"/>
  </si>
  <si>
    <r>
      <t>D</t>
    </r>
    <r>
      <rPr>
        <sz val="11"/>
        <color theme="1"/>
        <rFont val="宋体"/>
        <family val="2"/>
        <charset val="134"/>
        <scheme val="minor"/>
      </rPr>
      <t>MNT+</t>
    </r>
    <r>
      <rPr>
        <sz val="11"/>
        <color indexed="8"/>
        <rFont val="宋体"/>
        <family val="3"/>
        <charset val="134"/>
      </rPr>
      <t>antibiotics-2</t>
    </r>
    <r>
      <rPr>
        <sz val="11"/>
        <color indexed="8"/>
        <rFont val="宋体"/>
        <family val="3"/>
        <charset val="134"/>
      </rPr>
      <t/>
    </r>
  </si>
  <si>
    <r>
      <t>D</t>
    </r>
    <r>
      <rPr>
        <sz val="11"/>
        <color theme="1"/>
        <rFont val="宋体"/>
        <family val="2"/>
        <charset val="134"/>
        <scheme val="minor"/>
      </rPr>
      <t>MNT+</t>
    </r>
    <r>
      <rPr>
        <sz val="11"/>
        <color indexed="8"/>
        <rFont val="宋体"/>
        <family val="3"/>
        <charset val="134"/>
      </rPr>
      <t>antibiotics-3</t>
    </r>
    <r>
      <rPr>
        <sz val="11"/>
        <color indexed="8"/>
        <rFont val="宋体"/>
        <family val="3"/>
        <charset val="134"/>
      </rPr>
      <t/>
    </r>
  </si>
  <si>
    <r>
      <t>D</t>
    </r>
    <r>
      <rPr>
        <sz val="11"/>
        <color theme="1"/>
        <rFont val="宋体"/>
        <family val="2"/>
        <charset val="134"/>
        <scheme val="minor"/>
      </rPr>
      <t>MNT+</t>
    </r>
    <r>
      <rPr>
        <sz val="11"/>
        <color indexed="8"/>
        <rFont val="宋体"/>
        <family val="3"/>
        <charset val="134"/>
      </rPr>
      <t>antibiotics-4</t>
    </r>
    <r>
      <rPr>
        <sz val="11"/>
        <color indexed="8"/>
        <rFont val="宋体"/>
        <family val="3"/>
        <charset val="134"/>
      </rPr>
      <t/>
    </r>
  </si>
  <si>
    <r>
      <t>D</t>
    </r>
    <r>
      <rPr>
        <sz val="11"/>
        <color theme="1"/>
        <rFont val="宋体"/>
        <family val="2"/>
        <charset val="134"/>
        <scheme val="minor"/>
      </rPr>
      <t>MNT+</t>
    </r>
    <r>
      <rPr>
        <sz val="11"/>
        <color indexed="8"/>
        <rFont val="宋体"/>
        <family val="3"/>
        <charset val="134"/>
      </rPr>
      <t>antibiotics-5</t>
    </r>
    <r>
      <rPr>
        <sz val="11"/>
        <color indexed="8"/>
        <rFont val="宋体"/>
        <family val="3"/>
        <charset val="134"/>
      </rPr>
      <t/>
    </r>
  </si>
  <si>
    <r>
      <t>D</t>
    </r>
    <r>
      <rPr>
        <sz val="11"/>
        <color theme="1"/>
        <rFont val="宋体"/>
        <family val="2"/>
        <charset val="134"/>
        <scheme val="minor"/>
      </rPr>
      <t>MNT+</t>
    </r>
    <r>
      <rPr>
        <sz val="11"/>
        <color indexed="8"/>
        <rFont val="宋体"/>
        <family val="3"/>
        <charset val="134"/>
      </rPr>
      <t>antibiotics-6</t>
    </r>
    <r>
      <rPr>
        <sz val="11"/>
        <color indexed="8"/>
        <rFont val="宋体"/>
        <family val="3"/>
        <charset val="134"/>
      </rPr>
      <t/>
    </r>
  </si>
  <si>
    <r>
      <t>D</t>
    </r>
    <r>
      <rPr>
        <sz val="11"/>
        <color theme="1"/>
        <rFont val="宋体"/>
        <family val="2"/>
        <charset val="134"/>
        <scheme val="minor"/>
      </rPr>
      <t>MNT+</t>
    </r>
    <r>
      <rPr>
        <sz val="11"/>
        <color indexed="8"/>
        <rFont val="宋体"/>
        <family val="3"/>
        <charset val="134"/>
      </rPr>
      <t>gut microbes-1</t>
    </r>
    <phoneticPr fontId="3" type="noConversion"/>
  </si>
  <si>
    <r>
      <t>D</t>
    </r>
    <r>
      <rPr>
        <sz val="11"/>
        <color theme="1"/>
        <rFont val="宋体"/>
        <family val="2"/>
        <charset val="134"/>
        <scheme val="minor"/>
      </rPr>
      <t>MNT+</t>
    </r>
    <r>
      <rPr>
        <sz val="11"/>
        <color indexed="8"/>
        <rFont val="宋体"/>
        <family val="3"/>
        <charset val="134"/>
      </rPr>
      <t>gut microbes-2</t>
    </r>
    <r>
      <rPr>
        <sz val="11"/>
        <color indexed="8"/>
        <rFont val="宋体"/>
        <family val="3"/>
        <charset val="134"/>
      </rPr>
      <t/>
    </r>
  </si>
  <si>
    <r>
      <t>D</t>
    </r>
    <r>
      <rPr>
        <sz val="11"/>
        <color theme="1"/>
        <rFont val="宋体"/>
        <family val="2"/>
        <charset val="134"/>
        <scheme val="minor"/>
      </rPr>
      <t>MNT+</t>
    </r>
    <r>
      <rPr>
        <sz val="11"/>
        <color indexed="8"/>
        <rFont val="宋体"/>
        <family val="3"/>
        <charset val="134"/>
      </rPr>
      <t>gut microbes-3</t>
    </r>
    <r>
      <rPr>
        <sz val="11"/>
        <color indexed="8"/>
        <rFont val="宋体"/>
        <family val="3"/>
        <charset val="134"/>
      </rPr>
      <t/>
    </r>
  </si>
  <si>
    <r>
      <t>D</t>
    </r>
    <r>
      <rPr>
        <sz val="11"/>
        <color theme="1"/>
        <rFont val="宋体"/>
        <family val="2"/>
        <charset val="134"/>
        <scheme val="minor"/>
      </rPr>
      <t>MNT+</t>
    </r>
    <r>
      <rPr>
        <sz val="11"/>
        <color indexed="8"/>
        <rFont val="宋体"/>
        <family val="3"/>
        <charset val="134"/>
      </rPr>
      <t>gut microbes-4</t>
    </r>
    <r>
      <rPr>
        <sz val="11"/>
        <color indexed="8"/>
        <rFont val="宋体"/>
        <family val="3"/>
        <charset val="134"/>
      </rPr>
      <t/>
    </r>
  </si>
  <si>
    <r>
      <t>D</t>
    </r>
    <r>
      <rPr>
        <sz val="11"/>
        <color theme="1"/>
        <rFont val="宋体"/>
        <family val="2"/>
        <charset val="134"/>
        <scheme val="minor"/>
      </rPr>
      <t>MNT+</t>
    </r>
    <r>
      <rPr>
        <sz val="11"/>
        <color indexed="8"/>
        <rFont val="宋体"/>
        <family val="3"/>
        <charset val="134"/>
      </rPr>
      <t>gut microbes-5</t>
    </r>
    <r>
      <rPr>
        <sz val="11"/>
        <color indexed="8"/>
        <rFont val="宋体"/>
        <family val="3"/>
        <charset val="134"/>
      </rPr>
      <t/>
    </r>
  </si>
  <si>
    <r>
      <t>D</t>
    </r>
    <r>
      <rPr>
        <sz val="11"/>
        <color theme="1"/>
        <rFont val="宋体"/>
        <family val="2"/>
        <charset val="134"/>
        <scheme val="minor"/>
      </rPr>
      <t>MNT+</t>
    </r>
    <r>
      <rPr>
        <sz val="11"/>
        <color indexed="8"/>
        <rFont val="宋体"/>
        <family val="3"/>
        <charset val="134"/>
      </rPr>
      <t>gut microbes-6</t>
    </r>
    <r>
      <rPr>
        <sz val="11"/>
        <color indexed="8"/>
        <rFont val="宋体"/>
        <family val="3"/>
        <charset val="134"/>
      </rPr>
      <t/>
    </r>
  </si>
  <si>
    <t>Figure 6D Feeding with  gut microbes decreases the pupation</t>
    <phoneticPr fontId="3" type="noConversion"/>
  </si>
  <si>
    <t>Pupation(%)</t>
    <phoneticPr fontId="3" type="noConversion"/>
  </si>
  <si>
    <r>
      <t>8</t>
    </r>
    <r>
      <rPr>
        <b/>
        <sz val="11"/>
        <color indexed="8"/>
        <rFont val="宋体"/>
        <family val="3"/>
        <charset val="134"/>
      </rPr>
      <t>4h</t>
    </r>
  </si>
  <si>
    <t>96h</t>
  </si>
  <si>
    <t>108h</t>
  </si>
  <si>
    <t>120h</t>
  </si>
  <si>
    <t>132h</t>
  </si>
  <si>
    <r>
      <t>D</t>
    </r>
    <r>
      <rPr>
        <sz val="11"/>
        <color theme="1"/>
        <rFont val="宋体"/>
        <family val="2"/>
        <charset val="134"/>
        <scheme val="minor"/>
      </rPr>
      <t>MNT+</t>
    </r>
    <r>
      <rPr>
        <sz val="11"/>
        <color indexed="8"/>
        <rFont val="宋体"/>
        <family val="3"/>
        <charset val="134"/>
      </rPr>
      <t>antibiotics-1</t>
    </r>
    <phoneticPr fontId="3" type="noConversion"/>
  </si>
  <si>
    <r>
      <t>D</t>
    </r>
    <r>
      <rPr>
        <sz val="11"/>
        <color theme="1"/>
        <rFont val="宋体"/>
        <family val="2"/>
        <charset val="134"/>
        <scheme val="minor"/>
      </rPr>
      <t>MNT+</t>
    </r>
    <r>
      <rPr>
        <sz val="11"/>
        <color indexed="8"/>
        <rFont val="宋体"/>
        <family val="3"/>
        <charset val="134"/>
      </rPr>
      <t>gut microbes-1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</si>
</sst>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Arial"/>
      <family val="2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indexed="8"/>
      <name val="宋体"/>
      <family val="3"/>
      <charset val="13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2" applyFo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/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vertical="center"/>
    </xf>
    <xf numFmtId="0" fontId="4" fillId="0" borderId="0" xfId="2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</cellXfs>
  <cellStyles count="3">
    <cellStyle name="常规" xfId="0" builtinId="0"/>
    <cellStyle name="常规 10" xfId="2"/>
    <cellStyle name="常规 2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2"/>
  <sheetViews>
    <sheetView tabSelected="1" workbookViewId="0">
      <selection sqref="A1:XFD1048576"/>
    </sheetView>
  </sheetViews>
  <sheetFormatPr defaultRowHeight="13.5" x14ac:dyDescent="0.15"/>
  <cols>
    <col min="1" max="1" width="20" customWidth="1"/>
    <col min="257" max="257" width="20" customWidth="1"/>
    <col min="513" max="513" width="20" customWidth="1"/>
    <col min="769" max="769" width="20" customWidth="1"/>
    <col min="1025" max="1025" width="20" customWidth="1"/>
    <col min="1281" max="1281" width="20" customWidth="1"/>
    <col min="1537" max="1537" width="20" customWidth="1"/>
    <col min="1793" max="1793" width="20" customWidth="1"/>
    <col min="2049" max="2049" width="20" customWidth="1"/>
    <col min="2305" max="2305" width="20" customWidth="1"/>
    <col min="2561" max="2561" width="20" customWidth="1"/>
    <col min="2817" max="2817" width="20" customWidth="1"/>
    <col min="3073" max="3073" width="20" customWidth="1"/>
    <col min="3329" max="3329" width="20" customWidth="1"/>
    <col min="3585" max="3585" width="20" customWidth="1"/>
    <col min="3841" max="3841" width="20" customWidth="1"/>
    <col min="4097" max="4097" width="20" customWidth="1"/>
    <col min="4353" max="4353" width="20" customWidth="1"/>
    <col min="4609" max="4609" width="20" customWidth="1"/>
    <col min="4865" max="4865" width="20" customWidth="1"/>
    <col min="5121" max="5121" width="20" customWidth="1"/>
    <col min="5377" max="5377" width="20" customWidth="1"/>
    <col min="5633" max="5633" width="20" customWidth="1"/>
    <col min="5889" max="5889" width="20" customWidth="1"/>
    <col min="6145" max="6145" width="20" customWidth="1"/>
    <col min="6401" max="6401" width="20" customWidth="1"/>
    <col min="6657" max="6657" width="20" customWidth="1"/>
    <col min="6913" max="6913" width="20" customWidth="1"/>
    <col min="7169" max="7169" width="20" customWidth="1"/>
    <col min="7425" max="7425" width="20" customWidth="1"/>
    <col min="7681" max="7681" width="20" customWidth="1"/>
    <col min="7937" max="7937" width="20" customWidth="1"/>
    <col min="8193" max="8193" width="20" customWidth="1"/>
    <col min="8449" max="8449" width="20" customWidth="1"/>
    <col min="8705" max="8705" width="20" customWidth="1"/>
    <col min="8961" max="8961" width="20" customWidth="1"/>
    <col min="9217" max="9217" width="20" customWidth="1"/>
    <col min="9473" max="9473" width="20" customWidth="1"/>
    <col min="9729" max="9729" width="20" customWidth="1"/>
    <col min="9985" max="9985" width="20" customWidth="1"/>
    <col min="10241" max="10241" width="20" customWidth="1"/>
    <col min="10497" max="10497" width="20" customWidth="1"/>
    <col min="10753" max="10753" width="20" customWidth="1"/>
    <col min="11009" max="11009" width="20" customWidth="1"/>
    <col min="11265" max="11265" width="20" customWidth="1"/>
    <col min="11521" max="11521" width="20" customWidth="1"/>
    <col min="11777" max="11777" width="20" customWidth="1"/>
    <col min="12033" max="12033" width="20" customWidth="1"/>
    <col min="12289" max="12289" width="20" customWidth="1"/>
    <col min="12545" max="12545" width="20" customWidth="1"/>
    <col min="12801" max="12801" width="20" customWidth="1"/>
    <col min="13057" max="13057" width="20" customWidth="1"/>
    <col min="13313" max="13313" width="20" customWidth="1"/>
    <col min="13569" max="13569" width="20" customWidth="1"/>
    <col min="13825" max="13825" width="20" customWidth="1"/>
    <col min="14081" max="14081" width="20" customWidth="1"/>
    <col min="14337" max="14337" width="20" customWidth="1"/>
    <col min="14593" max="14593" width="20" customWidth="1"/>
    <col min="14849" max="14849" width="20" customWidth="1"/>
    <col min="15105" max="15105" width="20" customWidth="1"/>
    <col min="15361" max="15361" width="20" customWidth="1"/>
    <col min="15617" max="15617" width="20" customWidth="1"/>
    <col min="15873" max="15873" width="20" customWidth="1"/>
    <col min="16129" max="16129" width="20" customWidth="1"/>
  </cols>
  <sheetData>
    <row r="1" spans="1:31" ht="15" x14ac:dyDescent="0.15">
      <c r="A1" s="1" t="s">
        <v>0</v>
      </c>
    </row>
    <row r="2" spans="1:31" ht="15" x14ac:dyDescent="0.15">
      <c r="A2" s="2" t="s">
        <v>1</v>
      </c>
      <c r="B2" s="3" t="s">
        <v>2</v>
      </c>
      <c r="C2" s="3"/>
      <c r="D2" s="3"/>
      <c r="E2" s="3"/>
      <c r="F2" s="3"/>
      <c r="G2" s="3" t="s">
        <v>3</v>
      </c>
      <c r="H2" s="3"/>
      <c r="I2" s="3"/>
      <c r="J2" s="3"/>
      <c r="K2" s="3"/>
      <c r="L2" s="3" t="s">
        <v>4</v>
      </c>
      <c r="M2" s="3"/>
      <c r="N2" s="3"/>
      <c r="O2" s="3"/>
      <c r="P2" s="3"/>
      <c r="Q2" s="3" t="s">
        <v>5</v>
      </c>
      <c r="R2" s="3"/>
      <c r="S2" s="3"/>
      <c r="T2" s="3"/>
      <c r="U2" s="3"/>
      <c r="V2" s="3" t="s">
        <v>6</v>
      </c>
      <c r="W2" s="3"/>
      <c r="X2" s="3"/>
      <c r="Y2" s="3"/>
      <c r="Z2" s="3"/>
      <c r="AA2" s="3" t="s">
        <v>7</v>
      </c>
      <c r="AB2" s="3"/>
      <c r="AC2" s="3"/>
      <c r="AD2" s="3"/>
      <c r="AE2" s="3"/>
    </row>
    <row r="3" spans="1:31" ht="15" x14ac:dyDescent="0.15">
      <c r="B3" s="2" t="s">
        <v>8</v>
      </c>
      <c r="C3" s="4" t="s">
        <v>9</v>
      </c>
      <c r="D3" s="5" t="s">
        <v>10</v>
      </c>
      <c r="E3" s="4" t="s">
        <v>11</v>
      </c>
      <c r="F3" s="5" t="s">
        <v>12</v>
      </c>
      <c r="G3" s="2" t="s">
        <v>8</v>
      </c>
      <c r="H3" s="4" t="s">
        <v>9</v>
      </c>
      <c r="I3" s="5" t="s">
        <v>10</v>
      </c>
      <c r="J3" s="4" t="s">
        <v>11</v>
      </c>
      <c r="K3" s="5" t="s">
        <v>12</v>
      </c>
      <c r="L3" s="2" t="s">
        <v>8</v>
      </c>
      <c r="M3" s="4" t="s">
        <v>9</v>
      </c>
      <c r="N3" s="5" t="s">
        <v>10</v>
      </c>
      <c r="O3" s="4" t="s">
        <v>11</v>
      </c>
      <c r="P3" s="5" t="s">
        <v>12</v>
      </c>
      <c r="Q3" s="2" t="s">
        <v>8</v>
      </c>
      <c r="R3" s="4" t="s">
        <v>9</v>
      </c>
      <c r="S3" s="5" t="s">
        <v>10</v>
      </c>
      <c r="T3" s="4" t="s">
        <v>11</v>
      </c>
      <c r="U3" s="5" t="s">
        <v>12</v>
      </c>
      <c r="V3" s="2" t="s">
        <v>8</v>
      </c>
      <c r="W3" s="4" t="s">
        <v>9</v>
      </c>
      <c r="X3" s="5" t="s">
        <v>10</v>
      </c>
      <c r="Y3" s="4" t="s">
        <v>11</v>
      </c>
      <c r="Z3" s="5" t="s">
        <v>12</v>
      </c>
      <c r="AA3" s="2" t="s">
        <v>8</v>
      </c>
      <c r="AB3" s="4" t="s">
        <v>9</v>
      </c>
      <c r="AC3" s="5" t="s">
        <v>10</v>
      </c>
      <c r="AD3" s="4" t="s">
        <v>11</v>
      </c>
      <c r="AE3" s="5" t="s">
        <v>12</v>
      </c>
    </row>
    <row r="4" spans="1:31" x14ac:dyDescent="0.15">
      <c r="A4" s="6" t="s">
        <v>13</v>
      </c>
      <c r="B4">
        <v>15</v>
      </c>
      <c r="C4">
        <f>B4/15</f>
        <v>1</v>
      </c>
      <c r="D4" s="7">
        <f>AVERAGE(C4:C9)</f>
        <v>1</v>
      </c>
      <c r="E4" s="7">
        <f>STDEVP(C4:C9)</f>
        <v>0</v>
      </c>
      <c r="F4" s="7">
        <f>D4/2.236</f>
        <v>0.44722719141323786</v>
      </c>
      <c r="G4">
        <v>15</v>
      </c>
      <c r="H4">
        <f>G4/15</f>
        <v>1</v>
      </c>
      <c r="I4" s="7">
        <f>AVERAGE(H4:H9)</f>
        <v>0.96666666666666679</v>
      </c>
      <c r="J4" s="7">
        <f>STDEVP(H4:H9)</f>
        <v>3.3333333333333326E-2</v>
      </c>
      <c r="K4" s="7">
        <f>I4/2.236</f>
        <v>0.43231961836613003</v>
      </c>
      <c r="L4">
        <v>15</v>
      </c>
      <c r="M4">
        <f>L4/15</f>
        <v>1</v>
      </c>
      <c r="N4" s="7">
        <f>AVERAGE(M4:M9)</f>
        <v>0.95555555555555571</v>
      </c>
      <c r="O4" s="7">
        <f>STDEVP(M4:M9)</f>
        <v>4.9690399499995319E-2</v>
      </c>
      <c r="P4" s="7">
        <f>N4/2.236</f>
        <v>0.42735042735042739</v>
      </c>
      <c r="Q4">
        <v>15</v>
      </c>
      <c r="R4">
        <f>Q4/15</f>
        <v>1</v>
      </c>
      <c r="S4" s="7">
        <f>AVERAGE(R4:R9)</f>
        <v>0.95555555555555571</v>
      </c>
      <c r="T4" s="7">
        <f>STDEVP(R4:R9)</f>
        <v>4.9690399499995319E-2</v>
      </c>
      <c r="U4" s="7">
        <f>S4/2.236</f>
        <v>0.42735042735042739</v>
      </c>
      <c r="V4">
        <v>15</v>
      </c>
      <c r="W4">
        <f>V4/15</f>
        <v>1</v>
      </c>
      <c r="X4" s="7">
        <f>AVERAGE(W4:W9)</f>
        <v>0.95555555555555571</v>
      </c>
      <c r="Y4" s="7">
        <f>STDEVP(W4:W9)</f>
        <v>4.9690399499995319E-2</v>
      </c>
      <c r="Z4" s="7">
        <f>X4/2.236</f>
        <v>0.42735042735042739</v>
      </c>
      <c r="AA4">
        <v>15</v>
      </c>
      <c r="AB4">
        <f>AA4/15</f>
        <v>1</v>
      </c>
      <c r="AC4" s="7">
        <f>AVERAGE(AB4:AB9)</f>
        <v>0.94444444444444464</v>
      </c>
      <c r="AD4" s="7">
        <f>STDEVP(AB4:AB9)</f>
        <v>4.5812284729085107E-2</v>
      </c>
      <c r="AE4" s="7">
        <f>AC4/2.236</f>
        <v>0.42238123633472474</v>
      </c>
    </row>
    <row r="5" spans="1:31" x14ac:dyDescent="0.15">
      <c r="A5" s="6" t="s">
        <v>14</v>
      </c>
      <c r="B5">
        <v>15</v>
      </c>
      <c r="C5">
        <f t="shared" ref="C5:C27" si="0">B5/15</f>
        <v>1</v>
      </c>
      <c r="D5" s="7"/>
      <c r="E5" s="7"/>
      <c r="F5" s="7"/>
      <c r="G5">
        <v>15</v>
      </c>
      <c r="H5">
        <f t="shared" ref="H5:H27" si="1">G5/15</f>
        <v>1</v>
      </c>
      <c r="I5" s="7"/>
      <c r="J5" s="7"/>
      <c r="K5" s="7"/>
      <c r="L5">
        <v>15</v>
      </c>
      <c r="M5">
        <f t="shared" ref="M5:M27" si="2">L5/15</f>
        <v>1</v>
      </c>
      <c r="N5" s="7"/>
      <c r="O5" s="7"/>
      <c r="P5" s="7"/>
      <c r="Q5">
        <v>15</v>
      </c>
      <c r="R5">
        <f t="shared" ref="R5:R27" si="3">Q5/15</f>
        <v>1</v>
      </c>
      <c r="S5" s="7"/>
      <c r="T5" s="7"/>
      <c r="U5" s="7"/>
      <c r="V5">
        <v>15</v>
      </c>
      <c r="W5">
        <f t="shared" ref="W5:W27" si="4">V5/15</f>
        <v>1</v>
      </c>
      <c r="X5" s="7"/>
      <c r="Y5" s="7"/>
      <c r="Z5" s="7"/>
      <c r="AA5">
        <v>14</v>
      </c>
      <c r="AB5">
        <f t="shared" ref="AB5:AB27" si="5">AA5/15</f>
        <v>0.93333333333333335</v>
      </c>
      <c r="AC5" s="7"/>
      <c r="AD5" s="7"/>
      <c r="AE5" s="7"/>
    </row>
    <row r="6" spans="1:31" x14ac:dyDescent="0.15">
      <c r="A6" s="6" t="s">
        <v>15</v>
      </c>
      <c r="B6">
        <v>15</v>
      </c>
      <c r="C6">
        <f t="shared" si="0"/>
        <v>1</v>
      </c>
      <c r="D6" s="7"/>
      <c r="E6" s="7"/>
      <c r="F6" s="7"/>
      <c r="G6">
        <v>15</v>
      </c>
      <c r="H6">
        <f t="shared" si="1"/>
        <v>1</v>
      </c>
      <c r="I6" s="7"/>
      <c r="J6" s="7"/>
      <c r="K6" s="7"/>
      <c r="L6">
        <v>15</v>
      </c>
      <c r="M6">
        <f t="shared" si="2"/>
        <v>1</v>
      </c>
      <c r="N6" s="7"/>
      <c r="O6" s="7"/>
      <c r="P6" s="7"/>
      <c r="Q6">
        <v>15</v>
      </c>
      <c r="R6">
        <f t="shared" si="3"/>
        <v>1</v>
      </c>
      <c r="S6" s="7"/>
      <c r="T6" s="7"/>
      <c r="U6" s="7"/>
      <c r="V6">
        <v>15</v>
      </c>
      <c r="W6">
        <f t="shared" si="4"/>
        <v>1</v>
      </c>
      <c r="X6" s="7"/>
      <c r="Y6" s="7"/>
      <c r="Z6" s="7"/>
      <c r="AA6">
        <v>15</v>
      </c>
      <c r="AB6">
        <f t="shared" si="5"/>
        <v>1</v>
      </c>
      <c r="AC6" s="7"/>
      <c r="AD6" s="7"/>
      <c r="AE6" s="7"/>
    </row>
    <row r="7" spans="1:31" x14ac:dyDescent="0.15">
      <c r="A7" s="6" t="s">
        <v>16</v>
      </c>
      <c r="B7">
        <v>15</v>
      </c>
      <c r="C7">
        <f t="shared" si="0"/>
        <v>1</v>
      </c>
      <c r="D7" s="7"/>
      <c r="E7" s="7"/>
      <c r="F7" s="7"/>
      <c r="G7">
        <v>14</v>
      </c>
      <c r="H7">
        <f t="shared" si="1"/>
        <v>0.93333333333333335</v>
      </c>
      <c r="I7" s="7"/>
      <c r="J7" s="7"/>
      <c r="K7" s="7"/>
      <c r="L7">
        <v>14</v>
      </c>
      <c r="M7">
        <f t="shared" si="2"/>
        <v>0.93333333333333335</v>
      </c>
      <c r="N7" s="7"/>
      <c r="O7" s="7"/>
      <c r="P7" s="7"/>
      <c r="Q7">
        <v>14</v>
      </c>
      <c r="R7">
        <f t="shared" si="3"/>
        <v>0.93333333333333335</v>
      </c>
      <c r="S7" s="7"/>
      <c r="T7" s="7"/>
      <c r="U7" s="7"/>
      <c r="V7">
        <v>14</v>
      </c>
      <c r="W7">
        <f t="shared" si="4"/>
        <v>0.93333333333333335</v>
      </c>
      <c r="X7" s="7"/>
      <c r="Y7" s="7"/>
      <c r="Z7" s="7"/>
      <c r="AA7">
        <v>14</v>
      </c>
      <c r="AB7">
        <f t="shared" si="5"/>
        <v>0.93333333333333335</v>
      </c>
      <c r="AC7" s="7"/>
      <c r="AD7" s="7"/>
      <c r="AE7" s="7"/>
    </row>
    <row r="8" spans="1:31" x14ac:dyDescent="0.15">
      <c r="A8" s="6" t="s">
        <v>17</v>
      </c>
      <c r="B8">
        <v>15</v>
      </c>
      <c r="C8">
        <f t="shared" si="0"/>
        <v>1</v>
      </c>
      <c r="D8" s="7"/>
      <c r="E8" s="7"/>
      <c r="F8" s="7"/>
      <c r="G8">
        <v>14</v>
      </c>
      <c r="H8">
        <f t="shared" si="1"/>
        <v>0.93333333333333335</v>
      </c>
      <c r="I8" s="7"/>
      <c r="J8" s="7"/>
      <c r="K8" s="7"/>
      <c r="L8">
        <v>13</v>
      </c>
      <c r="M8">
        <f t="shared" si="2"/>
        <v>0.8666666666666667</v>
      </c>
      <c r="N8" s="7"/>
      <c r="O8" s="7"/>
      <c r="P8" s="7"/>
      <c r="Q8">
        <v>13</v>
      </c>
      <c r="R8">
        <f t="shared" si="3"/>
        <v>0.8666666666666667</v>
      </c>
      <c r="S8" s="7"/>
      <c r="T8" s="7"/>
      <c r="U8" s="7"/>
      <c r="V8">
        <v>13</v>
      </c>
      <c r="W8">
        <f t="shared" si="4"/>
        <v>0.8666666666666667</v>
      </c>
      <c r="X8" s="7"/>
      <c r="Y8" s="7"/>
      <c r="Z8" s="7"/>
      <c r="AA8">
        <v>13</v>
      </c>
      <c r="AB8">
        <f t="shared" si="5"/>
        <v>0.8666666666666667</v>
      </c>
      <c r="AC8" s="7"/>
      <c r="AD8" s="7"/>
      <c r="AE8" s="7"/>
    </row>
    <row r="9" spans="1:31" x14ac:dyDescent="0.15">
      <c r="A9" s="6" t="s">
        <v>18</v>
      </c>
      <c r="B9">
        <v>15</v>
      </c>
      <c r="C9">
        <f t="shared" si="0"/>
        <v>1</v>
      </c>
      <c r="D9" s="7"/>
      <c r="E9" s="7"/>
      <c r="F9" s="7"/>
      <c r="G9">
        <v>14</v>
      </c>
      <c r="H9">
        <f t="shared" si="1"/>
        <v>0.93333333333333335</v>
      </c>
      <c r="I9" s="7"/>
      <c r="J9" s="7"/>
      <c r="K9" s="7"/>
      <c r="L9">
        <v>14</v>
      </c>
      <c r="M9">
        <f t="shared" si="2"/>
        <v>0.93333333333333335</v>
      </c>
      <c r="N9" s="7"/>
      <c r="O9" s="7"/>
      <c r="P9" s="7"/>
      <c r="Q9">
        <v>14</v>
      </c>
      <c r="R9">
        <f t="shared" si="3"/>
        <v>0.93333333333333335</v>
      </c>
      <c r="S9" s="7"/>
      <c r="T9" s="7"/>
      <c r="U9" s="7"/>
      <c r="V9">
        <v>14</v>
      </c>
      <c r="W9">
        <f t="shared" si="4"/>
        <v>0.93333333333333335</v>
      </c>
      <c r="X9" s="7"/>
      <c r="Y9" s="7"/>
      <c r="Z9" s="7"/>
      <c r="AA9">
        <v>14</v>
      </c>
      <c r="AB9">
        <f t="shared" si="5"/>
        <v>0.93333333333333335</v>
      </c>
      <c r="AC9" s="7"/>
      <c r="AD9" s="7"/>
      <c r="AE9" s="7"/>
    </row>
    <row r="10" spans="1:31" x14ac:dyDescent="0.15">
      <c r="A10" s="6" t="s">
        <v>19</v>
      </c>
      <c r="B10">
        <v>15</v>
      </c>
      <c r="C10">
        <f t="shared" si="0"/>
        <v>1</v>
      </c>
      <c r="D10" s="7">
        <f>AVERAGE(C10:C15)</f>
        <v>1</v>
      </c>
      <c r="E10" s="7">
        <f>STDEVP(C10:C15)</f>
        <v>0</v>
      </c>
      <c r="F10" s="7">
        <f>D10/2.236</f>
        <v>0.44722719141323786</v>
      </c>
      <c r="G10">
        <v>15</v>
      </c>
      <c r="H10">
        <f t="shared" si="1"/>
        <v>1</v>
      </c>
      <c r="I10" s="7">
        <f>AVERAGE(H10:H15)</f>
        <v>0.98888888888888893</v>
      </c>
      <c r="J10" s="7">
        <f>STDEVP(H10:H15)</f>
        <v>2.484519974999766E-2</v>
      </c>
      <c r="K10" s="7">
        <f>I10/2.236</f>
        <v>0.44225800039753527</v>
      </c>
      <c r="L10">
        <v>15</v>
      </c>
      <c r="M10">
        <f t="shared" si="2"/>
        <v>1</v>
      </c>
      <c r="N10" s="7">
        <f>AVERAGE(M10:M15)</f>
        <v>0.97777777777777786</v>
      </c>
      <c r="O10" s="7">
        <f>STDEVP(M10:M15)</f>
        <v>3.1426968052735441E-2</v>
      </c>
      <c r="P10" s="7">
        <f>N10/2.236</f>
        <v>0.43728880938183262</v>
      </c>
      <c r="Q10">
        <v>12</v>
      </c>
      <c r="R10">
        <f t="shared" si="3"/>
        <v>0.8</v>
      </c>
      <c r="S10" s="7">
        <f>AVERAGE(R10:R15)</f>
        <v>0.9</v>
      </c>
      <c r="T10" s="7">
        <f>STDEVP(R10:R15)</f>
        <v>6.3828473850422535E-2</v>
      </c>
      <c r="U10" s="7">
        <f>S10/2.236</f>
        <v>0.4025044722719141</v>
      </c>
      <c r="V10">
        <v>6</v>
      </c>
      <c r="W10">
        <f t="shared" si="4"/>
        <v>0.4</v>
      </c>
      <c r="X10" s="7">
        <f>AVERAGE(W10:W15)</f>
        <v>0.75555555555555554</v>
      </c>
      <c r="Y10" s="7">
        <f>STDEVP(W10:W15)</f>
        <v>0.17497795275581846</v>
      </c>
      <c r="Z10" s="7">
        <f>X10/2.236</f>
        <v>0.33790498906777972</v>
      </c>
      <c r="AA10">
        <v>3</v>
      </c>
      <c r="AB10">
        <f t="shared" si="5"/>
        <v>0.2</v>
      </c>
      <c r="AC10" s="7">
        <f>AVERAGE(AB10:AB15)</f>
        <v>0.57777777777777783</v>
      </c>
      <c r="AD10" s="7">
        <f>STDEVP(AB10:AB15)</f>
        <v>0.18724777273725243</v>
      </c>
      <c r="AE10" s="7">
        <f>AC10/2.236</f>
        <v>0.25839793281653745</v>
      </c>
    </row>
    <row r="11" spans="1:31" x14ac:dyDescent="0.15">
      <c r="A11" s="6" t="s">
        <v>20</v>
      </c>
      <c r="B11">
        <v>15</v>
      </c>
      <c r="C11">
        <f t="shared" si="0"/>
        <v>1</v>
      </c>
      <c r="D11" s="7"/>
      <c r="E11" s="7"/>
      <c r="F11" s="7"/>
      <c r="G11">
        <v>14</v>
      </c>
      <c r="H11">
        <f t="shared" si="1"/>
        <v>0.93333333333333335</v>
      </c>
      <c r="I11" s="7"/>
      <c r="J11" s="7"/>
      <c r="K11" s="7"/>
      <c r="L11">
        <v>14</v>
      </c>
      <c r="M11">
        <f t="shared" si="2"/>
        <v>0.93333333333333335</v>
      </c>
      <c r="N11" s="7"/>
      <c r="O11" s="7"/>
      <c r="P11" s="7"/>
      <c r="Q11">
        <v>14</v>
      </c>
      <c r="R11">
        <f t="shared" si="3"/>
        <v>0.93333333333333335</v>
      </c>
      <c r="S11" s="7"/>
      <c r="T11" s="7"/>
      <c r="U11" s="7"/>
      <c r="V11">
        <v>14</v>
      </c>
      <c r="W11">
        <f t="shared" si="4"/>
        <v>0.93333333333333335</v>
      </c>
      <c r="X11" s="7"/>
      <c r="Y11" s="7"/>
      <c r="Z11" s="7"/>
      <c r="AA11">
        <v>10</v>
      </c>
      <c r="AB11">
        <f t="shared" si="5"/>
        <v>0.66666666666666663</v>
      </c>
      <c r="AC11" s="7"/>
      <c r="AD11" s="7"/>
      <c r="AE11" s="7"/>
    </row>
    <row r="12" spans="1:31" x14ac:dyDescent="0.15">
      <c r="A12" s="6" t="s">
        <v>21</v>
      </c>
      <c r="B12">
        <v>15</v>
      </c>
      <c r="C12">
        <f t="shared" si="0"/>
        <v>1</v>
      </c>
      <c r="D12" s="7"/>
      <c r="E12" s="7"/>
      <c r="F12" s="7"/>
      <c r="G12">
        <v>15</v>
      </c>
      <c r="H12">
        <f t="shared" si="1"/>
        <v>1</v>
      </c>
      <c r="I12" s="7"/>
      <c r="J12" s="7"/>
      <c r="K12" s="7"/>
      <c r="L12">
        <v>15</v>
      </c>
      <c r="M12">
        <f t="shared" si="2"/>
        <v>1</v>
      </c>
      <c r="N12" s="7"/>
      <c r="O12" s="7"/>
      <c r="P12" s="7"/>
      <c r="Q12">
        <v>13</v>
      </c>
      <c r="R12">
        <f t="shared" si="3"/>
        <v>0.8666666666666667</v>
      </c>
      <c r="S12" s="7"/>
      <c r="T12" s="7"/>
      <c r="U12" s="7"/>
      <c r="V12">
        <v>13</v>
      </c>
      <c r="W12">
        <f t="shared" si="4"/>
        <v>0.8666666666666667</v>
      </c>
      <c r="X12" s="7"/>
      <c r="Y12" s="7"/>
      <c r="Z12" s="7"/>
      <c r="AA12">
        <v>12</v>
      </c>
      <c r="AB12">
        <f t="shared" si="5"/>
        <v>0.8</v>
      </c>
      <c r="AC12" s="7"/>
      <c r="AD12" s="7"/>
      <c r="AE12" s="7"/>
    </row>
    <row r="13" spans="1:31" x14ac:dyDescent="0.15">
      <c r="A13" s="6" t="s">
        <v>22</v>
      </c>
      <c r="B13">
        <v>15</v>
      </c>
      <c r="C13">
        <f t="shared" si="0"/>
        <v>1</v>
      </c>
      <c r="D13" s="7"/>
      <c r="E13" s="7"/>
      <c r="F13" s="7"/>
      <c r="G13">
        <v>15</v>
      </c>
      <c r="H13">
        <f t="shared" si="1"/>
        <v>1</v>
      </c>
      <c r="I13" s="7"/>
      <c r="J13" s="7"/>
      <c r="K13" s="7"/>
      <c r="L13">
        <v>15</v>
      </c>
      <c r="M13">
        <f t="shared" si="2"/>
        <v>1</v>
      </c>
      <c r="N13" s="7"/>
      <c r="O13" s="7"/>
      <c r="P13" s="7"/>
      <c r="Q13">
        <v>15</v>
      </c>
      <c r="R13">
        <f t="shared" si="3"/>
        <v>1</v>
      </c>
      <c r="S13" s="7"/>
      <c r="T13" s="7"/>
      <c r="U13" s="7"/>
      <c r="V13">
        <v>13</v>
      </c>
      <c r="W13">
        <f t="shared" si="4"/>
        <v>0.8666666666666667</v>
      </c>
      <c r="X13" s="7"/>
      <c r="Y13" s="7"/>
      <c r="Z13" s="7"/>
      <c r="AA13">
        <v>10</v>
      </c>
      <c r="AB13">
        <f t="shared" si="5"/>
        <v>0.66666666666666663</v>
      </c>
      <c r="AC13" s="7"/>
      <c r="AD13" s="7"/>
      <c r="AE13" s="7"/>
    </row>
    <row r="14" spans="1:31" x14ac:dyDescent="0.15">
      <c r="A14" s="6" t="s">
        <v>23</v>
      </c>
      <c r="B14">
        <v>15</v>
      </c>
      <c r="C14">
        <f t="shared" si="0"/>
        <v>1</v>
      </c>
      <c r="D14" s="7"/>
      <c r="E14" s="7"/>
      <c r="F14" s="7"/>
      <c r="G14">
        <v>15</v>
      </c>
      <c r="H14">
        <f t="shared" si="1"/>
        <v>1</v>
      </c>
      <c r="I14" s="7"/>
      <c r="J14" s="7"/>
      <c r="K14" s="7"/>
      <c r="L14">
        <v>15</v>
      </c>
      <c r="M14">
        <f t="shared" si="2"/>
        <v>1</v>
      </c>
      <c r="N14" s="7"/>
      <c r="O14" s="7"/>
      <c r="P14" s="7"/>
      <c r="Q14">
        <v>13</v>
      </c>
      <c r="R14">
        <f t="shared" si="3"/>
        <v>0.8666666666666667</v>
      </c>
      <c r="S14" s="7"/>
      <c r="T14" s="7"/>
      <c r="U14" s="7"/>
      <c r="V14">
        <v>11</v>
      </c>
      <c r="W14">
        <f t="shared" si="4"/>
        <v>0.73333333333333328</v>
      </c>
      <c r="X14" s="7"/>
      <c r="Y14" s="7"/>
      <c r="Z14" s="7"/>
      <c r="AA14">
        <v>8</v>
      </c>
      <c r="AB14">
        <f t="shared" si="5"/>
        <v>0.53333333333333333</v>
      </c>
      <c r="AC14" s="7"/>
      <c r="AD14" s="7"/>
      <c r="AE14" s="7"/>
    </row>
    <row r="15" spans="1:31" x14ac:dyDescent="0.15">
      <c r="A15" s="6" t="s">
        <v>24</v>
      </c>
      <c r="B15">
        <v>15</v>
      </c>
      <c r="C15">
        <f t="shared" si="0"/>
        <v>1</v>
      </c>
      <c r="D15" s="7"/>
      <c r="E15" s="7"/>
      <c r="F15" s="7"/>
      <c r="G15">
        <v>15</v>
      </c>
      <c r="H15">
        <f t="shared" si="1"/>
        <v>1</v>
      </c>
      <c r="I15" s="7"/>
      <c r="J15" s="7"/>
      <c r="K15" s="7"/>
      <c r="L15">
        <v>14</v>
      </c>
      <c r="M15">
        <f t="shared" si="2"/>
        <v>0.93333333333333335</v>
      </c>
      <c r="N15" s="7"/>
      <c r="O15" s="7"/>
      <c r="P15" s="7"/>
      <c r="Q15">
        <v>14</v>
      </c>
      <c r="R15">
        <f t="shared" si="3"/>
        <v>0.93333333333333335</v>
      </c>
      <c r="S15" s="7"/>
      <c r="T15" s="7"/>
      <c r="U15" s="7"/>
      <c r="V15">
        <v>11</v>
      </c>
      <c r="W15">
        <f t="shared" si="4"/>
        <v>0.73333333333333328</v>
      </c>
      <c r="X15" s="7"/>
      <c r="Y15" s="7"/>
      <c r="Z15" s="7"/>
      <c r="AA15">
        <v>9</v>
      </c>
      <c r="AB15">
        <f t="shared" si="5"/>
        <v>0.6</v>
      </c>
      <c r="AC15" s="7"/>
      <c r="AD15" s="7"/>
      <c r="AE15" s="7"/>
    </row>
    <row r="16" spans="1:31" x14ac:dyDescent="0.15">
      <c r="A16" s="6" t="s">
        <v>25</v>
      </c>
      <c r="B16">
        <v>15</v>
      </c>
      <c r="C16">
        <f t="shared" si="0"/>
        <v>1</v>
      </c>
      <c r="D16" s="7">
        <f>AVERAGE(C16:C21)</f>
        <v>1</v>
      </c>
      <c r="E16" s="7">
        <f>STDEVP(C16:C21)</f>
        <v>0</v>
      </c>
      <c r="F16" s="7">
        <f>D16/2.236</f>
        <v>0.44722719141323786</v>
      </c>
      <c r="G16">
        <v>14</v>
      </c>
      <c r="H16">
        <f t="shared" si="1"/>
        <v>0.93333333333333335</v>
      </c>
      <c r="I16" s="7">
        <f>AVERAGE(H16:H21)</f>
        <v>0.96666666666666667</v>
      </c>
      <c r="J16" s="7">
        <f>STDEVP(H16:H21)</f>
        <v>5.0917507721731543E-2</v>
      </c>
      <c r="K16" s="7">
        <f>I16/2.236</f>
        <v>0.43231961836612998</v>
      </c>
      <c r="L16">
        <v>14</v>
      </c>
      <c r="M16">
        <f t="shared" si="2"/>
        <v>0.93333333333333335</v>
      </c>
      <c r="N16" s="7">
        <f>AVERAGE(M16:M21)</f>
        <v>0.9555555555555556</v>
      </c>
      <c r="O16" s="7">
        <f>STDEVP(M16:M21)</f>
        <v>4.9690399499995319E-2</v>
      </c>
      <c r="P16" s="7">
        <f>N16/2.236</f>
        <v>0.42735042735042733</v>
      </c>
      <c r="Q16">
        <v>14</v>
      </c>
      <c r="R16">
        <f t="shared" si="3"/>
        <v>0.93333333333333335</v>
      </c>
      <c r="S16" s="7">
        <f>AVERAGE(R16:R21)</f>
        <v>0.93333333333333324</v>
      </c>
      <c r="T16" s="7">
        <f>STDEVP(R16:R21)</f>
        <v>7.6980035891950085E-2</v>
      </c>
      <c r="U16" s="7">
        <f>S16/2.236</f>
        <v>0.41741204531902198</v>
      </c>
      <c r="V16">
        <v>13</v>
      </c>
      <c r="W16">
        <f t="shared" si="4"/>
        <v>0.8666666666666667</v>
      </c>
      <c r="X16" s="7">
        <f>AVERAGE(W16:W21)</f>
        <v>0.91111111111111109</v>
      </c>
      <c r="Y16" s="7">
        <f>STDEVP(W16:W21)</f>
        <v>7.3702773119008871E-2</v>
      </c>
      <c r="Z16" s="7">
        <f>X16/2.236</f>
        <v>0.40747366328761675</v>
      </c>
      <c r="AA16">
        <v>14</v>
      </c>
      <c r="AB16">
        <f t="shared" si="5"/>
        <v>0.93333333333333335</v>
      </c>
      <c r="AC16" s="7">
        <f>AVERAGE(AB16:AB21)</f>
        <v>0.92222222222222217</v>
      </c>
      <c r="AD16" s="7">
        <f>STDEVP(AB16:AB21)</f>
        <v>7.114582486036497E-2</v>
      </c>
      <c r="AE16" s="7">
        <f>AC16/2.236</f>
        <v>0.41244285430331934</v>
      </c>
    </row>
    <row r="17" spans="1:31" x14ac:dyDescent="0.15">
      <c r="A17" s="6" t="s">
        <v>26</v>
      </c>
      <c r="B17">
        <v>15</v>
      </c>
      <c r="C17">
        <f t="shared" si="0"/>
        <v>1</v>
      </c>
      <c r="D17" s="7"/>
      <c r="E17" s="7"/>
      <c r="F17" s="7"/>
      <c r="G17">
        <v>15</v>
      </c>
      <c r="H17">
        <f t="shared" si="1"/>
        <v>1</v>
      </c>
      <c r="I17" s="7"/>
      <c r="J17" s="7"/>
      <c r="K17" s="7"/>
      <c r="L17">
        <v>14</v>
      </c>
      <c r="M17">
        <f t="shared" si="2"/>
        <v>0.93333333333333335</v>
      </c>
      <c r="N17" s="7"/>
      <c r="O17" s="7"/>
      <c r="P17" s="7"/>
      <c r="Q17">
        <v>13</v>
      </c>
      <c r="R17">
        <f t="shared" si="3"/>
        <v>0.8666666666666667</v>
      </c>
      <c r="S17" s="7"/>
      <c r="T17" s="7"/>
      <c r="U17" s="7"/>
      <c r="V17">
        <v>13</v>
      </c>
      <c r="W17">
        <f t="shared" si="4"/>
        <v>0.8666666666666667</v>
      </c>
      <c r="X17" s="7"/>
      <c r="Y17" s="7"/>
      <c r="Z17" s="7"/>
      <c r="AA17">
        <v>13</v>
      </c>
      <c r="AB17">
        <f t="shared" si="5"/>
        <v>0.8666666666666667</v>
      </c>
      <c r="AC17" s="7"/>
      <c r="AD17" s="7"/>
      <c r="AE17" s="7"/>
    </row>
    <row r="18" spans="1:31" x14ac:dyDescent="0.15">
      <c r="A18" s="6" t="s">
        <v>27</v>
      </c>
      <c r="B18">
        <v>15</v>
      </c>
      <c r="C18">
        <f t="shared" si="0"/>
        <v>1</v>
      </c>
      <c r="D18" s="7"/>
      <c r="E18" s="7"/>
      <c r="F18" s="7"/>
      <c r="G18">
        <v>13</v>
      </c>
      <c r="H18">
        <f t="shared" si="1"/>
        <v>0.8666666666666667</v>
      </c>
      <c r="I18" s="7"/>
      <c r="J18" s="7"/>
      <c r="K18" s="7"/>
      <c r="L18">
        <v>13</v>
      </c>
      <c r="M18">
        <f t="shared" si="2"/>
        <v>0.8666666666666667</v>
      </c>
      <c r="N18" s="7"/>
      <c r="O18" s="7"/>
      <c r="P18" s="7"/>
      <c r="Q18">
        <v>12</v>
      </c>
      <c r="R18">
        <f t="shared" si="3"/>
        <v>0.8</v>
      </c>
      <c r="S18" s="7"/>
      <c r="T18" s="7"/>
      <c r="U18" s="7"/>
      <c r="V18">
        <v>12</v>
      </c>
      <c r="W18">
        <f t="shared" si="4"/>
        <v>0.8</v>
      </c>
      <c r="X18" s="7"/>
      <c r="Y18" s="7"/>
      <c r="Z18" s="7"/>
      <c r="AA18">
        <v>12</v>
      </c>
      <c r="AB18">
        <f t="shared" si="5"/>
        <v>0.8</v>
      </c>
      <c r="AC18" s="7"/>
      <c r="AD18" s="7"/>
      <c r="AE18" s="7"/>
    </row>
    <row r="19" spans="1:31" x14ac:dyDescent="0.15">
      <c r="A19" s="6" t="s">
        <v>28</v>
      </c>
      <c r="B19">
        <v>15</v>
      </c>
      <c r="C19">
        <f t="shared" si="0"/>
        <v>1</v>
      </c>
      <c r="D19" s="7"/>
      <c r="E19" s="7"/>
      <c r="F19" s="7"/>
      <c r="G19">
        <v>15</v>
      </c>
      <c r="H19">
        <f t="shared" si="1"/>
        <v>1</v>
      </c>
      <c r="I19" s="7"/>
      <c r="J19" s="7"/>
      <c r="K19" s="7"/>
      <c r="L19">
        <v>15</v>
      </c>
      <c r="M19">
        <f t="shared" si="2"/>
        <v>1</v>
      </c>
      <c r="N19" s="7"/>
      <c r="O19" s="7"/>
      <c r="P19" s="7"/>
      <c r="Q19">
        <v>15</v>
      </c>
      <c r="R19">
        <f t="shared" si="3"/>
        <v>1</v>
      </c>
      <c r="S19" s="7"/>
      <c r="T19" s="7"/>
      <c r="U19" s="7"/>
      <c r="V19">
        <v>15</v>
      </c>
      <c r="W19">
        <f t="shared" si="4"/>
        <v>1</v>
      </c>
      <c r="X19" s="7"/>
      <c r="Y19" s="7"/>
      <c r="Z19" s="7"/>
      <c r="AA19">
        <v>15</v>
      </c>
      <c r="AB19">
        <f t="shared" si="5"/>
        <v>1</v>
      </c>
      <c r="AC19" s="7"/>
      <c r="AD19" s="7"/>
      <c r="AE19" s="7"/>
    </row>
    <row r="20" spans="1:31" x14ac:dyDescent="0.15">
      <c r="A20" s="6" t="s">
        <v>29</v>
      </c>
      <c r="B20">
        <v>15</v>
      </c>
      <c r="C20">
        <f t="shared" si="0"/>
        <v>1</v>
      </c>
      <c r="D20" s="7"/>
      <c r="E20" s="7"/>
      <c r="F20" s="7"/>
      <c r="G20">
        <v>15</v>
      </c>
      <c r="H20">
        <f t="shared" si="1"/>
        <v>1</v>
      </c>
      <c r="I20" s="7"/>
      <c r="J20" s="7"/>
      <c r="K20" s="7"/>
      <c r="L20">
        <v>15</v>
      </c>
      <c r="M20">
        <f t="shared" si="2"/>
        <v>1</v>
      </c>
      <c r="N20" s="7"/>
      <c r="O20" s="7"/>
      <c r="P20" s="7"/>
      <c r="Q20">
        <v>15</v>
      </c>
      <c r="R20">
        <f t="shared" si="3"/>
        <v>1</v>
      </c>
      <c r="S20" s="7"/>
      <c r="T20" s="7"/>
      <c r="U20" s="7"/>
      <c r="V20">
        <v>15</v>
      </c>
      <c r="W20">
        <f t="shared" si="4"/>
        <v>1</v>
      </c>
      <c r="X20" s="7"/>
      <c r="Y20" s="7"/>
      <c r="Z20" s="7"/>
      <c r="AA20">
        <v>15</v>
      </c>
      <c r="AB20">
        <f t="shared" si="5"/>
        <v>1</v>
      </c>
      <c r="AC20" s="7"/>
      <c r="AD20" s="7"/>
      <c r="AE20" s="7"/>
    </row>
    <row r="21" spans="1:31" x14ac:dyDescent="0.15">
      <c r="A21" s="6" t="s">
        <v>30</v>
      </c>
      <c r="B21">
        <v>15</v>
      </c>
      <c r="C21">
        <f t="shared" si="0"/>
        <v>1</v>
      </c>
      <c r="D21" s="7"/>
      <c r="E21" s="7"/>
      <c r="F21" s="7"/>
      <c r="G21">
        <v>15</v>
      </c>
      <c r="H21">
        <f t="shared" si="1"/>
        <v>1</v>
      </c>
      <c r="I21" s="7"/>
      <c r="J21" s="7"/>
      <c r="K21" s="7"/>
      <c r="L21">
        <v>15</v>
      </c>
      <c r="M21">
        <f t="shared" si="2"/>
        <v>1</v>
      </c>
      <c r="N21" s="7"/>
      <c r="O21" s="7"/>
      <c r="P21" s="7"/>
      <c r="Q21">
        <v>15</v>
      </c>
      <c r="R21">
        <f t="shared" si="3"/>
        <v>1</v>
      </c>
      <c r="S21" s="7"/>
      <c r="T21" s="7"/>
      <c r="U21" s="7"/>
      <c r="V21">
        <v>14</v>
      </c>
      <c r="W21">
        <f t="shared" si="4"/>
        <v>0.93333333333333335</v>
      </c>
      <c r="X21" s="7"/>
      <c r="Y21" s="7"/>
      <c r="Z21" s="7"/>
      <c r="AA21">
        <v>14</v>
      </c>
      <c r="AB21">
        <f t="shared" si="5"/>
        <v>0.93333333333333335</v>
      </c>
      <c r="AC21" s="7"/>
      <c r="AD21" s="7"/>
      <c r="AE21" s="7"/>
    </row>
    <row r="22" spans="1:31" x14ac:dyDescent="0.15">
      <c r="A22" s="6" t="s">
        <v>31</v>
      </c>
      <c r="B22">
        <v>15</v>
      </c>
      <c r="C22">
        <f t="shared" si="0"/>
        <v>1</v>
      </c>
      <c r="D22" s="7">
        <f>AVERAGE(C22:C27)</f>
        <v>1</v>
      </c>
      <c r="E22" s="7">
        <f>STDEVP(C22:C27)</f>
        <v>0</v>
      </c>
      <c r="F22" s="7">
        <f>D22/2.236</f>
        <v>0.44722719141323786</v>
      </c>
      <c r="G22">
        <v>10</v>
      </c>
      <c r="H22">
        <f t="shared" si="1"/>
        <v>0.66666666666666663</v>
      </c>
      <c r="I22" s="7">
        <f>AVERAGE(H22:H27)</f>
        <v>0.79999999999999993</v>
      </c>
      <c r="J22" s="7">
        <f>STDEVP(H22:H27)</f>
        <v>7.6980035891950113E-2</v>
      </c>
      <c r="K22" s="7">
        <f>I22/2.236</f>
        <v>0.3577817531305903</v>
      </c>
      <c r="L22">
        <v>7</v>
      </c>
      <c r="M22">
        <f t="shared" si="2"/>
        <v>0.46666666666666667</v>
      </c>
      <c r="N22" s="7">
        <f>AVERAGE(M22:M27)</f>
        <v>0.45555555555555555</v>
      </c>
      <c r="O22" s="7">
        <f>STDEVP(M22:M27)</f>
        <v>0.10482201257840679</v>
      </c>
      <c r="P22" s="7">
        <f>N22/2.236</f>
        <v>0.20373683164380837</v>
      </c>
      <c r="Q22">
        <v>0</v>
      </c>
      <c r="R22">
        <f t="shared" si="3"/>
        <v>0</v>
      </c>
      <c r="S22" s="7">
        <f>AVERAGE(R22:R27)</f>
        <v>0.19999999999999998</v>
      </c>
      <c r="T22" s="7">
        <f>STDEVP(R22:R27)</f>
        <v>0.13877773329774215</v>
      </c>
      <c r="U22" s="7">
        <f>S22/2.236</f>
        <v>8.9445438282647574E-2</v>
      </c>
      <c r="V22">
        <v>0</v>
      </c>
      <c r="W22">
        <f t="shared" si="4"/>
        <v>0</v>
      </c>
      <c r="X22" s="7">
        <f>AVERAGE(W22:W27)</f>
        <v>4.4444444444444446E-2</v>
      </c>
      <c r="Y22" s="7">
        <f>STDEVP(W22:W27)</f>
        <v>4.9690399499995326E-2</v>
      </c>
      <c r="Z22" s="7">
        <f>X22/2.236</f>
        <v>1.9876764062810574E-2</v>
      </c>
      <c r="AA22">
        <v>0</v>
      </c>
      <c r="AB22">
        <f t="shared" si="5"/>
        <v>0</v>
      </c>
      <c r="AC22" s="7">
        <f>AVERAGE(AB22:AB27)</f>
        <v>0</v>
      </c>
      <c r="AD22" s="7">
        <f>STDEVP(AB22:AB27)</f>
        <v>0</v>
      </c>
      <c r="AE22" s="7">
        <f>AC22/2.236</f>
        <v>0</v>
      </c>
    </row>
    <row r="23" spans="1:31" x14ac:dyDescent="0.15">
      <c r="A23" s="6" t="s">
        <v>32</v>
      </c>
      <c r="B23">
        <v>15</v>
      </c>
      <c r="C23">
        <f t="shared" si="0"/>
        <v>1</v>
      </c>
      <c r="D23" s="7"/>
      <c r="E23" s="7"/>
      <c r="F23" s="7"/>
      <c r="G23">
        <v>12</v>
      </c>
      <c r="H23">
        <f t="shared" si="1"/>
        <v>0.8</v>
      </c>
      <c r="I23" s="7"/>
      <c r="J23" s="7"/>
      <c r="K23" s="7"/>
      <c r="L23">
        <v>5</v>
      </c>
      <c r="M23">
        <f t="shared" si="2"/>
        <v>0.33333333333333331</v>
      </c>
      <c r="N23" s="7"/>
      <c r="O23" s="7"/>
      <c r="P23" s="7"/>
      <c r="Q23">
        <v>3</v>
      </c>
      <c r="R23">
        <f t="shared" si="3"/>
        <v>0.2</v>
      </c>
      <c r="S23" s="7"/>
      <c r="T23" s="7"/>
      <c r="U23" s="7"/>
      <c r="V23">
        <v>0</v>
      </c>
      <c r="W23">
        <f t="shared" si="4"/>
        <v>0</v>
      </c>
      <c r="X23" s="7"/>
      <c r="Y23" s="7"/>
      <c r="Z23" s="7"/>
      <c r="AA23">
        <v>0</v>
      </c>
      <c r="AB23">
        <f t="shared" si="5"/>
        <v>0</v>
      </c>
      <c r="AC23" s="7"/>
      <c r="AD23" s="7"/>
      <c r="AE23" s="7"/>
    </row>
    <row r="24" spans="1:31" x14ac:dyDescent="0.15">
      <c r="A24" s="6" t="s">
        <v>33</v>
      </c>
      <c r="B24">
        <v>15</v>
      </c>
      <c r="C24">
        <f t="shared" si="0"/>
        <v>1</v>
      </c>
      <c r="D24" s="7"/>
      <c r="E24" s="7"/>
      <c r="F24" s="7"/>
      <c r="G24">
        <v>12</v>
      </c>
      <c r="H24">
        <f t="shared" si="1"/>
        <v>0.8</v>
      </c>
      <c r="I24" s="7"/>
      <c r="J24" s="7"/>
      <c r="K24" s="7"/>
      <c r="L24">
        <v>10</v>
      </c>
      <c r="M24">
        <f t="shared" si="2"/>
        <v>0.66666666666666663</v>
      </c>
      <c r="N24" s="7"/>
      <c r="O24" s="7"/>
      <c r="P24" s="7"/>
      <c r="Q24">
        <v>6</v>
      </c>
      <c r="R24">
        <f t="shared" si="3"/>
        <v>0.4</v>
      </c>
      <c r="S24" s="7"/>
      <c r="T24" s="7"/>
      <c r="U24" s="7"/>
      <c r="V24">
        <v>2</v>
      </c>
      <c r="W24">
        <f t="shared" si="4"/>
        <v>0.13333333333333333</v>
      </c>
      <c r="X24" s="7"/>
      <c r="Y24" s="7"/>
      <c r="Z24" s="7"/>
      <c r="AA24">
        <v>0</v>
      </c>
      <c r="AB24">
        <f t="shared" si="5"/>
        <v>0</v>
      </c>
      <c r="AC24" s="7"/>
      <c r="AD24" s="7"/>
      <c r="AE24" s="7"/>
    </row>
    <row r="25" spans="1:31" x14ac:dyDescent="0.15">
      <c r="A25" s="6" t="s">
        <v>34</v>
      </c>
      <c r="B25">
        <v>15</v>
      </c>
      <c r="C25">
        <f t="shared" si="0"/>
        <v>1</v>
      </c>
      <c r="D25" s="7"/>
      <c r="E25" s="7"/>
      <c r="F25" s="7"/>
      <c r="G25">
        <v>12</v>
      </c>
      <c r="H25">
        <f t="shared" si="1"/>
        <v>0.8</v>
      </c>
      <c r="I25" s="7"/>
      <c r="J25" s="7"/>
      <c r="K25" s="7"/>
      <c r="L25">
        <v>6</v>
      </c>
      <c r="M25">
        <f t="shared" si="2"/>
        <v>0.4</v>
      </c>
      <c r="N25" s="7"/>
      <c r="O25" s="7"/>
      <c r="P25" s="7"/>
      <c r="Q25">
        <v>5</v>
      </c>
      <c r="R25">
        <f t="shared" si="3"/>
        <v>0.33333333333333331</v>
      </c>
      <c r="S25" s="7"/>
      <c r="T25" s="7"/>
      <c r="U25" s="7"/>
      <c r="V25">
        <v>1</v>
      </c>
      <c r="W25">
        <f t="shared" si="4"/>
        <v>6.6666666666666666E-2</v>
      </c>
      <c r="X25" s="7"/>
      <c r="Y25" s="7"/>
      <c r="Z25" s="7"/>
      <c r="AA25">
        <v>0</v>
      </c>
      <c r="AB25">
        <f t="shared" si="5"/>
        <v>0</v>
      </c>
      <c r="AC25" s="7"/>
      <c r="AD25" s="7"/>
      <c r="AE25" s="7"/>
    </row>
    <row r="26" spans="1:31" x14ac:dyDescent="0.15">
      <c r="A26" s="6" t="s">
        <v>35</v>
      </c>
      <c r="B26">
        <v>15</v>
      </c>
      <c r="C26">
        <f t="shared" si="0"/>
        <v>1</v>
      </c>
      <c r="D26" s="7"/>
      <c r="E26" s="7"/>
      <c r="F26" s="7"/>
      <c r="G26">
        <v>14</v>
      </c>
      <c r="H26">
        <f t="shared" si="1"/>
        <v>0.93333333333333335</v>
      </c>
      <c r="I26" s="7"/>
      <c r="J26" s="7"/>
      <c r="K26" s="7"/>
      <c r="L26">
        <v>6</v>
      </c>
      <c r="M26">
        <f t="shared" si="2"/>
        <v>0.4</v>
      </c>
      <c r="N26" s="7"/>
      <c r="O26" s="7"/>
      <c r="P26" s="7"/>
      <c r="Q26">
        <v>1</v>
      </c>
      <c r="R26">
        <f t="shared" si="3"/>
        <v>6.6666666666666666E-2</v>
      </c>
      <c r="S26" s="7"/>
      <c r="T26" s="7"/>
      <c r="U26" s="7"/>
      <c r="V26">
        <v>1</v>
      </c>
      <c r="W26">
        <f t="shared" si="4"/>
        <v>6.6666666666666666E-2</v>
      </c>
      <c r="X26" s="7"/>
      <c r="Y26" s="7"/>
      <c r="Z26" s="7"/>
      <c r="AA26">
        <v>0</v>
      </c>
      <c r="AB26">
        <f t="shared" si="5"/>
        <v>0</v>
      </c>
      <c r="AC26" s="7"/>
      <c r="AD26" s="7"/>
      <c r="AE26" s="7"/>
    </row>
    <row r="27" spans="1:31" x14ac:dyDescent="0.15">
      <c r="A27" s="6" t="s">
        <v>36</v>
      </c>
      <c r="B27">
        <v>15</v>
      </c>
      <c r="C27">
        <f t="shared" si="0"/>
        <v>1</v>
      </c>
      <c r="D27" s="7"/>
      <c r="E27" s="7"/>
      <c r="F27" s="7"/>
      <c r="G27">
        <v>12</v>
      </c>
      <c r="H27">
        <f t="shared" si="1"/>
        <v>0.8</v>
      </c>
      <c r="I27" s="7"/>
      <c r="J27" s="7"/>
      <c r="K27" s="7"/>
      <c r="L27">
        <v>7</v>
      </c>
      <c r="M27">
        <f t="shared" si="2"/>
        <v>0.46666666666666667</v>
      </c>
      <c r="N27" s="7"/>
      <c r="O27" s="7"/>
      <c r="P27" s="7"/>
      <c r="Q27">
        <v>3</v>
      </c>
      <c r="R27">
        <f t="shared" si="3"/>
        <v>0.2</v>
      </c>
      <c r="S27" s="7"/>
      <c r="T27" s="7"/>
      <c r="U27" s="7"/>
      <c r="V27">
        <v>0</v>
      </c>
      <c r="W27">
        <f t="shared" si="4"/>
        <v>0</v>
      </c>
      <c r="X27" s="7"/>
      <c r="Y27" s="7"/>
      <c r="Z27" s="7"/>
      <c r="AA27">
        <v>0</v>
      </c>
      <c r="AB27">
        <f t="shared" si="5"/>
        <v>0</v>
      </c>
      <c r="AC27" s="7"/>
      <c r="AD27" s="7"/>
      <c r="AE27" s="7"/>
    </row>
    <row r="28" spans="1:31" x14ac:dyDescent="0.2">
      <c r="E28" s="8"/>
      <c r="F28" s="8"/>
      <c r="G28" s="8"/>
      <c r="H28" s="8"/>
      <c r="I28" s="8"/>
      <c r="J28" s="8"/>
      <c r="L28" s="8"/>
      <c r="M28" s="8"/>
      <c r="N28" s="8"/>
      <c r="O28" s="8"/>
      <c r="P28" s="8"/>
    </row>
    <row r="29" spans="1:31" ht="15" x14ac:dyDescent="0.2">
      <c r="A29" s="1" t="s">
        <v>37</v>
      </c>
      <c r="E29" s="8"/>
      <c r="F29" s="8"/>
      <c r="G29" s="8"/>
      <c r="H29" s="8"/>
      <c r="I29" s="8"/>
      <c r="J29" s="8"/>
      <c r="L29" s="8"/>
      <c r="M29" s="8"/>
      <c r="N29" s="8"/>
      <c r="O29" s="8"/>
      <c r="P29" s="8"/>
    </row>
    <row r="30" spans="1:31" x14ac:dyDescent="0.15">
      <c r="A30" s="9" t="s">
        <v>38</v>
      </c>
      <c r="B30" s="3" t="s">
        <v>39</v>
      </c>
      <c r="C30" s="3"/>
      <c r="D30" s="3"/>
      <c r="E30" s="3"/>
      <c r="F30" s="3"/>
      <c r="G30" s="3" t="s">
        <v>40</v>
      </c>
      <c r="H30" s="3"/>
      <c r="I30" s="3"/>
      <c r="J30" s="3"/>
      <c r="K30" s="3"/>
      <c r="L30" s="3" t="s">
        <v>41</v>
      </c>
      <c r="M30" s="3"/>
      <c r="N30" s="3"/>
      <c r="O30" s="3"/>
      <c r="P30" s="3"/>
      <c r="Q30" s="3" t="s">
        <v>42</v>
      </c>
      <c r="R30" s="3"/>
      <c r="S30" s="3"/>
      <c r="T30" s="3"/>
      <c r="U30" s="3"/>
      <c r="V30" s="3" t="s">
        <v>43</v>
      </c>
      <c r="W30" s="3"/>
      <c r="X30" s="3"/>
      <c r="Y30" s="3"/>
      <c r="Z30" s="3"/>
    </row>
    <row r="31" spans="1:31" ht="15" x14ac:dyDescent="0.15">
      <c r="B31" s="2" t="s">
        <v>8</v>
      </c>
      <c r="C31" s="4" t="s">
        <v>9</v>
      </c>
      <c r="D31" s="5" t="s">
        <v>10</v>
      </c>
      <c r="E31" s="4" t="s">
        <v>11</v>
      </c>
      <c r="F31" s="5" t="s">
        <v>12</v>
      </c>
      <c r="G31" s="2" t="s">
        <v>8</v>
      </c>
      <c r="H31" s="4" t="s">
        <v>9</v>
      </c>
      <c r="I31" s="5" t="s">
        <v>10</v>
      </c>
      <c r="J31" s="4" t="s">
        <v>11</v>
      </c>
      <c r="K31" s="5" t="s">
        <v>12</v>
      </c>
      <c r="L31" s="2" t="s">
        <v>8</v>
      </c>
      <c r="M31" s="4" t="s">
        <v>9</v>
      </c>
      <c r="N31" s="5" t="s">
        <v>10</v>
      </c>
      <c r="O31" s="4" t="s">
        <v>11</v>
      </c>
      <c r="P31" s="5" t="s">
        <v>12</v>
      </c>
      <c r="Q31" s="2" t="s">
        <v>8</v>
      </c>
      <c r="R31" s="4" t="s">
        <v>9</v>
      </c>
      <c r="S31" s="5" t="s">
        <v>10</v>
      </c>
      <c r="T31" s="4" t="s">
        <v>11</v>
      </c>
      <c r="U31" s="5" t="s">
        <v>12</v>
      </c>
      <c r="V31" s="2" t="s">
        <v>8</v>
      </c>
      <c r="W31" s="4" t="s">
        <v>9</v>
      </c>
      <c r="X31" s="5" t="s">
        <v>10</v>
      </c>
      <c r="Y31" s="4" t="s">
        <v>11</v>
      </c>
      <c r="Z31" s="5" t="s">
        <v>12</v>
      </c>
    </row>
    <row r="32" spans="1:31" x14ac:dyDescent="0.15">
      <c r="A32" s="6" t="s">
        <v>13</v>
      </c>
      <c r="B32">
        <v>8</v>
      </c>
      <c r="C32">
        <f t="shared" ref="C32:C55" si="6">B32/15</f>
        <v>0.53333333333333333</v>
      </c>
      <c r="D32" s="7">
        <f>AVERAGE(C32:C37)</f>
        <v>0.41111111111111115</v>
      </c>
      <c r="E32" s="7">
        <f>STDEVP(C32:C37)</f>
        <v>8.9580641647761777E-2</v>
      </c>
      <c r="F32" s="7">
        <f>D32/2.236</f>
        <v>0.18386006758099782</v>
      </c>
      <c r="G32">
        <v>15</v>
      </c>
      <c r="H32">
        <f t="shared" ref="H32:H55" si="7">G32/15</f>
        <v>1</v>
      </c>
      <c r="I32" s="7">
        <f>AVERAGE(H32:H37)</f>
        <v>0.9</v>
      </c>
      <c r="J32" s="7">
        <f>STDEVP(H32:H37)</f>
        <v>9.2295820699089454E-2</v>
      </c>
      <c r="K32" s="7">
        <f>I32/2.236</f>
        <v>0.4025044722719141</v>
      </c>
      <c r="L32">
        <v>15</v>
      </c>
      <c r="M32">
        <f t="shared" ref="M32:M55" si="8">L32/15</f>
        <v>1</v>
      </c>
      <c r="N32" s="7">
        <f>AVERAGE(M32:M37)</f>
        <v>0.93333333333333346</v>
      </c>
      <c r="O32" s="7">
        <f>STDEVP(M32:M37)</f>
        <v>6.6666666666666652E-2</v>
      </c>
      <c r="P32" s="7">
        <f>N32/2.236</f>
        <v>0.4174120453190221</v>
      </c>
      <c r="Q32">
        <v>15</v>
      </c>
      <c r="R32">
        <f t="shared" ref="R32:R55" si="9">Q32/15</f>
        <v>1</v>
      </c>
      <c r="S32" s="7">
        <f>AVERAGE(R32:R37)</f>
        <v>0.94444444444444464</v>
      </c>
      <c r="T32" s="7">
        <f>STDEVP(R32:R37)</f>
        <v>4.5812284729085107E-2</v>
      </c>
      <c r="U32" s="7">
        <f>S32/2.236</f>
        <v>0.42238123633472474</v>
      </c>
      <c r="V32">
        <v>15</v>
      </c>
      <c r="W32">
        <f t="shared" ref="W32:W55" si="10">V32/15</f>
        <v>1</v>
      </c>
      <c r="X32" s="7">
        <f>AVERAGE(W32:W37)</f>
        <v>0.94444444444444464</v>
      </c>
      <c r="Y32" s="7">
        <f>STDEVP(W32:W37)</f>
        <v>4.5812284729085107E-2</v>
      </c>
      <c r="Z32" s="7">
        <f>X32/2.236</f>
        <v>0.42238123633472474</v>
      </c>
    </row>
    <row r="33" spans="1:26" x14ac:dyDescent="0.15">
      <c r="A33" s="6" t="s">
        <v>14</v>
      </c>
      <c r="B33">
        <v>6</v>
      </c>
      <c r="C33">
        <f t="shared" si="6"/>
        <v>0.4</v>
      </c>
      <c r="D33" s="7"/>
      <c r="E33" s="7"/>
      <c r="F33" s="7"/>
      <c r="G33">
        <v>13</v>
      </c>
      <c r="H33">
        <f t="shared" si="7"/>
        <v>0.8666666666666667</v>
      </c>
      <c r="I33" s="7"/>
      <c r="J33" s="7"/>
      <c r="K33" s="7"/>
      <c r="L33">
        <v>14</v>
      </c>
      <c r="M33">
        <f t="shared" si="8"/>
        <v>0.93333333333333335</v>
      </c>
      <c r="N33" s="7"/>
      <c r="O33" s="7"/>
      <c r="P33" s="7"/>
      <c r="Q33">
        <v>14</v>
      </c>
      <c r="R33">
        <f t="shared" si="9"/>
        <v>0.93333333333333335</v>
      </c>
      <c r="S33" s="7"/>
      <c r="T33" s="7"/>
      <c r="U33" s="7"/>
      <c r="V33">
        <v>14</v>
      </c>
      <c r="W33">
        <f t="shared" si="10"/>
        <v>0.93333333333333335</v>
      </c>
      <c r="X33" s="7"/>
      <c r="Y33" s="7"/>
      <c r="Z33" s="7"/>
    </row>
    <row r="34" spans="1:26" x14ac:dyDescent="0.15">
      <c r="A34" s="6" t="s">
        <v>15</v>
      </c>
      <c r="B34">
        <v>7</v>
      </c>
      <c r="C34">
        <f t="shared" si="6"/>
        <v>0.46666666666666667</v>
      </c>
      <c r="D34" s="7"/>
      <c r="E34" s="7"/>
      <c r="F34" s="7"/>
      <c r="G34">
        <v>15</v>
      </c>
      <c r="H34">
        <f t="shared" si="7"/>
        <v>1</v>
      </c>
      <c r="I34" s="7"/>
      <c r="J34" s="7"/>
      <c r="K34" s="7"/>
      <c r="L34">
        <v>15</v>
      </c>
      <c r="M34">
        <f t="shared" si="8"/>
        <v>1</v>
      </c>
      <c r="N34" s="7"/>
      <c r="O34" s="7"/>
      <c r="P34" s="7"/>
      <c r="Q34">
        <v>15</v>
      </c>
      <c r="R34">
        <f t="shared" si="9"/>
        <v>1</v>
      </c>
      <c r="S34" s="7"/>
      <c r="T34" s="7"/>
      <c r="U34" s="7"/>
      <c r="V34">
        <v>15</v>
      </c>
      <c r="W34">
        <f t="shared" si="10"/>
        <v>1</v>
      </c>
      <c r="X34" s="7"/>
      <c r="Y34" s="7"/>
      <c r="Z34" s="7"/>
    </row>
    <row r="35" spans="1:26" x14ac:dyDescent="0.15">
      <c r="A35" s="6" t="s">
        <v>16</v>
      </c>
      <c r="B35">
        <v>7</v>
      </c>
      <c r="C35">
        <f t="shared" si="6"/>
        <v>0.46666666666666667</v>
      </c>
      <c r="D35" s="7"/>
      <c r="E35" s="7"/>
      <c r="F35" s="7"/>
      <c r="G35">
        <v>14</v>
      </c>
      <c r="H35">
        <f t="shared" si="7"/>
        <v>0.93333333333333335</v>
      </c>
      <c r="I35" s="7"/>
      <c r="J35" s="7"/>
      <c r="K35" s="7"/>
      <c r="L35">
        <v>14</v>
      </c>
      <c r="M35">
        <f t="shared" si="8"/>
        <v>0.93333333333333335</v>
      </c>
      <c r="N35" s="7"/>
      <c r="O35" s="7"/>
      <c r="P35" s="7"/>
      <c r="Q35">
        <v>14</v>
      </c>
      <c r="R35">
        <f t="shared" si="9"/>
        <v>0.93333333333333335</v>
      </c>
      <c r="S35" s="7"/>
      <c r="T35" s="7"/>
      <c r="U35" s="7"/>
      <c r="V35">
        <v>14</v>
      </c>
      <c r="W35">
        <f t="shared" si="10"/>
        <v>0.93333333333333335</v>
      </c>
      <c r="X35" s="7"/>
      <c r="Y35" s="7"/>
      <c r="Z35" s="7"/>
    </row>
    <row r="36" spans="1:26" x14ac:dyDescent="0.15">
      <c r="A36" s="6" t="s">
        <v>17</v>
      </c>
      <c r="B36">
        <v>4</v>
      </c>
      <c r="C36">
        <f t="shared" si="6"/>
        <v>0.26666666666666666</v>
      </c>
      <c r="D36" s="7"/>
      <c r="E36" s="7"/>
      <c r="F36" s="7"/>
      <c r="G36">
        <v>11</v>
      </c>
      <c r="H36">
        <f t="shared" si="7"/>
        <v>0.73333333333333328</v>
      </c>
      <c r="I36" s="7"/>
      <c r="J36" s="7"/>
      <c r="K36" s="7"/>
      <c r="L36">
        <v>12</v>
      </c>
      <c r="M36">
        <f t="shared" si="8"/>
        <v>0.8</v>
      </c>
      <c r="N36" s="7"/>
      <c r="O36" s="7"/>
      <c r="P36" s="7"/>
      <c r="Q36">
        <v>13</v>
      </c>
      <c r="R36">
        <f t="shared" si="9"/>
        <v>0.8666666666666667</v>
      </c>
      <c r="S36" s="7"/>
      <c r="T36" s="7"/>
      <c r="U36" s="7"/>
      <c r="V36">
        <v>13</v>
      </c>
      <c r="W36">
        <f t="shared" si="10"/>
        <v>0.8666666666666667</v>
      </c>
      <c r="X36" s="7"/>
      <c r="Y36" s="7"/>
      <c r="Z36" s="7"/>
    </row>
    <row r="37" spans="1:26" x14ac:dyDescent="0.15">
      <c r="A37" s="6" t="s">
        <v>18</v>
      </c>
      <c r="B37">
        <v>5</v>
      </c>
      <c r="C37">
        <f t="shared" si="6"/>
        <v>0.33333333333333331</v>
      </c>
      <c r="D37" s="7"/>
      <c r="E37" s="7"/>
      <c r="F37" s="7"/>
      <c r="G37">
        <v>13</v>
      </c>
      <c r="H37">
        <f t="shared" si="7"/>
        <v>0.8666666666666667</v>
      </c>
      <c r="I37" s="7"/>
      <c r="J37" s="7"/>
      <c r="K37" s="7"/>
      <c r="L37">
        <v>14</v>
      </c>
      <c r="M37">
        <f t="shared" si="8"/>
        <v>0.93333333333333335</v>
      </c>
      <c r="N37" s="7"/>
      <c r="O37" s="7"/>
      <c r="P37" s="7"/>
      <c r="Q37">
        <v>14</v>
      </c>
      <c r="R37">
        <f t="shared" si="9"/>
        <v>0.93333333333333335</v>
      </c>
      <c r="S37" s="7"/>
      <c r="T37" s="7"/>
      <c r="U37" s="7"/>
      <c r="V37">
        <v>14</v>
      </c>
      <c r="W37">
        <f t="shared" si="10"/>
        <v>0.93333333333333335</v>
      </c>
      <c r="X37" s="7"/>
      <c r="Y37" s="7"/>
      <c r="Z37" s="7"/>
    </row>
    <row r="38" spans="1:26" x14ac:dyDescent="0.15">
      <c r="A38" s="6" t="s">
        <v>19</v>
      </c>
      <c r="B38">
        <v>0</v>
      </c>
      <c r="C38">
        <f t="shared" si="6"/>
        <v>0</v>
      </c>
      <c r="D38" s="7">
        <f>AVERAGE(C38:C43)</f>
        <v>0</v>
      </c>
      <c r="E38" s="7">
        <f>STDEVP(C38:C43)</f>
        <v>0</v>
      </c>
      <c r="F38" s="7">
        <f>D38/2.236</f>
        <v>0</v>
      </c>
      <c r="G38">
        <v>0</v>
      </c>
      <c r="H38">
        <f t="shared" si="7"/>
        <v>0</v>
      </c>
      <c r="I38" s="7">
        <f>AVERAGE(H38:H43)</f>
        <v>8.8888888888888892E-2</v>
      </c>
      <c r="J38" s="7">
        <f>STDEVP(H38:H43)</f>
        <v>6.2853936105470881E-2</v>
      </c>
      <c r="K38" s="7">
        <f>I38/2.236</f>
        <v>3.9753528125621149E-2</v>
      </c>
      <c r="L38">
        <v>0</v>
      </c>
      <c r="M38">
        <f t="shared" si="8"/>
        <v>0</v>
      </c>
      <c r="N38" s="7">
        <f>AVERAGE(M38:M43)</f>
        <v>0.12222222222222223</v>
      </c>
      <c r="O38" s="7">
        <f>STDEVP(M38:M43)</f>
        <v>5.9835164523716698E-2</v>
      </c>
      <c r="P38" s="7">
        <f>N38/2.236</f>
        <v>5.4661101172729078E-2</v>
      </c>
      <c r="Q38">
        <v>1</v>
      </c>
      <c r="R38">
        <f t="shared" si="9"/>
        <v>6.6666666666666666E-2</v>
      </c>
      <c r="S38" s="7">
        <f>AVERAGE(R38:R43)</f>
        <v>0.25555555555555554</v>
      </c>
      <c r="T38" s="7">
        <f>STDEVP(R38:R43)</f>
        <v>0.12422599874998839</v>
      </c>
      <c r="U38" s="7">
        <f>S38/2.236</f>
        <v>0.11429139336116079</v>
      </c>
      <c r="V38">
        <v>2</v>
      </c>
      <c r="W38">
        <f t="shared" si="10"/>
        <v>0.13333333333333333</v>
      </c>
      <c r="X38" s="7">
        <f>AVERAGE(W38:W43)</f>
        <v>0.35555555555555557</v>
      </c>
      <c r="Y38" s="7">
        <f>STDEVP(W38:W43)</f>
        <v>0.15234788000891217</v>
      </c>
      <c r="Z38" s="7">
        <f>X38/2.236</f>
        <v>0.15901411250248459</v>
      </c>
    </row>
    <row r="39" spans="1:26" x14ac:dyDescent="0.15">
      <c r="A39" s="6" t="s">
        <v>20</v>
      </c>
      <c r="B39">
        <v>0</v>
      </c>
      <c r="C39">
        <f t="shared" si="6"/>
        <v>0</v>
      </c>
      <c r="D39" s="7"/>
      <c r="E39" s="7"/>
      <c r="F39" s="7"/>
      <c r="G39">
        <v>2</v>
      </c>
      <c r="H39">
        <f t="shared" si="7"/>
        <v>0.13333333333333333</v>
      </c>
      <c r="I39" s="7"/>
      <c r="J39" s="7"/>
      <c r="K39" s="7"/>
      <c r="L39">
        <v>2</v>
      </c>
      <c r="M39">
        <f t="shared" si="8"/>
        <v>0.13333333333333333</v>
      </c>
      <c r="N39" s="7"/>
      <c r="O39" s="7"/>
      <c r="P39" s="7"/>
      <c r="Q39">
        <v>5</v>
      </c>
      <c r="R39">
        <f t="shared" si="9"/>
        <v>0.33333333333333331</v>
      </c>
      <c r="S39" s="7"/>
      <c r="T39" s="7"/>
      <c r="U39" s="7"/>
      <c r="V39">
        <v>8</v>
      </c>
      <c r="W39">
        <f t="shared" si="10"/>
        <v>0.53333333333333333</v>
      </c>
      <c r="X39" s="7"/>
      <c r="Y39" s="7"/>
      <c r="Z39" s="7"/>
    </row>
    <row r="40" spans="1:26" x14ac:dyDescent="0.15">
      <c r="A40" s="6" t="s">
        <v>21</v>
      </c>
      <c r="B40">
        <v>0</v>
      </c>
      <c r="C40">
        <f t="shared" si="6"/>
        <v>0</v>
      </c>
      <c r="D40" s="7"/>
      <c r="E40" s="7"/>
      <c r="F40" s="7"/>
      <c r="G40">
        <v>2</v>
      </c>
      <c r="H40">
        <f t="shared" si="7"/>
        <v>0.13333333333333333</v>
      </c>
      <c r="I40" s="7"/>
      <c r="J40" s="7"/>
      <c r="K40" s="7"/>
      <c r="L40">
        <v>2</v>
      </c>
      <c r="M40">
        <f t="shared" si="8"/>
        <v>0.13333333333333333</v>
      </c>
      <c r="N40" s="7"/>
      <c r="O40" s="7"/>
      <c r="P40" s="7"/>
      <c r="Q40">
        <v>7</v>
      </c>
      <c r="R40">
        <f t="shared" si="9"/>
        <v>0.46666666666666667</v>
      </c>
      <c r="S40" s="7"/>
      <c r="T40" s="7"/>
      <c r="U40" s="7"/>
      <c r="V40">
        <v>8</v>
      </c>
      <c r="W40">
        <f t="shared" si="10"/>
        <v>0.53333333333333333</v>
      </c>
      <c r="X40" s="7"/>
      <c r="Y40" s="7"/>
      <c r="Z40" s="7"/>
    </row>
    <row r="41" spans="1:26" x14ac:dyDescent="0.15">
      <c r="A41" s="6" t="s">
        <v>22</v>
      </c>
      <c r="B41">
        <v>0</v>
      </c>
      <c r="C41">
        <f t="shared" si="6"/>
        <v>0</v>
      </c>
      <c r="D41" s="7"/>
      <c r="E41" s="7"/>
      <c r="F41" s="7"/>
      <c r="G41">
        <v>2</v>
      </c>
      <c r="H41">
        <f t="shared" si="7"/>
        <v>0.13333333333333333</v>
      </c>
      <c r="I41" s="7"/>
      <c r="J41" s="7"/>
      <c r="K41" s="7"/>
      <c r="L41">
        <v>2</v>
      </c>
      <c r="M41">
        <f t="shared" si="8"/>
        <v>0.13333333333333333</v>
      </c>
      <c r="N41" s="7"/>
      <c r="O41" s="7"/>
      <c r="P41" s="7"/>
      <c r="Q41">
        <v>4</v>
      </c>
      <c r="R41">
        <f t="shared" si="9"/>
        <v>0.26666666666666666</v>
      </c>
      <c r="S41" s="7"/>
      <c r="T41" s="7"/>
      <c r="U41" s="7"/>
      <c r="V41">
        <v>5</v>
      </c>
      <c r="W41">
        <f t="shared" si="10"/>
        <v>0.33333333333333331</v>
      </c>
      <c r="X41" s="7"/>
      <c r="Y41" s="7"/>
      <c r="Z41" s="7"/>
    </row>
    <row r="42" spans="1:26" x14ac:dyDescent="0.15">
      <c r="A42" s="6" t="s">
        <v>23</v>
      </c>
      <c r="B42">
        <v>0</v>
      </c>
      <c r="C42">
        <f t="shared" si="6"/>
        <v>0</v>
      </c>
      <c r="D42" s="7"/>
      <c r="E42" s="7"/>
      <c r="F42" s="7"/>
      <c r="G42">
        <v>2</v>
      </c>
      <c r="H42">
        <f t="shared" si="7"/>
        <v>0.13333333333333333</v>
      </c>
      <c r="I42" s="7"/>
      <c r="J42" s="7"/>
      <c r="K42" s="7"/>
      <c r="L42">
        <v>2</v>
      </c>
      <c r="M42">
        <f t="shared" si="8"/>
        <v>0.13333333333333333</v>
      </c>
      <c r="N42" s="7"/>
      <c r="O42" s="7"/>
      <c r="P42" s="7"/>
      <c r="Q42">
        <v>3</v>
      </c>
      <c r="R42">
        <f t="shared" si="9"/>
        <v>0.2</v>
      </c>
      <c r="S42" s="7"/>
      <c r="T42" s="7"/>
      <c r="U42" s="7"/>
      <c r="V42">
        <v>6</v>
      </c>
      <c r="W42">
        <f t="shared" si="10"/>
        <v>0.4</v>
      </c>
      <c r="X42" s="7"/>
      <c r="Y42" s="7"/>
      <c r="Z42" s="7"/>
    </row>
    <row r="43" spans="1:26" x14ac:dyDescent="0.15">
      <c r="A43" s="6" t="s">
        <v>24</v>
      </c>
      <c r="B43">
        <v>0</v>
      </c>
      <c r="C43">
        <f t="shared" si="6"/>
        <v>0</v>
      </c>
      <c r="D43" s="7"/>
      <c r="E43" s="7"/>
      <c r="F43" s="7"/>
      <c r="G43">
        <v>0</v>
      </c>
      <c r="H43">
        <f t="shared" si="7"/>
        <v>0</v>
      </c>
      <c r="I43" s="7"/>
      <c r="J43" s="7"/>
      <c r="K43" s="7"/>
      <c r="L43">
        <v>3</v>
      </c>
      <c r="M43">
        <f t="shared" si="8"/>
        <v>0.2</v>
      </c>
      <c r="N43" s="7"/>
      <c r="O43" s="7"/>
      <c r="P43" s="7"/>
      <c r="Q43">
        <v>3</v>
      </c>
      <c r="R43">
        <f t="shared" si="9"/>
        <v>0.2</v>
      </c>
      <c r="S43" s="7"/>
      <c r="T43" s="7"/>
      <c r="U43" s="7"/>
      <c r="V43">
        <v>3</v>
      </c>
      <c r="W43">
        <f t="shared" si="10"/>
        <v>0.2</v>
      </c>
      <c r="X43" s="7"/>
      <c r="Y43" s="7"/>
      <c r="Z43" s="7"/>
    </row>
    <row r="44" spans="1:26" x14ac:dyDescent="0.15">
      <c r="A44" s="6" t="s">
        <v>44</v>
      </c>
      <c r="B44">
        <v>2</v>
      </c>
      <c r="C44">
        <f t="shared" si="6"/>
        <v>0.13333333333333333</v>
      </c>
      <c r="D44" s="7">
        <f>AVERAGE(C44:C49)</f>
        <v>0.15555555555555556</v>
      </c>
      <c r="E44" s="7">
        <f>STDEVP(C44:C49)</f>
        <v>9.1624569458170227E-2</v>
      </c>
      <c r="F44" s="7">
        <f>D44/2.236</f>
        <v>6.9568674219837007E-2</v>
      </c>
      <c r="G44">
        <v>11</v>
      </c>
      <c r="H44">
        <f t="shared" si="7"/>
        <v>0.73333333333333328</v>
      </c>
      <c r="I44" s="7">
        <f>AVERAGE(H44:H49)</f>
        <v>0.76666666666666661</v>
      </c>
      <c r="J44" s="7">
        <f>STDEVP(H44:H49)</f>
        <v>0.10000000000000091</v>
      </c>
      <c r="K44" s="7">
        <f>I44/2.236</f>
        <v>0.34287418008348236</v>
      </c>
      <c r="L44">
        <v>11</v>
      </c>
      <c r="M44">
        <f t="shared" si="8"/>
        <v>0.73333333333333328</v>
      </c>
      <c r="N44" s="7">
        <f>AVERAGE(M44:M49)</f>
        <v>0.76666666666666661</v>
      </c>
      <c r="O44" s="7">
        <f>STDEVP(M44:M49)</f>
        <v>0.10000000000000091</v>
      </c>
      <c r="P44" s="7">
        <f>N44/2.236</f>
        <v>0.34287418008348236</v>
      </c>
      <c r="Q44">
        <v>13</v>
      </c>
      <c r="R44">
        <f t="shared" si="9"/>
        <v>0.8666666666666667</v>
      </c>
      <c r="S44" s="7">
        <f>AVERAGE(R44:R49)</f>
        <v>0.88888888888888895</v>
      </c>
      <c r="T44" s="7">
        <f>STDEVP(R44:R49)</f>
        <v>7.3702773119008871E-2</v>
      </c>
      <c r="U44" s="7">
        <f>S44/2.236</f>
        <v>0.39753528125621146</v>
      </c>
      <c r="V44">
        <v>13</v>
      </c>
      <c r="W44">
        <f t="shared" si="10"/>
        <v>0.8666666666666667</v>
      </c>
      <c r="X44" s="7">
        <f>AVERAGE(W44:W49)</f>
        <v>0.9</v>
      </c>
      <c r="Y44" s="7">
        <f>STDEVP(W44:W49)</f>
        <v>6.3828473850422535E-2</v>
      </c>
      <c r="Z44" s="7">
        <f>X44/2.236</f>
        <v>0.4025044722719141</v>
      </c>
    </row>
    <row r="45" spans="1:26" x14ac:dyDescent="0.15">
      <c r="A45" s="6" t="s">
        <v>26</v>
      </c>
      <c r="B45">
        <v>3</v>
      </c>
      <c r="C45">
        <f t="shared" si="6"/>
        <v>0.2</v>
      </c>
      <c r="D45" s="7"/>
      <c r="E45" s="7"/>
      <c r="F45" s="7"/>
      <c r="G45">
        <v>10</v>
      </c>
      <c r="H45">
        <f t="shared" si="7"/>
        <v>0.66666666666666663</v>
      </c>
      <c r="I45" s="7"/>
      <c r="J45" s="7"/>
      <c r="K45" s="7"/>
      <c r="L45">
        <v>10</v>
      </c>
      <c r="M45">
        <f t="shared" si="8"/>
        <v>0.66666666666666663</v>
      </c>
      <c r="N45" s="7"/>
      <c r="O45" s="7"/>
      <c r="P45" s="7"/>
      <c r="Q45">
        <v>12</v>
      </c>
      <c r="R45">
        <f t="shared" si="9"/>
        <v>0.8</v>
      </c>
      <c r="S45" s="7"/>
      <c r="T45" s="7"/>
      <c r="U45" s="7"/>
      <c r="V45">
        <v>13</v>
      </c>
      <c r="W45">
        <f t="shared" si="10"/>
        <v>0.8666666666666667</v>
      </c>
      <c r="X45" s="7"/>
      <c r="Y45" s="7"/>
      <c r="Z45" s="7"/>
    </row>
    <row r="46" spans="1:26" x14ac:dyDescent="0.15">
      <c r="A46" s="6" t="s">
        <v>27</v>
      </c>
      <c r="B46">
        <v>2</v>
      </c>
      <c r="C46">
        <f t="shared" si="6"/>
        <v>0.13333333333333333</v>
      </c>
      <c r="D46" s="7"/>
      <c r="E46" s="7"/>
      <c r="F46" s="7"/>
      <c r="G46">
        <v>11</v>
      </c>
      <c r="H46">
        <f t="shared" si="7"/>
        <v>0.73333333333333328</v>
      </c>
      <c r="I46" s="7"/>
      <c r="J46" s="7"/>
      <c r="K46" s="7"/>
      <c r="L46">
        <v>11</v>
      </c>
      <c r="M46">
        <f t="shared" si="8"/>
        <v>0.73333333333333328</v>
      </c>
      <c r="N46" s="7"/>
      <c r="O46" s="7"/>
      <c r="P46" s="7"/>
      <c r="Q46">
        <v>12</v>
      </c>
      <c r="R46">
        <f t="shared" si="9"/>
        <v>0.8</v>
      </c>
      <c r="S46" s="7"/>
      <c r="T46" s="7"/>
      <c r="U46" s="7"/>
      <c r="V46">
        <v>12</v>
      </c>
      <c r="W46">
        <f t="shared" si="10"/>
        <v>0.8</v>
      </c>
      <c r="X46" s="7"/>
      <c r="Y46" s="7"/>
      <c r="Z46" s="7"/>
    </row>
    <row r="47" spans="1:26" x14ac:dyDescent="0.15">
      <c r="A47" s="6" t="s">
        <v>28</v>
      </c>
      <c r="B47">
        <v>1</v>
      </c>
      <c r="C47">
        <f t="shared" si="6"/>
        <v>6.6666666666666666E-2</v>
      </c>
      <c r="D47" s="7"/>
      <c r="E47" s="7"/>
      <c r="F47" s="7"/>
      <c r="G47">
        <v>10</v>
      </c>
      <c r="H47">
        <f t="shared" si="7"/>
        <v>0.66666666666666663</v>
      </c>
      <c r="I47" s="7"/>
      <c r="J47" s="7"/>
      <c r="K47" s="7"/>
      <c r="L47">
        <v>10</v>
      </c>
      <c r="M47">
        <f t="shared" si="8"/>
        <v>0.66666666666666663</v>
      </c>
      <c r="N47" s="7"/>
      <c r="O47" s="7"/>
      <c r="P47" s="7"/>
      <c r="Q47">
        <v>15</v>
      </c>
      <c r="R47">
        <f t="shared" si="9"/>
        <v>1</v>
      </c>
      <c r="S47" s="7"/>
      <c r="T47" s="7"/>
      <c r="U47" s="7"/>
      <c r="V47">
        <v>15</v>
      </c>
      <c r="W47">
        <f t="shared" si="10"/>
        <v>1</v>
      </c>
      <c r="X47" s="7"/>
      <c r="Y47" s="7"/>
      <c r="Z47" s="7"/>
    </row>
    <row r="48" spans="1:26" x14ac:dyDescent="0.15">
      <c r="A48" s="6" t="s">
        <v>29</v>
      </c>
      <c r="B48">
        <v>1</v>
      </c>
      <c r="C48">
        <f t="shared" si="6"/>
        <v>6.6666666666666666E-2</v>
      </c>
      <c r="D48" s="7"/>
      <c r="E48" s="7"/>
      <c r="F48" s="7"/>
      <c r="G48">
        <v>13</v>
      </c>
      <c r="H48">
        <f t="shared" si="7"/>
        <v>0.8666666666666667</v>
      </c>
      <c r="I48" s="7"/>
      <c r="J48" s="7"/>
      <c r="K48" s="7"/>
      <c r="L48">
        <v>13</v>
      </c>
      <c r="M48">
        <f t="shared" si="8"/>
        <v>0.8666666666666667</v>
      </c>
      <c r="N48" s="7"/>
      <c r="O48" s="7"/>
      <c r="P48" s="7"/>
      <c r="Q48">
        <v>14</v>
      </c>
      <c r="R48">
        <f t="shared" si="9"/>
        <v>0.93333333333333335</v>
      </c>
      <c r="S48" s="7"/>
      <c r="T48" s="7"/>
      <c r="U48" s="7"/>
      <c r="V48">
        <v>14</v>
      </c>
      <c r="W48">
        <f t="shared" si="10"/>
        <v>0.93333333333333335</v>
      </c>
      <c r="X48" s="7"/>
      <c r="Y48" s="7"/>
      <c r="Z48" s="7"/>
    </row>
    <row r="49" spans="1:26" x14ac:dyDescent="0.15">
      <c r="A49" s="6" t="s">
        <v>30</v>
      </c>
      <c r="B49">
        <v>5</v>
      </c>
      <c r="C49">
        <f t="shared" si="6"/>
        <v>0.33333333333333331</v>
      </c>
      <c r="D49" s="7"/>
      <c r="E49" s="7"/>
      <c r="F49" s="7"/>
      <c r="G49">
        <v>14</v>
      </c>
      <c r="H49">
        <f t="shared" si="7"/>
        <v>0.93333333333333335</v>
      </c>
      <c r="I49" s="7"/>
      <c r="J49" s="7"/>
      <c r="K49" s="7"/>
      <c r="L49">
        <v>14</v>
      </c>
      <c r="M49">
        <f t="shared" si="8"/>
        <v>0.93333333333333335</v>
      </c>
      <c r="N49" s="7"/>
      <c r="O49" s="7"/>
      <c r="P49" s="7"/>
      <c r="Q49">
        <v>14</v>
      </c>
      <c r="R49">
        <f t="shared" si="9"/>
        <v>0.93333333333333335</v>
      </c>
      <c r="S49" s="7"/>
      <c r="T49" s="7"/>
      <c r="U49" s="7"/>
      <c r="V49">
        <v>14</v>
      </c>
      <c r="W49">
        <f t="shared" si="10"/>
        <v>0.93333333333333335</v>
      </c>
      <c r="X49" s="7"/>
      <c r="Y49" s="7"/>
      <c r="Z49" s="7"/>
    </row>
    <row r="50" spans="1:26" x14ac:dyDescent="0.15">
      <c r="A50" s="6" t="s">
        <v>45</v>
      </c>
      <c r="B50">
        <v>0</v>
      </c>
      <c r="C50">
        <f t="shared" si="6"/>
        <v>0</v>
      </c>
      <c r="D50" s="7">
        <f>AVERAGE(C50:C55)</f>
        <v>0</v>
      </c>
      <c r="E50" s="7">
        <f>STDEVP(C50:C55)</f>
        <v>0</v>
      </c>
      <c r="F50" s="7">
        <f>D50/2.236</f>
        <v>0</v>
      </c>
      <c r="G50">
        <v>0</v>
      </c>
      <c r="H50">
        <f t="shared" si="7"/>
        <v>0</v>
      </c>
      <c r="I50" s="7">
        <f>AVERAGE(H50:H55)</f>
        <v>0</v>
      </c>
      <c r="J50" s="7">
        <f>STDEVP(H50:H55)</f>
        <v>0</v>
      </c>
      <c r="K50" s="7">
        <f>I50/2.236</f>
        <v>0</v>
      </c>
      <c r="L50">
        <v>0</v>
      </c>
      <c r="M50">
        <f t="shared" si="8"/>
        <v>0</v>
      </c>
      <c r="N50" s="7">
        <f>AVERAGE(M50:M55)</f>
        <v>0</v>
      </c>
      <c r="O50" s="7">
        <f>STDEVP(M50:M55)</f>
        <v>0</v>
      </c>
      <c r="P50" s="7">
        <f>N50/2.236</f>
        <v>0</v>
      </c>
      <c r="Q50">
        <v>0</v>
      </c>
      <c r="R50">
        <f t="shared" si="9"/>
        <v>0</v>
      </c>
      <c r="S50" s="7">
        <f>AVERAGE(R50:R55)</f>
        <v>0</v>
      </c>
      <c r="T50" s="7">
        <f>STDEVP(R50:R55)</f>
        <v>0</v>
      </c>
      <c r="U50" s="7">
        <f>S50/2.236</f>
        <v>0</v>
      </c>
      <c r="V50">
        <v>0</v>
      </c>
      <c r="W50">
        <f t="shared" si="10"/>
        <v>0</v>
      </c>
      <c r="X50" s="7">
        <f>AVERAGE(W50:W55)</f>
        <v>0</v>
      </c>
      <c r="Y50" s="7">
        <f>STDEVP(W50:W55)</f>
        <v>0</v>
      </c>
      <c r="Z50" s="7">
        <f>X50/2.236</f>
        <v>0</v>
      </c>
    </row>
    <row r="51" spans="1:26" x14ac:dyDescent="0.15">
      <c r="A51" s="6" t="s">
        <v>32</v>
      </c>
      <c r="B51">
        <v>0</v>
      </c>
      <c r="C51">
        <f t="shared" si="6"/>
        <v>0</v>
      </c>
      <c r="D51" s="7"/>
      <c r="E51" s="7"/>
      <c r="F51" s="7"/>
      <c r="G51">
        <v>0</v>
      </c>
      <c r="H51">
        <f t="shared" si="7"/>
        <v>0</v>
      </c>
      <c r="I51" s="7"/>
      <c r="J51" s="7"/>
      <c r="K51" s="7"/>
      <c r="L51">
        <v>0</v>
      </c>
      <c r="M51">
        <f t="shared" si="8"/>
        <v>0</v>
      </c>
      <c r="N51" s="7"/>
      <c r="O51" s="7"/>
      <c r="P51" s="7"/>
      <c r="Q51">
        <v>0</v>
      </c>
      <c r="R51">
        <f t="shared" si="9"/>
        <v>0</v>
      </c>
      <c r="S51" s="7"/>
      <c r="T51" s="7"/>
      <c r="U51" s="7"/>
      <c r="V51">
        <v>0</v>
      </c>
      <c r="W51">
        <f t="shared" si="10"/>
        <v>0</v>
      </c>
      <c r="X51" s="7"/>
      <c r="Y51" s="7"/>
      <c r="Z51" s="7"/>
    </row>
    <row r="52" spans="1:26" x14ac:dyDescent="0.15">
      <c r="A52" s="6" t="s">
        <v>33</v>
      </c>
      <c r="B52">
        <v>0</v>
      </c>
      <c r="C52">
        <f t="shared" si="6"/>
        <v>0</v>
      </c>
      <c r="D52" s="7"/>
      <c r="E52" s="7"/>
      <c r="F52" s="7"/>
      <c r="G52">
        <v>0</v>
      </c>
      <c r="H52">
        <f t="shared" si="7"/>
        <v>0</v>
      </c>
      <c r="I52" s="7"/>
      <c r="J52" s="7"/>
      <c r="K52" s="7"/>
      <c r="L52">
        <v>0</v>
      </c>
      <c r="M52">
        <f t="shared" si="8"/>
        <v>0</v>
      </c>
      <c r="N52" s="7"/>
      <c r="O52" s="7"/>
      <c r="P52" s="7"/>
      <c r="Q52">
        <v>0</v>
      </c>
      <c r="R52">
        <f t="shared" si="9"/>
        <v>0</v>
      </c>
      <c r="S52" s="7"/>
      <c r="T52" s="7"/>
      <c r="U52" s="7"/>
      <c r="V52">
        <v>0</v>
      </c>
      <c r="W52">
        <f t="shared" si="10"/>
        <v>0</v>
      </c>
      <c r="X52" s="7"/>
      <c r="Y52" s="7"/>
      <c r="Z52" s="7"/>
    </row>
    <row r="53" spans="1:26" x14ac:dyDescent="0.15">
      <c r="A53" s="6" t="s">
        <v>34</v>
      </c>
      <c r="B53">
        <v>0</v>
      </c>
      <c r="C53">
        <f t="shared" si="6"/>
        <v>0</v>
      </c>
      <c r="D53" s="7"/>
      <c r="E53" s="7"/>
      <c r="F53" s="7"/>
      <c r="G53">
        <v>0</v>
      </c>
      <c r="H53">
        <f t="shared" si="7"/>
        <v>0</v>
      </c>
      <c r="I53" s="7"/>
      <c r="J53" s="7"/>
      <c r="K53" s="7"/>
      <c r="L53">
        <v>0</v>
      </c>
      <c r="M53">
        <f t="shared" si="8"/>
        <v>0</v>
      </c>
      <c r="N53" s="7"/>
      <c r="O53" s="7"/>
      <c r="P53" s="7"/>
      <c r="Q53">
        <v>0</v>
      </c>
      <c r="R53">
        <f t="shared" si="9"/>
        <v>0</v>
      </c>
      <c r="S53" s="7"/>
      <c r="T53" s="7"/>
      <c r="U53" s="7"/>
      <c r="V53">
        <v>0</v>
      </c>
      <c r="W53">
        <f t="shared" si="10"/>
        <v>0</v>
      </c>
      <c r="X53" s="7"/>
      <c r="Y53" s="7"/>
      <c r="Z53" s="7"/>
    </row>
    <row r="54" spans="1:26" x14ac:dyDescent="0.15">
      <c r="A54" s="6" t="s">
        <v>35</v>
      </c>
      <c r="B54">
        <v>0</v>
      </c>
      <c r="C54">
        <f t="shared" si="6"/>
        <v>0</v>
      </c>
      <c r="D54" s="7"/>
      <c r="E54" s="7"/>
      <c r="F54" s="7"/>
      <c r="G54">
        <v>0</v>
      </c>
      <c r="H54">
        <f t="shared" si="7"/>
        <v>0</v>
      </c>
      <c r="I54" s="7"/>
      <c r="J54" s="7"/>
      <c r="K54" s="7"/>
      <c r="L54">
        <v>0</v>
      </c>
      <c r="M54">
        <f t="shared" si="8"/>
        <v>0</v>
      </c>
      <c r="N54" s="7"/>
      <c r="O54" s="7"/>
      <c r="P54" s="7"/>
      <c r="Q54">
        <v>0</v>
      </c>
      <c r="R54">
        <f t="shared" si="9"/>
        <v>0</v>
      </c>
      <c r="S54" s="7"/>
      <c r="T54" s="7"/>
      <c r="U54" s="7"/>
      <c r="V54">
        <v>0</v>
      </c>
      <c r="W54">
        <f t="shared" si="10"/>
        <v>0</v>
      </c>
      <c r="X54" s="7"/>
      <c r="Y54" s="7"/>
      <c r="Z54" s="7"/>
    </row>
    <row r="55" spans="1:26" x14ac:dyDescent="0.15">
      <c r="A55" s="6" t="s">
        <v>36</v>
      </c>
      <c r="B55">
        <v>0</v>
      </c>
      <c r="C55">
        <f t="shared" si="6"/>
        <v>0</v>
      </c>
      <c r="D55" s="7"/>
      <c r="E55" s="7"/>
      <c r="F55" s="7"/>
      <c r="G55">
        <v>0</v>
      </c>
      <c r="H55">
        <f t="shared" si="7"/>
        <v>0</v>
      </c>
      <c r="I55" s="7"/>
      <c r="J55" s="7"/>
      <c r="K55" s="7"/>
      <c r="L55">
        <v>0</v>
      </c>
      <c r="M55">
        <f t="shared" si="8"/>
        <v>0</v>
      </c>
      <c r="N55" s="7"/>
      <c r="O55" s="7"/>
      <c r="P55" s="7"/>
      <c r="Q55">
        <v>0</v>
      </c>
      <c r="R55">
        <f t="shared" si="9"/>
        <v>0</v>
      </c>
      <c r="S55" s="7"/>
      <c r="T55" s="7"/>
      <c r="U55" s="7"/>
      <c r="V55">
        <v>0</v>
      </c>
      <c r="W55">
        <f t="shared" si="10"/>
        <v>0</v>
      </c>
      <c r="X55" s="7"/>
      <c r="Y55" s="7"/>
      <c r="Z55" s="7"/>
    </row>
    <row r="56" spans="1:26" x14ac:dyDescent="0.2">
      <c r="E56" s="8"/>
      <c r="F56" s="8"/>
      <c r="G56" s="8"/>
      <c r="H56" s="8"/>
      <c r="I56" s="8"/>
      <c r="J56" s="8"/>
      <c r="L56" s="8"/>
      <c r="M56" s="8"/>
      <c r="N56" s="8"/>
      <c r="O56" s="8"/>
      <c r="P56" s="8"/>
    </row>
    <row r="58" spans="1:26" x14ac:dyDescent="0.15">
      <c r="A58" s="10"/>
    </row>
    <row r="59" spans="1:26" ht="15" x14ac:dyDescent="0.15">
      <c r="A59" s="2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" x14ac:dyDescent="0.15">
      <c r="B60" s="2"/>
      <c r="C60" s="4"/>
      <c r="D60" s="5"/>
      <c r="E60" s="4"/>
      <c r="F60" s="5"/>
      <c r="G60" s="2"/>
      <c r="H60" s="4"/>
      <c r="I60" s="5"/>
      <c r="J60" s="4"/>
      <c r="K60" s="5"/>
      <c r="L60" s="2"/>
      <c r="M60" s="4"/>
      <c r="N60" s="5"/>
      <c r="O60" s="4"/>
      <c r="P60" s="5"/>
      <c r="Q60" s="2"/>
      <c r="R60" s="4"/>
      <c r="S60" s="5"/>
      <c r="T60" s="4"/>
      <c r="U60" s="5"/>
      <c r="V60" s="2"/>
      <c r="W60" s="4"/>
      <c r="X60" s="5"/>
      <c r="Y60" s="4"/>
      <c r="Z60" s="5"/>
    </row>
    <row r="61" spans="1:26" x14ac:dyDescent="0.15">
      <c r="A61" s="6"/>
      <c r="B61" s="12"/>
      <c r="D61" s="13"/>
      <c r="E61" s="13"/>
      <c r="F61" s="13"/>
      <c r="G61" s="12"/>
      <c r="I61" s="13"/>
      <c r="J61" s="13"/>
      <c r="K61" s="13"/>
      <c r="L61" s="12"/>
      <c r="N61" s="13"/>
      <c r="O61" s="13"/>
      <c r="P61" s="13"/>
      <c r="Q61" s="12"/>
      <c r="S61" s="13"/>
      <c r="T61" s="13"/>
      <c r="U61" s="13"/>
      <c r="V61" s="12"/>
      <c r="X61" s="13"/>
      <c r="Y61" s="13"/>
      <c r="Z61" s="13"/>
    </row>
    <row r="62" spans="1:26" x14ac:dyDescent="0.15">
      <c r="A62" s="6"/>
      <c r="B62" s="12"/>
      <c r="D62" s="13"/>
      <c r="E62" s="13"/>
      <c r="F62" s="13"/>
      <c r="G62" s="12"/>
      <c r="I62" s="13"/>
      <c r="J62" s="13"/>
      <c r="K62" s="13"/>
      <c r="L62" s="12"/>
      <c r="N62" s="13"/>
      <c r="O62" s="13"/>
      <c r="P62" s="13"/>
      <c r="Q62" s="12"/>
      <c r="S62" s="13"/>
      <c r="T62" s="13"/>
      <c r="U62" s="13"/>
      <c r="V62" s="12"/>
      <c r="X62" s="13"/>
      <c r="Y62" s="13"/>
      <c r="Z62" s="13"/>
    </row>
    <row r="63" spans="1:26" x14ac:dyDescent="0.15">
      <c r="A63" s="6"/>
      <c r="B63" s="12"/>
      <c r="D63" s="13"/>
      <c r="E63" s="13"/>
      <c r="F63" s="13"/>
      <c r="G63" s="12"/>
      <c r="I63" s="13"/>
      <c r="J63" s="13"/>
      <c r="K63" s="13"/>
      <c r="L63" s="12"/>
      <c r="N63" s="13"/>
      <c r="O63" s="13"/>
      <c r="P63" s="13"/>
      <c r="Q63" s="12"/>
      <c r="S63" s="13"/>
      <c r="T63" s="13"/>
      <c r="U63" s="13"/>
      <c r="V63" s="12"/>
      <c r="X63" s="13"/>
      <c r="Y63" s="13"/>
      <c r="Z63" s="13"/>
    </row>
    <row r="64" spans="1:26" x14ac:dyDescent="0.15">
      <c r="A64" s="6"/>
      <c r="B64" s="12"/>
      <c r="D64" s="13"/>
      <c r="E64" s="13"/>
      <c r="F64" s="13"/>
      <c r="G64" s="12"/>
      <c r="I64" s="13"/>
      <c r="J64" s="13"/>
      <c r="K64" s="13"/>
      <c r="L64" s="12"/>
      <c r="N64" s="13"/>
      <c r="O64" s="13"/>
      <c r="P64" s="13"/>
      <c r="Q64" s="12"/>
      <c r="S64" s="13"/>
      <c r="T64" s="13"/>
      <c r="U64" s="13"/>
      <c r="V64" s="12"/>
      <c r="X64" s="13"/>
      <c r="Y64" s="13"/>
      <c r="Z64" s="13"/>
    </row>
    <row r="65" spans="1:26" x14ac:dyDescent="0.15">
      <c r="A65" s="6"/>
      <c r="B65" s="12"/>
      <c r="D65" s="13"/>
      <c r="E65" s="13"/>
      <c r="F65" s="13"/>
      <c r="G65" s="12"/>
      <c r="I65" s="13"/>
      <c r="J65" s="13"/>
      <c r="K65" s="13"/>
      <c r="L65" s="12"/>
      <c r="N65" s="13"/>
      <c r="O65" s="13"/>
      <c r="P65" s="13"/>
      <c r="Q65" s="12"/>
      <c r="S65" s="13"/>
      <c r="T65" s="13"/>
      <c r="U65" s="13"/>
      <c r="V65" s="12"/>
      <c r="X65" s="13"/>
      <c r="Y65" s="13"/>
      <c r="Z65" s="13"/>
    </row>
    <row r="66" spans="1:26" x14ac:dyDescent="0.15">
      <c r="A66" s="6"/>
      <c r="B66" s="12"/>
      <c r="D66" s="13"/>
      <c r="E66" s="13"/>
      <c r="F66" s="13"/>
      <c r="G66" s="12"/>
      <c r="I66" s="13"/>
      <c r="J66" s="13"/>
      <c r="K66" s="13"/>
      <c r="L66" s="12"/>
      <c r="N66" s="13"/>
      <c r="O66" s="13"/>
      <c r="P66" s="13"/>
      <c r="Q66" s="12"/>
      <c r="S66" s="13"/>
      <c r="T66" s="13"/>
      <c r="U66" s="13"/>
      <c r="V66" s="12"/>
      <c r="X66" s="13"/>
      <c r="Y66" s="13"/>
      <c r="Z66" s="13"/>
    </row>
    <row r="67" spans="1:26" x14ac:dyDescent="0.15">
      <c r="A67" s="6"/>
      <c r="B67" s="12"/>
      <c r="D67" s="13"/>
      <c r="E67" s="13"/>
      <c r="F67" s="13"/>
      <c r="G67" s="12"/>
      <c r="I67" s="13"/>
      <c r="J67" s="13"/>
      <c r="K67" s="13"/>
      <c r="L67" s="12"/>
      <c r="N67" s="13"/>
      <c r="O67" s="13"/>
      <c r="P67" s="13"/>
      <c r="Q67" s="12"/>
      <c r="S67" s="13"/>
      <c r="T67" s="13"/>
      <c r="U67" s="13"/>
      <c r="V67" s="12"/>
      <c r="X67" s="13"/>
      <c r="Y67" s="13"/>
      <c r="Z67" s="13"/>
    </row>
    <row r="68" spans="1:26" x14ac:dyDescent="0.15">
      <c r="A68" s="6"/>
      <c r="B68" s="12"/>
      <c r="D68" s="13"/>
      <c r="E68" s="13"/>
      <c r="F68" s="13"/>
      <c r="G68" s="12"/>
      <c r="I68" s="13"/>
      <c r="J68" s="13"/>
      <c r="K68" s="13"/>
      <c r="L68" s="12"/>
      <c r="N68" s="13"/>
      <c r="O68" s="13"/>
      <c r="P68" s="13"/>
      <c r="Q68" s="12"/>
      <c r="S68" s="13"/>
      <c r="T68" s="13"/>
      <c r="U68" s="13"/>
      <c r="V68" s="12"/>
      <c r="X68" s="13"/>
      <c r="Y68" s="13"/>
      <c r="Z68" s="13"/>
    </row>
    <row r="69" spans="1:26" x14ac:dyDescent="0.15">
      <c r="A69" s="6"/>
      <c r="B69" s="12"/>
      <c r="D69" s="13"/>
      <c r="E69" s="13"/>
      <c r="F69" s="13"/>
      <c r="G69" s="12"/>
      <c r="I69" s="13"/>
      <c r="J69" s="13"/>
      <c r="K69" s="13"/>
      <c r="L69" s="12"/>
      <c r="N69" s="13"/>
      <c r="O69" s="13"/>
      <c r="P69" s="13"/>
      <c r="Q69" s="12"/>
      <c r="S69" s="13"/>
      <c r="T69" s="13"/>
      <c r="U69" s="13"/>
      <c r="V69" s="12"/>
      <c r="X69" s="13"/>
      <c r="Y69" s="13"/>
      <c r="Z69" s="13"/>
    </row>
    <row r="70" spans="1:26" x14ac:dyDescent="0.15">
      <c r="A70" s="6"/>
      <c r="B70" s="12"/>
      <c r="D70" s="13"/>
      <c r="E70" s="13"/>
      <c r="F70" s="13"/>
      <c r="G70" s="12"/>
      <c r="I70" s="13"/>
      <c r="J70" s="13"/>
      <c r="K70" s="13"/>
      <c r="L70" s="12"/>
      <c r="N70" s="13"/>
      <c r="O70" s="13"/>
      <c r="P70" s="13"/>
      <c r="Q70" s="12"/>
      <c r="S70" s="13"/>
      <c r="T70" s="13"/>
      <c r="U70" s="13"/>
      <c r="V70" s="12"/>
      <c r="X70" s="13"/>
      <c r="Y70" s="13"/>
      <c r="Z70" s="13"/>
    </row>
    <row r="71" spans="1:26" x14ac:dyDescent="0.15">
      <c r="A71" s="6"/>
      <c r="B71" s="12"/>
      <c r="D71" s="13"/>
      <c r="E71" s="13"/>
      <c r="F71" s="13"/>
      <c r="G71" s="12"/>
      <c r="I71" s="13"/>
      <c r="J71" s="13"/>
      <c r="K71" s="13"/>
      <c r="L71" s="12"/>
      <c r="N71" s="13"/>
      <c r="O71" s="13"/>
      <c r="P71" s="13"/>
      <c r="Q71" s="12"/>
      <c r="S71" s="13"/>
      <c r="T71" s="13"/>
      <c r="U71" s="13"/>
      <c r="V71" s="12"/>
      <c r="X71" s="13"/>
      <c r="Y71" s="13"/>
      <c r="Z71" s="13"/>
    </row>
    <row r="72" spans="1:26" x14ac:dyDescent="0.15">
      <c r="A72" s="6"/>
      <c r="B72" s="12"/>
      <c r="D72" s="13"/>
      <c r="E72" s="13"/>
      <c r="F72" s="13"/>
      <c r="G72" s="12"/>
      <c r="I72" s="13"/>
      <c r="J72" s="13"/>
      <c r="K72" s="13"/>
      <c r="L72" s="12"/>
      <c r="N72" s="13"/>
      <c r="O72" s="13"/>
      <c r="P72" s="13"/>
      <c r="Q72" s="12"/>
      <c r="S72" s="13"/>
      <c r="T72" s="13"/>
      <c r="U72" s="13"/>
      <c r="V72" s="12"/>
      <c r="X72" s="13"/>
      <c r="Y72" s="13"/>
      <c r="Z72" s="13"/>
    </row>
    <row r="73" spans="1:26" x14ac:dyDescent="0.15">
      <c r="A73" s="6"/>
      <c r="B73" s="12"/>
      <c r="D73" s="13"/>
      <c r="E73" s="13"/>
      <c r="F73" s="13"/>
      <c r="G73" s="12"/>
      <c r="I73" s="13"/>
      <c r="J73" s="13"/>
      <c r="K73" s="13"/>
      <c r="L73" s="12"/>
      <c r="N73" s="13"/>
      <c r="O73" s="13"/>
      <c r="P73" s="13"/>
      <c r="Q73" s="12"/>
      <c r="S73" s="13"/>
      <c r="T73" s="13"/>
      <c r="U73" s="13"/>
      <c r="V73" s="12"/>
      <c r="X73" s="13"/>
      <c r="Y73" s="13"/>
      <c r="Z73" s="13"/>
    </row>
    <row r="74" spans="1:26" x14ac:dyDescent="0.15">
      <c r="A74" s="6"/>
      <c r="B74" s="12"/>
      <c r="D74" s="13"/>
      <c r="E74" s="13"/>
      <c r="F74" s="13"/>
      <c r="G74" s="12"/>
      <c r="I74" s="13"/>
      <c r="J74" s="13"/>
      <c r="K74" s="13"/>
      <c r="L74" s="12"/>
      <c r="N74" s="13"/>
      <c r="O74" s="13"/>
      <c r="P74" s="13"/>
      <c r="Q74" s="12"/>
      <c r="S74" s="13"/>
      <c r="T74" s="13"/>
      <c r="U74" s="13"/>
      <c r="V74" s="12"/>
      <c r="X74" s="13"/>
      <c r="Y74" s="13"/>
      <c r="Z74" s="13"/>
    </row>
    <row r="75" spans="1:26" x14ac:dyDescent="0.15">
      <c r="A75" s="6"/>
      <c r="B75" s="12"/>
      <c r="D75" s="13"/>
      <c r="E75" s="13"/>
      <c r="F75" s="13"/>
      <c r="G75" s="12"/>
      <c r="I75" s="13"/>
      <c r="J75" s="13"/>
      <c r="K75" s="13"/>
      <c r="L75" s="12"/>
      <c r="N75" s="13"/>
      <c r="O75" s="13"/>
      <c r="P75" s="13"/>
      <c r="Q75" s="12"/>
      <c r="S75" s="13"/>
      <c r="T75" s="13"/>
      <c r="U75" s="13"/>
      <c r="V75" s="12"/>
      <c r="X75" s="13"/>
      <c r="Y75" s="13"/>
      <c r="Z75" s="13"/>
    </row>
    <row r="76" spans="1:26" x14ac:dyDescent="0.15">
      <c r="A76" s="6"/>
      <c r="B76" s="12"/>
      <c r="D76" s="13"/>
      <c r="E76" s="13"/>
      <c r="F76" s="13"/>
      <c r="G76" s="12"/>
      <c r="I76" s="13"/>
      <c r="J76" s="13"/>
      <c r="K76" s="13"/>
      <c r="L76" s="12"/>
      <c r="N76" s="13"/>
      <c r="O76" s="13"/>
      <c r="P76" s="13"/>
      <c r="Q76" s="12"/>
      <c r="S76" s="13"/>
      <c r="T76" s="13"/>
      <c r="U76" s="13"/>
      <c r="V76" s="12"/>
      <c r="X76" s="13"/>
      <c r="Y76" s="13"/>
      <c r="Z76" s="13"/>
    </row>
    <row r="77" spans="1:26" x14ac:dyDescent="0.15">
      <c r="A77" s="6"/>
      <c r="B77" s="12"/>
      <c r="D77" s="13"/>
      <c r="E77" s="13"/>
      <c r="F77" s="13"/>
      <c r="G77" s="12"/>
      <c r="I77" s="13"/>
      <c r="J77" s="13"/>
      <c r="K77" s="13"/>
      <c r="L77" s="12"/>
      <c r="N77" s="13"/>
      <c r="O77" s="13"/>
      <c r="P77" s="13"/>
      <c r="Q77" s="12"/>
      <c r="S77" s="13"/>
      <c r="T77" s="13"/>
      <c r="U77" s="13"/>
      <c r="V77" s="12"/>
      <c r="X77" s="13"/>
      <c r="Y77" s="13"/>
      <c r="Z77" s="13"/>
    </row>
    <row r="78" spans="1:26" x14ac:dyDescent="0.15">
      <c r="A78" s="6"/>
      <c r="B78" s="12"/>
      <c r="D78" s="13"/>
      <c r="E78" s="13"/>
      <c r="F78" s="13"/>
      <c r="G78" s="12"/>
      <c r="I78" s="13"/>
      <c r="J78" s="13"/>
      <c r="K78" s="13"/>
      <c r="L78" s="12"/>
      <c r="N78" s="13"/>
      <c r="O78" s="13"/>
      <c r="P78" s="13"/>
      <c r="Q78" s="12"/>
      <c r="S78" s="13"/>
      <c r="T78" s="13"/>
      <c r="U78" s="13"/>
      <c r="V78" s="12"/>
      <c r="X78" s="13"/>
      <c r="Y78" s="13"/>
      <c r="Z78" s="13"/>
    </row>
    <row r="79" spans="1:26" x14ac:dyDescent="0.15">
      <c r="A79" s="6"/>
      <c r="B79" s="12"/>
      <c r="D79" s="13"/>
      <c r="E79" s="13"/>
      <c r="F79" s="13"/>
      <c r="G79" s="12"/>
      <c r="I79" s="13"/>
      <c r="J79" s="13"/>
      <c r="K79" s="13"/>
      <c r="L79" s="12"/>
      <c r="N79" s="13"/>
      <c r="O79" s="13"/>
      <c r="P79" s="13"/>
      <c r="Q79" s="12"/>
      <c r="S79" s="13"/>
      <c r="T79" s="13"/>
      <c r="U79" s="13"/>
      <c r="V79" s="12"/>
      <c r="X79" s="13"/>
      <c r="Y79" s="13"/>
      <c r="Z79" s="13"/>
    </row>
    <row r="80" spans="1:26" x14ac:dyDescent="0.15">
      <c r="A80" s="6"/>
      <c r="B80" s="12"/>
      <c r="D80" s="13"/>
      <c r="E80" s="13"/>
      <c r="F80" s="13"/>
      <c r="G80" s="12"/>
      <c r="I80" s="13"/>
      <c r="J80" s="13"/>
      <c r="K80" s="13"/>
      <c r="L80" s="12"/>
      <c r="N80" s="13"/>
      <c r="O80" s="13"/>
      <c r="P80" s="13"/>
      <c r="Q80" s="12"/>
      <c r="S80" s="13"/>
      <c r="T80" s="13"/>
      <c r="U80" s="13"/>
      <c r="V80" s="12"/>
      <c r="X80" s="13"/>
      <c r="Y80" s="13"/>
      <c r="Z80" s="13"/>
    </row>
    <row r="81" spans="1:31" x14ac:dyDescent="0.15">
      <c r="A81" s="6"/>
      <c r="B81" s="12"/>
      <c r="D81" s="13"/>
      <c r="E81" s="13"/>
      <c r="F81" s="13"/>
      <c r="G81" s="12"/>
      <c r="I81" s="13"/>
      <c r="J81" s="13"/>
      <c r="K81" s="13"/>
      <c r="L81" s="12"/>
      <c r="N81" s="13"/>
      <c r="O81" s="13"/>
      <c r="P81" s="13"/>
      <c r="Q81" s="12"/>
      <c r="S81" s="13"/>
      <c r="T81" s="13"/>
      <c r="U81" s="13"/>
      <c r="V81" s="12"/>
      <c r="X81" s="13"/>
      <c r="Y81" s="13"/>
      <c r="Z81" s="13"/>
    </row>
    <row r="82" spans="1:31" x14ac:dyDescent="0.15">
      <c r="A82" s="6"/>
      <c r="B82" s="12"/>
      <c r="D82" s="13"/>
      <c r="E82" s="13"/>
      <c r="F82" s="13"/>
      <c r="G82" s="12"/>
      <c r="I82" s="13"/>
      <c r="J82" s="13"/>
      <c r="K82" s="13"/>
      <c r="L82" s="12"/>
      <c r="N82" s="13"/>
      <c r="O82" s="13"/>
      <c r="P82" s="13"/>
      <c r="Q82" s="12"/>
      <c r="S82" s="13"/>
      <c r="T82" s="13"/>
      <c r="U82" s="13"/>
      <c r="V82" s="12"/>
      <c r="X82" s="13"/>
      <c r="Y82" s="13"/>
      <c r="Z82" s="13"/>
    </row>
    <row r="83" spans="1:31" x14ac:dyDescent="0.15">
      <c r="A83" s="6"/>
      <c r="B83" s="12"/>
      <c r="D83" s="13"/>
      <c r="E83" s="13"/>
      <c r="F83" s="13"/>
      <c r="G83" s="12"/>
      <c r="I83" s="13"/>
      <c r="J83" s="13"/>
      <c r="K83" s="13"/>
      <c r="L83" s="12"/>
      <c r="N83" s="13"/>
      <c r="O83" s="13"/>
      <c r="P83" s="13"/>
      <c r="Q83" s="12"/>
      <c r="S83" s="13"/>
      <c r="T83" s="13"/>
      <c r="U83" s="13"/>
      <c r="V83" s="12"/>
      <c r="X83" s="13"/>
      <c r="Y83" s="13"/>
      <c r="Z83" s="13"/>
    </row>
    <row r="84" spans="1:31" x14ac:dyDescent="0.15">
      <c r="A84" s="6"/>
      <c r="B84" s="12"/>
      <c r="D84" s="13"/>
      <c r="E84" s="13"/>
      <c r="F84" s="13"/>
      <c r="G84" s="12"/>
      <c r="I84" s="13"/>
      <c r="J84" s="13"/>
      <c r="K84" s="13"/>
      <c r="L84" s="12"/>
      <c r="N84" s="13"/>
      <c r="O84" s="13"/>
      <c r="P84" s="13"/>
      <c r="Q84" s="12"/>
      <c r="S84" s="13"/>
      <c r="T84" s="13"/>
      <c r="U84" s="13"/>
      <c r="V84" s="12"/>
      <c r="X84" s="13"/>
      <c r="Y84" s="13"/>
      <c r="Z84" s="13"/>
    </row>
    <row r="85" spans="1:31" x14ac:dyDescent="0.2">
      <c r="E85" s="8"/>
      <c r="F85" s="8"/>
      <c r="G85" s="8"/>
      <c r="H85" s="8"/>
      <c r="I85" s="8"/>
      <c r="J85" s="8"/>
      <c r="L85" s="8"/>
      <c r="M85" s="8"/>
      <c r="N85" s="8"/>
      <c r="O85" s="8"/>
      <c r="P85" s="8"/>
    </row>
    <row r="86" spans="1:31" x14ac:dyDescent="0.2">
      <c r="A86" s="10"/>
      <c r="E86" s="8"/>
      <c r="F86" s="8"/>
      <c r="G86" s="8"/>
      <c r="H86" s="8"/>
      <c r="I86" s="8"/>
      <c r="J86" s="8"/>
      <c r="L86" s="8"/>
      <c r="M86" s="8"/>
      <c r="N86" s="8"/>
      <c r="O86" s="8"/>
      <c r="P86" s="8"/>
    </row>
    <row r="87" spans="1:31" x14ac:dyDescent="0.15">
      <c r="A87" s="9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</row>
    <row r="88" spans="1:31" ht="15" x14ac:dyDescent="0.15">
      <c r="B88" s="2"/>
      <c r="C88" s="4"/>
      <c r="D88" s="5"/>
      <c r="E88" s="4"/>
      <c r="F88" s="5"/>
      <c r="G88" s="2"/>
      <c r="H88" s="4"/>
      <c r="I88" s="5"/>
      <c r="J88" s="4"/>
      <c r="K88" s="5"/>
      <c r="L88" s="2"/>
      <c r="M88" s="4"/>
      <c r="N88" s="5"/>
      <c r="O88" s="4"/>
      <c r="P88" s="5"/>
      <c r="Q88" s="2"/>
      <c r="R88" s="4"/>
      <c r="S88" s="5"/>
      <c r="T88" s="4"/>
      <c r="U88" s="5"/>
      <c r="V88" s="2"/>
      <c r="W88" s="4"/>
      <c r="X88" s="5"/>
      <c r="Y88" s="4"/>
      <c r="Z88" s="5"/>
      <c r="AA88" s="2"/>
      <c r="AB88" s="4"/>
      <c r="AC88" s="5"/>
      <c r="AD88" s="4"/>
      <c r="AE88" s="5"/>
    </row>
    <row r="89" spans="1:31" x14ac:dyDescent="0.15">
      <c r="A89" s="6"/>
      <c r="B89" s="12"/>
      <c r="D89" s="13"/>
      <c r="E89" s="13"/>
      <c r="F89" s="13"/>
      <c r="G89" s="12"/>
      <c r="I89" s="13"/>
      <c r="J89" s="13"/>
      <c r="K89" s="13"/>
      <c r="L89" s="12"/>
      <c r="N89" s="13"/>
      <c r="O89" s="13"/>
      <c r="P89" s="13"/>
      <c r="Q89" s="12"/>
      <c r="S89" s="13"/>
      <c r="T89" s="13"/>
      <c r="U89" s="13"/>
      <c r="V89" s="12"/>
      <c r="X89" s="13"/>
      <c r="Y89" s="13"/>
      <c r="Z89" s="13"/>
      <c r="AA89" s="12"/>
      <c r="AC89" s="13"/>
      <c r="AD89" s="13"/>
      <c r="AE89" s="13"/>
    </row>
    <row r="90" spans="1:31" x14ac:dyDescent="0.15">
      <c r="A90" s="6"/>
      <c r="B90" s="12"/>
      <c r="D90" s="13"/>
      <c r="E90" s="13"/>
      <c r="F90" s="13"/>
      <c r="G90" s="12"/>
      <c r="I90" s="13"/>
      <c r="J90" s="13"/>
      <c r="K90" s="13"/>
      <c r="L90" s="12"/>
      <c r="N90" s="13"/>
      <c r="O90" s="13"/>
      <c r="P90" s="13"/>
      <c r="Q90" s="12"/>
      <c r="S90" s="13"/>
      <c r="T90" s="13"/>
      <c r="U90" s="13"/>
      <c r="V90" s="12"/>
      <c r="X90" s="13"/>
      <c r="Y90" s="13"/>
      <c r="Z90" s="13"/>
      <c r="AA90" s="12"/>
      <c r="AC90" s="13"/>
      <c r="AD90" s="13"/>
      <c r="AE90" s="13"/>
    </row>
    <row r="91" spans="1:31" x14ac:dyDescent="0.15">
      <c r="A91" s="6"/>
      <c r="B91" s="12"/>
      <c r="D91" s="13"/>
      <c r="E91" s="13"/>
      <c r="F91" s="13"/>
      <c r="G91" s="12"/>
      <c r="I91" s="13"/>
      <c r="J91" s="13"/>
      <c r="K91" s="13"/>
      <c r="L91" s="12"/>
      <c r="N91" s="13"/>
      <c r="O91" s="13"/>
      <c r="P91" s="13"/>
      <c r="Q91" s="12"/>
      <c r="S91" s="13"/>
      <c r="T91" s="13"/>
      <c r="U91" s="13"/>
      <c r="V91" s="12"/>
      <c r="X91" s="13"/>
      <c r="Y91" s="13"/>
      <c r="Z91" s="13"/>
      <c r="AA91" s="12"/>
      <c r="AC91" s="13"/>
      <c r="AD91" s="13"/>
      <c r="AE91" s="13"/>
    </row>
    <row r="92" spans="1:31" x14ac:dyDescent="0.15">
      <c r="A92" s="6"/>
      <c r="B92" s="12"/>
      <c r="D92" s="13"/>
      <c r="E92" s="13"/>
      <c r="F92" s="13"/>
      <c r="G92" s="12"/>
      <c r="I92" s="13"/>
      <c r="J92" s="13"/>
      <c r="K92" s="13"/>
      <c r="L92" s="12"/>
      <c r="N92" s="13"/>
      <c r="O92" s="13"/>
      <c r="P92" s="13"/>
      <c r="Q92" s="12"/>
      <c r="S92" s="13"/>
      <c r="T92" s="13"/>
      <c r="U92" s="13"/>
      <c r="V92" s="12"/>
      <c r="X92" s="13"/>
      <c r="Y92" s="13"/>
      <c r="Z92" s="13"/>
      <c r="AA92" s="12"/>
      <c r="AC92" s="13"/>
      <c r="AD92" s="13"/>
      <c r="AE92" s="13"/>
    </row>
    <row r="93" spans="1:31" x14ac:dyDescent="0.15">
      <c r="A93" s="6"/>
      <c r="B93" s="12"/>
      <c r="D93" s="13"/>
      <c r="E93" s="13"/>
      <c r="F93" s="13"/>
      <c r="G93" s="12"/>
      <c r="I93" s="13"/>
      <c r="J93" s="13"/>
      <c r="K93" s="13"/>
      <c r="L93" s="12"/>
      <c r="N93" s="13"/>
      <c r="O93" s="13"/>
      <c r="P93" s="13"/>
      <c r="Q93" s="12"/>
      <c r="S93" s="13"/>
      <c r="T93" s="13"/>
      <c r="U93" s="13"/>
      <c r="V93" s="12"/>
      <c r="X93" s="13"/>
      <c r="Y93" s="13"/>
      <c r="Z93" s="13"/>
      <c r="AA93" s="12"/>
      <c r="AC93" s="13"/>
      <c r="AD93" s="13"/>
      <c r="AE93" s="13"/>
    </row>
    <row r="94" spans="1:31" x14ac:dyDescent="0.15">
      <c r="A94" s="6"/>
      <c r="B94" s="12"/>
      <c r="D94" s="13"/>
      <c r="E94" s="13"/>
      <c r="F94" s="13"/>
      <c r="G94" s="12"/>
      <c r="I94" s="13"/>
      <c r="J94" s="13"/>
      <c r="K94" s="13"/>
      <c r="L94" s="12"/>
      <c r="N94" s="13"/>
      <c r="O94" s="13"/>
      <c r="P94" s="13"/>
      <c r="Q94" s="12"/>
      <c r="S94" s="13"/>
      <c r="T94" s="13"/>
      <c r="U94" s="13"/>
      <c r="V94" s="12"/>
      <c r="X94" s="13"/>
      <c r="Y94" s="13"/>
      <c r="Z94" s="13"/>
      <c r="AA94" s="12"/>
      <c r="AC94" s="13"/>
      <c r="AD94" s="13"/>
      <c r="AE94" s="13"/>
    </row>
    <row r="95" spans="1:31" x14ac:dyDescent="0.15">
      <c r="A95" s="6"/>
      <c r="B95" s="12"/>
      <c r="D95" s="13"/>
      <c r="E95" s="13"/>
      <c r="F95" s="13"/>
      <c r="G95" s="12"/>
      <c r="I95" s="13"/>
      <c r="J95" s="13"/>
      <c r="K95" s="13"/>
      <c r="L95" s="12"/>
      <c r="N95" s="13"/>
      <c r="O95" s="13"/>
      <c r="P95" s="13"/>
      <c r="Q95" s="12"/>
      <c r="S95" s="13"/>
      <c r="T95" s="13"/>
      <c r="U95" s="13"/>
      <c r="V95" s="12"/>
      <c r="X95" s="13"/>
      <c r="Y95" s="13"/>
      <c r="Z95" s="13"/>
      <c r="AA95" s="12"/>
      <c r="AC95" s="13"/>
      <c r="AD95" s="13"/>
      <c r="AE95" s="13"/>
    </row>
    <row r="96" spans="1:31" x14ac:dyDescent="0.15">
      <c r="A96" s="6"/>
      <c r="B96" s="12"/>
      <c r="D96" s="13"/>
      <c r="E96" s="13"/>
      <c r="F96" s="13"/>
      <c r="G96" s="12"/>
      <c r="I96" s="13"/>
      <c r="J96" s="13"/>
      <c r="K96" s="13"/>
      <c r="L96" s="12"/>
      <c r="N96" s="13"/>
      <c r="O96" s="13"/>
      <c r="P96" s="13"/>
      <c r="Q96" s="12"/>
      <c r="S96" s="13"/>
      <c r="T96" s="13"/>
      <c r="U96" s="13"/>
      <c r="V96" s="12"/>
      <c r="X96" s="13"/>
      <c r="Y96" s="13"/>
      <c r="Z96" s="13"/>
      <c r="AA96" s="12"/>
      <c r="AC96" s="13"/>
      <c r="AD96" s="13"/>
      <c r="AE96" s="13"/>
    </row>
    <row r="97" spans="1:31" x14ac:dyDescent="0.15">
      <c r="A97" s="6"/>
      <c r="B97" s="12"/>
      <c r="D97" s="13"/>
      <c r="E97" s="13"/>
      <c r="F97" s="13"/>
      <c r="G97" s="12"/>
      <c r="I97" s="13"/>
      <c r="J97" s="13"/>
      <c r="K97" s="13"/>
      <c r="L97" s="12"/>
      <c r="N97" s="13"/>
      <c r="O97" s="13"/>
      <c r="P97" s="13"/>
      <c r="Q97" s="12"/>
      <c r="S97" s="13"/>
      <c r="T97" s="13"/>
      <c r="U97" s="13"/>
      <c r="V97" s="12"/>
      <c r="X97" s="13"/>
      <c r="Y97" s="13"/>
      <c r="Z97" s="13"/>
      <c r="AA97" s="12"/>
      <c r="AC97" s="13"/>
      <c r="AD97" s="13"/>
      <c r="AE97" s="13"/>
    </row>
    <row r="98" spans="1:31" x14ac:dyDescent="0.15">
      <c r="A98" s="6"/>
      <c r="B98" s="12"/>
      <c r="D98" s="13"/>
      <c r="E98" s="13"/>
      <c r="F98" s="13"/>
      <c r="G98" s="12"/>
      <c r="I98" s="13"/>
      <c r="J98" s="13"/>
      <c r="K98" s="13"/>
      <c r="L98" s="12"/>
      <c r="N98" s="13"/>
      <c r="O98" s="13"/>
      <c r="P98" s="13"/>
      <c r="Q98" s="12"/>
      <c r="S98" s="13"/>
      <c r="T98" s="13"/>
      <c r="U98" s="13"/>
      <c r="V98" s="12"/>
      <c r="X98" s="13"/>
      <c r="Y98" s="13"/>
      <c r="Z98" s="13"/>
      <c r="AA98" s="12"/>
      <c r="AC98" s="13"/>
      <c r="AD98" s="13"/>
      <c r="AE98" s="13"/>
    </row>
    <row r="99" spans="1:31" x14ac:dyDescent="0.15">
      <c r="A99" s="6"/>
      <c r="B99" s="12"/>
      <c r="D99" s="13"/>
      <c r="E99" s="13"/>
      <c r="F99" s="13"/>
      <c r="G99" s="12"/>
      <c r="I99" s="13"/>
      <c r="J99" s="13"/>
      <c r="K99" s="13"/>
      <c r="L99" s="12"/>
      <c r="N99" s="13"/>
      <c r="O99" s="13"/>
      <c r="P99" s="13"/>
      <c r="Q99" s="12"/>
      <c r="S99" s="13"/>
      <c r="T99" s="13"/>
      <c r="U99" s="13"/>
      <c r="V99" s="12"/>
      <c r="X99" s="13"/>
      <c r="Y99" s="13"/>
      <c r="Z99" s="13"/>
      <c r="AA99" s="12"/>
      <c r="AC99" s="13"/>
      <c r="AD99" s="13"/>
      <c r="AE99" s="13"/>
    </row>
    <row r="100" spans="1:31" x14ac:dyDescent="0.15">
      <c r="A100" s="6"/>
      <c r="B100" s="12"/>
      <c r="D100" s="13"/>
      <c r="E100" s="13"/>
      <c r="F100" s="13"/>
      <c r="G100" s="12"/>
      <c r="I100" s="13"/>
      <c r="J100" s="13"/>
      <c r="K100" s="13"/>
      <c r="L100" s="12"/>
      <c r="N100" s="13"/>
      <c r="O100" s="13"/>
      <c r="P100" s="13"/>
      <c r="Q100" s="12"/>
      <c r="S100" s="13"/>
      <c r="T100" s="13"/>
      <c r="U100" s="13"/>
      <c r="V100" s="12"/>
      <c r="X100" s="13"/>
      <c r="Y100" s="13"/>
      <c r="Z100" s="13"/>
      <c r="AA100" s="12"/>
      <c r="AC100" s="13"/>
      <c r="AD100" s="13"/>
      <c r="AE100" s="13"/>
    </row>
    <row r="101" spans="1:31" x14ac:dyDescent="0.15">
      <c r="A101" s="6"/>
      <c r="B101" s="12"/>
      <c r="D101" s="13"/>
      <c r="E101" s="13"/>
      <c r="F101" s="13"/>
      <c r="G101" s="12"/>
      <c r="I101" s="13"/>
      <c r="J101" s="13"/>
      <c r="K101" s="13"/>
      <c r="L101" s="12"/>
      <c r="N101" s="13"/>
      <c r="O101" s="13"/>
      <c r="P101" s="13"/>
      <c r="Q101" s="12"/>
      <c r="S101" s="13"/>
      <c r="T101" s="13"/>
      <c r="U101" s="13"/>
      <c r="V101" s="12"/>
      <c r="X101" s="13"/>
      <c r="Y101" s="13"/>
      <c r="Z101" s="13"/>
      <c r="AA101" s="12"/>
      <c r="AC101" s="13"/>
      <c r="AD101" s="13"/>
      <c r="AE101" s="13"/>
    </row>
    <row r="102" spans="1:31" x14ac:dyDescent="0.15">
      <c r="A102" s="6"/>
      <c r="B102" s="12"/>
      <c r="D102" s="13"/>
      <c r="E102" s="13"/>
      <c r="F102" s="13"/>
      <c r="G102" s="12"/>
      <c r="I102" s="13"/>
      <c r="J102" s="13"/>
      <c r="K102" s="13"/>
      <c r="L102" s="12"/>
      <c r="N102" s="13"/>
      <c r="O102" s="13"/>
      <c r="P102" s="13"/>
      <c r="Q102" s="12"/>
      <c r="S102" s="13"/>
      <c r="T102" s="13"/>
      <c r="U102" s="13"/>
      <c r="V102" s="12"/>
      <c r="X102" s="13"/>
      <c r="Y102" s="13"/>
      <c r="Z102" s="13"/>
      <c r="AA102" s="12"/>
      <c r="AC102" s="13"/>
      <c r="AD102" s="13"/>
      <c r="AE102" s="13"/>
    </row>
    <row r="103" spans="1:31" x14ac:dyDescent="0.15">
      <c r="A103" s="6"/>
      <c r="B103" s="12"/>
      <c r="D103" s="13"/>
      <c r="E103" s="13"/>
      <c r="F103" s="13"/>
      <c r="G103" s="12"/>
      <c r="I103" s="13"/>
      <c r="J103" s="13"/>
      <c r="K103" s="13"/>
      <c r="L103" s="12"/>
      <c r="N103" s="13"/>
      <c r="O103" s="13"/>
      <c r="P103" s="13"/>
      <c r="Q103" s="12"/>
      <c r="S103" s="13"/>
      <c r="T103" s="13"/>
      <c r="U103" s="13"/>
      <c r="V103" s="12"/>
      <c r="X103" s="13"/>
      <c r="Y103" s="13"/>
      <c r="Z103" s="13"/>
      <c r="AA103" s="12"/>
      <c r="AC103" s="13"/>
      <c r="AD103" s="13"/>
      <c r="AE103" s="13"/>
    </row>
    <row r="104" spans="1:31" x14ac:dyDescent="0.15">
      <c r="A104" s="6"/>
      <c r="B104" s="12"/>
      <c r="D104" s="13"/>
      <c r="E104" s="13"/>
      <c r="F104" s="13"/>
      <c r="G104" s="12"/>
      <c r="I104" s="13"/>
      <c r="J104" s="13"/>
      <c r="K104" s="13"/>
      <c r="L104" s="12"/>
      <c r="N104" s="13"/>
      <c r="O104" s="13"/>
      <c r="P104" s="13"/>
      <c r="Q104" s="12"/>
      <c r="S104" s="13"/>
      <c r="T104" s="13"/>
      <c r="U104" s="13"/>
      <c r="V104" s="12"/>
      <c r="X104" s="13"/>
      <c r="Y104" s="13"/>
      <c r="Z104" s="13"/>
      <c r="AA104" s="12"/>
      <c r="AC104" s="13"/>
      <c r="AD104" s="13"/>
      <c r="AE104" s="13"/>
    </row>
    <row r="105" spans="1:31" x14ac:dyDescent="0.15">
      <c r="A105" s="6"/>
      <c r="B105" s="12"/>
      <c r="D105" s="13"/>
      <c r="E105" s="13"/>
      <c r="F105" s="13"/>
      <c r="G105" s="12"/>
      <c r="I105" s="13"/>
      <c r="J105" s="13"/>
      <c r="K105" s="13"/>
      <c r="L105" s="12"/>
      <c r="N105" s="13"/>
      <c r="O105" s="13"/>
      <c r="P105" s="13"/>
      <c r="Q105" s="12"/>
      <c r="S105" s="13"/>
      <c r="T105" s="13"/>
      <c r="U105" s="13"/>
      <c r="V105" s="12"/>
      <c r="X105" s="13"/>
      <c r="Y105" s="13"/>
      <c r="Z105" s="13"/>
      <c r="AA105" s="12"/>
      <c r="AC105" s="13"/>
      <c r="AD105" s="13"/>
      <c r="AE105" s="13"/>
    </row>
    <row r="106" spans="1:31" x14ac:dyDescent="0.15">
      <c r="A106" s="6"/>
      <c r="B106" s="12"/>
      <c r="D106" s="13"/>
      <c r="E106" s="13"/>
      <c r="F106" s="13"/>
      <c r="G106" s="12"/>
      <c r="I106" s="13"/>
      <c r="J106" s="13"/>
      <c r="K106" s="13"/>
      <c r="L106" s="12"/>
      <c r="N106" s="13"/>
      <c r="O106" s="13"/>
      <c r="P106" s="13"/>
      <c r="Q106" s="12"/>
      <c r="S106" s="13"/>
      <c r="T106" s="13"/>
      <c r="U106" s="13"/>
      <c r="V106" s="12"/>
      <c r="X106" s="13"/>
      <c r="Y106" s="13"/>
      <c r="Z106" s="13"/>
      <c r="AA106" s="12"/>
      <c r="AC106" s="13"/>
      <c r="AD106" s="13"/>
      <c r="AE106" s="13"/>
    </row>
    <row r="107" spans="1:31" x14ac:dyDescent="0.15">
      <c r="A107" s="6"/>
      <c r="B107" s="12"/>
      <c r="D107" s="13"/>
      <c r="E107" s="13"/>
      <c r="F107" s="13"/>
      <c r="G107" s="12"/>
      <c r="I107" s="13"/>
      <c r="J107" s="13"/>
      <c r="K107" s="13"/>
      <c r="L107" s="12"/>
      <c r="N107" s="13"/>
      <c r="O107" s="13"/>
      <c r="P107" s="13"/>
      <c r="Q107" s="12"/>
      <c r="S107" s="13"/>
      <c r="T107" s="13"/>
      <c r="U107" s="13"/>
      <c r="V107" s="12"/>
      <c r="X107" s="13"/>
      <c r="Y107" s="13"/>
      <c r="Z107" s="13"/>
      <c r="AA107" s="12"/>
      <c r="AC107" s="13"/>
      <c r="AD107" s="13"/>
      <c r="AE107" s="13"/>
    </row>
    <row r="108" spans="1:31" x14ac:dyDescent="0.15">
      <c r="A108" s="6"/>
      <c r="B108" s="12"/>
      <c r="D108" s="13"/>
      <c r="E108" s="13"/>
      <c r="F108" s="13"/>
      <c r="G108" s="12"/>
      <c r="I108" s="13"/>
      <c r="J108" s="13"/>
      <c r="K108" s="13"/>
      <c r="L108" s="12"/>
      <c r="N108" s="13"/>
      <c r="O108" s="13"/>
      <c r="P108" s="13"/>
      <c r="Q108" s="12"/>
      <c r="S108" s="13"/>
      <c r="T108" s="13"/>
      <c r="U108" s="13"/>
      <c r="V108" s="12"/>
      <c r="X108" s="13"/>
      <c r="Y108" s="13"/>
      <c r="Z108" s="13"/>
      <c r="AA108" s="12"/>
      <c r="AC108" s="13"/>
      <c r="AD108" s="13"/>
      <c r="AE108" s="13"/>
    </row>
    <row r="109" spans="1:31" x14ac:dyDescent="0.15">
      <c r="A109" s="6"/>
      <c r="B109" s="12"/>
      <c r="D109" s="13"/>
      <c r="E109" s="13"/>
      <c r="F109" s="13"/>
      <c r="G109" s="12"/>
      <c r="I109" s="13"/>
      <c r="J109" s="13"/>
      <c r="K109" s="13"/>
      <c r="L109" s="12"/>
      <c r="N109" s="13"/>
      <c r="O109" s="13"/>
      <c r="P109" s="13"/>
      <c r="Q109" s="12"/>
      <c r="S109" s="13"/>
      <c r="T109" s="13"/>
      <c r="U109" s="13"/>
      <c r="V109" s="12"/>
      <c r="X109" s="13"/>
      <c r="Y109" s="13"/>
      <c r="Z109" s="13"/>
      <c r="AA109" s="12"/>
      <c r="AC109" s="13"/>
      <c r="AD109" s="13"/>
      <c r="AE109" s="13"/>
    </row>
    <row r="110" spans="1:31" x14ac:dyDescent="0.15">
      <c r="A110" s="6"/>
      <c r="B110" s="12"/>
      <c r="D110" s="13"/>
      <c r="E110" s="13"/>
      <c r="F110" s="13"/>
      <c r="G110" s="12"/>
      <c r="I110" s="13"/>
      <c r="J110" s="13"/>
      <c r="K110" s="13"/>
      <c r="L110" s="12"/>
      <c r="N110" s="13"/>
      <c r="O110" s="13"/>
      <c r="P110" s="13"/>
      <c r="Q110" s="12"/>
      <c r="S110" s="13"/>
      <c r="T110" s="13"/>
      <c r="U110" s="13"/>
      <c r="V110" s="12"/>
      <c r="X110" s="13"/>
      <c r="Y110" s="13"/>
      <c r="Z110" s="13"/>
      <c r="AA110" s="12"/>
      <c r="AC110" s="13"/>
      <c r="AD110" s="13"/>
      <c r="AE110" s="13"/>
    </row>
    <row r="111" spans="1:31" x14ac:dyDescent="0.15">
      <c r="A111" s="6"/>
      <c r="B111" s="12"/>
      <c r="D111" s="13"/>
      <c r="E111" s="13"/>
      <c r="F111" s="13"/>
      <c r="G111" s="12"/>
      <c r="I111" s="13"/>
      <c r="J111" s="13"/>
      <c r="K111" s="13"/>
      <c r="L111" s="12"/>
      <c r="N111" s="13"/>
      <c r="O111" s="13"/>
      <c r="P111" s="13"/>
      <c r="Q111" s="12"/>
      <c r="S111" s="13"/>
      <c r="T111" s="13"/>
      <c r="U111" s="13"/>
      <c r="V111" s="12"/>
      <c r="X111" s="13"/>
      <c r="Y111" s="13"/>
      <c r="Z111" s="13"/>
      <c r="AA111" s="12"/>
      <c r="AC111" s="13"/>
      <c r="AD111" s="13"/>
      <c r="AE111" s="13"/>
    </row>
    <row r="112" spans="1:31" x14ac:dyDescent="0.15">
      <c r="A112" s="6"/>
      <c r="B112" s="12"/>
      <c r="D112" s="13"/>
      <c r="E112" s="13"/>
      <c r="F112" s="13"/>
      <c r="G112" s="12"/>
      <c r="I112" s="13"/>
      <c r="J112" s="13"/>
      <c r="K112" s="13"/>
      <c r="L112" s="12"/>
      <c r="N112" s="13"/>
      <c r="O112" s="13"/>
      <c r="P112" s="13"/>
      <c r="Q112" s="12"/>
      <c r="S112" s="13"/>
      <c r="T112" s="13"/>
      <c r="U112" s="13"/>
      <c r="V112" s="12"/>
      <c r="X112" s="13"/>
      <c r="Y112" s="13"/>
      <c r="Z112" s="13"/>
      <c r="AA112" s="12"/>
      <c r="AC112" s="13"/>
      <c r="AD112" s="13"/>
      <c r="AE112" s="13"/>
    </row>
  </sheetData>
  <mergeCells count="149">
    <mergeCell ref="AA87:AE87"/>
    <mergeCell ref="Z50:Z55"/>
    <mergeCell ref="B87:F87"/>
    <mergeCell ref="G87:K87"/>
    <mergeCell ref="L87:P87"/>
    <mergeCell ref="Q87:U87"/>
    <mergeCell ref="V87:Z87"/>
    <mergeCell ref="P50:P55"/>
    <mergeCell ref="S50:S55"/>
    <mergeCell ref="T50:T55"/>
    <mergeCell ref="U50:U55"/>
    <mergeCell ref="X50:X55"/>
    <mergeCell ref="Y50:Y55"/>
    <mergeCell ref="Y44:Y49"/>
    <mergeCell ref="Z44:Z49"/>
    <mergeCell ref="D50:D55"/>
    <mergeCell ref="E50:E55"/>
    <mergeCell ref="F50:F55"/>
    <mergeCell ref="I50:I55"/>
    <mergeCell ref="J50:J55"/>
    <mergeCell ref="K50:K55"/>
    <mergeCell ref="N50:N55"/>
    <mergeCell ref="O50:O55"/>
    <mergeCell ref="O44:O49"/>
    <mergeCell ref="P44:P49"/>
    <mergeCell ref="S44:S49"/>
    <mergeCell ref="T44:T49"/>
    <mergeCell ref="U44:U49"/>
    <mergeCell ref="X44:X49"/>
    <mergeCell ref="X38:X43"/>
    <mergeCell ref="Y38:Y43"/>
    <mergeCell ref="Z38:Z43"/>
    <mergeCell ref="D44:D49"/>
    <mergeCell ref="E44:E49"/>
    <mergeCell ref="F44:F49"/>
    <mergeCell ref="I44:I49"/>
    <mergeCell ref="J44:J49"/>
    <mergeCell ref="K44:K49"/>
    <mergeCell ref="N44:N49"/>
    <mergeCell ref="N38:N43"/>
    <mergeCell ref="O38:O43"/>
    <mergeCell ref="P38:P43"/>
    <mergeCell ref="S38:S43"/>
    <mergeCell ref="T38:T43"/>
    <mergeCell ref="U38:U43"/>
    <mergeCell ref="U32:U37"/>
    <mergeCell ref="X32:X37"/>
    <mergeCell ref="Y32:Y37"/>
    <mergeCell ref="Z32:Z37"/>
    <mergeCell ref="D38:D43"/>
    <mergeCell ref="E38:E43"/>
    <mergeCell ref="F38:F43"/>
    <mergeCell ref="I38:I43"/>
    <mergeCell ref="J38:J43"/>
    <mergeCell ref="K38:K43"/>
    <mergeCell ref="K32:K37"/>
    <mergeCell ref="N32:N37"/>
    <mergeCell ref="O32:O37"/>
    <mergeCell ref="P32:P37"/>
    <mergeCell ref="S32:S37"/>
    <mergeCell ref="T32:T37"/>
    <mergeCell ref="B30:F30"/>
    <mergeCell ref="G30:K30"/>
    <mergeCell ref="L30:P30"/>
    <mergeCell ref="Q30:U30"/>
    <mergeCell ref="V30:Z30"/>
    <mergeCell ref="D32:D37"/>
    <mergeCell ref="E32:E37"/>
    <mergeCell ref="F32:F37"/>
    <mergeCell ref="I32:I37"/>
    <mergeCell ref="J32:J37"/>
    <mergeCell ref="X22:X27"/>
    <mergeCell ref="Y22:Y27"/>
    <mergeCell ref="Z22:Z27"/>
    <mergeCell ref="AC22:AC27"/>
    <mergeCell ref="AD22:AD27"/>
    <mergeCell ref="AE22:AE27"/>
    <mergeCell ref="N22:N27"/>
    <mergeCell ref="O22:O27"/>
    <mergeCell ref="P22:P27"/>
    <mergeCell ref="S22:S27"/>
    <mergeCell ref="T22:T27"/>
    <mergeCell ref="U22:U27"/>
    <mergeCell ref="D22:D27"/>
    <mergeCell ref="E22:E27"/>
    <mergeCell ref="F22:F27"/>
    <mergeCell ref="I22:I27"/>
    <mergeCell ref="J22:J27"/>
    <mergeCell ref="K22:K27"/>
    <mergeCell ref="X16:X21"/>
    <mergeCell ref="Y16:Y21"/>
    <mergeCell ref="Z16:Z21"/>
    <mergeCell ref="AC16:AC21"/>
    <mergeCell ref="AD16:AD21"/>
    <mergeCell ref="AE16:AE21"/>
    <mergeCell ref="N16:N21"/>
    <mergeCell ref="O16:O21"/>
    <mergeCell ref="P16:P21"/>
    <mergeCell ref="S16:S21"/>
    <mergeCell ref="T16:T21"/>
    <mergeCell ref="U16:U21"/>
    <mergeCell ref="D16:D21"/>
    <mergeCell ref="E16:E21"/>
    <mergeCell ref="F16:F21"/>
    <mergeCell ref="I16:I21"/>
    <mergeCell ref="J16:J21"/>
    <mergeCell ref="K16:K21"/>
    <mergeCell ref="X10:X15"/>
    <mergeCell ref="Y10:Y15"/>
    <mergeCell ref="Z10:Z15"/>
    <mergeCell ref="AC10:AC15"/>
    <mergeCell ref="AD10:AD15"/>
    <mergeCell ref="AE10:AE15"/>
    <mergeCell ref="N10:N15"/>
    <mergeCell ref="O10:O15"/>
    <mergeCell ref="P10:P15"/>
    <mergeCell ref="S10:S15"/>
    <mergeCell ref="T10:T15"/>
    <mergeCell ref="U10:U15"/>
    <mergeCell ref="D10:D15"/>
    <mergeCell ref="E10:E15"/>
    <mergeCell ref="F10:F15"/>
    <mergeCell ref="I10:I15"/>
    <mergeCell ref="J10:J15"/>
    <mergeCell ref="K10:K15"/>
    <mergeCell ref="X4:X9"/>
    <mergeCell ref="Y4:Y9"/>
    <mergeCell ref="Z4:Z9"/>
    <mergeCell ref="AC4:AC9"/>
    <mergeCell ref="AD4:AD9"/>
    <mergeCell ref="AE4:AE9"/>
    <mergeCell ref="N4:N9"/>
    <mergeCell ref="O4:O9"/>
    <mergeCell ref="P4:P9"/>
    <mergeCell ref="S4:S9"/>
    <mergeCell ref="T4:T9"/>
    <mergeCell ref="U4:U9"/>
    <mergeCell ref="D4:D9"/>
    <mergeCell ref="E4:E9"/>
    <mergeCell ref="F4:F9"/>
    <mergeCell ref="I4:I9"/>
    <mergeCell ref="J4:J9"/>
    <mergeCell ref="K4:K9"/>
    <mergeCell ref="B2:F2"/>
    <mergeCell ref="G2:K2"/>
    <mergeCell ref="L2:P2"/>
    <mergeCell ref="Q2:U2"/>
    <mergeCell ref="V2:Z2"/>
    <mergeCell ref="AA2:AE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李培金</dc:creator>
  <cp:lastModifiedBy>李培金</cp:lastModifiedBy>
  <dcterms:created xsi:type="dcterms:W3CDTF">2021-02-13T00:17:06Z</dcterms:created>
  <dcterms:modified xsi:type="dcterms:W3CDTF">2021-02-13T00:17:20Z</dcterms:modified>
</cp:coreProperties>
</file>