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oicl\OneDrive\Documents\20210621_Léger et al._Revised submission\Source Data Files\"/>
    </mc:Choice>
  </mc:AlternateContent>
  <xr:revisionPtr revIDLastSave="0" documentId="13_ncr:1_{2220574B-8922-414F-B368-5B0D0519744F}" xr6:coauthVersionLast="47" xr6:coauthVersionMax="47" xr10:uidLastSave="{00000000-0000-0000-0000-000000000000}"/>
  <bookViews>
    <workbookView xWindow="3555" yWindow="840" windowWidth="13680" windowHeight="10838" xr2:uid="{00000000-000D-0000-FFFF-FFFF00000000}"/>
  </bookViews>
  <sheets>
    <sheet name="Figure 6–source data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C45" i="1"/>
  <c r="B45" i="1"/>
  <c r="H39" i="1"/>
  <c r="G39" i="1"/>
  <c r="F39" i="1"/>
  <c r="D39" i="1"/>
  <c r="C39" i="1"/>
  <c r="B39" i="1"/>
  <c r="B33" i="1"/>
  <c r="H33" i="1"/>
  <c r="G33" i="1"/>
  <c r="F33" i="1"/>
  <c r="E33" i="1"/>
  <c r="D33" i="1"/>
  <c r="C33" i="1"/>
  <c r="H32" i="1"/>
  <c r="G32" i="1"/>
  <c r="F32" i="1"/>
  <c r="E32" i="1"/>
  <c r="D32" i="1"/>
  <c r="C32" i="1"/>
  <c r="B32" i="1"/>
  <c r="H31" i="1"/>
  <c r="G31" i="1"/>
  <c r="G45" i="1" s="1"/>
  <c r="F31" i="1"/>
  <c r="E31" i="1"/>
  <c r="D31" i="1"/>
  <c r="C31" i="1"/>
  <c r="B31" i="1"/>
  <c r="H45" i="1" l="1"/>
  <c r="D45" i="1"/>
  <c r="F45" i="1"/>
  <c r="E39" i="1"/>
</calcChain>
</file>

<file path=xl/sharedStrings.xml><?xml version="1.0" encoding="utf-8"?>
<sst xmlns="http://schemas.openxmlformats.org/spreadsheetml/2006/main" count="25" uniqueCount="13">
  <si>
    <t>Means</t>
  </si>
  <si>
    <t>SDs</t>
  </si>
  <si>
    <t>Replica 1</t>
  </si>
  <si>
    <t>Replica 2</t>
  </si>
  <si>
    <t>Replica 3</t>
  </si>
  <si>
    <t>GTP average intensity</t>
  </si>
  <si>
    <t>Molar ratio of NirD to 1 µM RelA</t>
  </si>
  <si>
    <t>Time (seconds)</t>
  </si>
  <si>
    <t>Slope</t>
  </si>
  <si>
    <r>
      <t>R</t>
    </r>
    <r>
      <rPr>
        <vertAlign val="superscript"/>
        <sz val="12"/>
        <color theme="1"/>
        <rFont val="Arial"/>
        <family val="2"/>
      </rPr>
      <t>2</t>
    </r>
  </si>
  <si>
    <t>Slope [Δ(GTP average intensity)/ΔTime]</t>
  </si>
  <si>
    <t>=Slope/Slope(0)</t>
  </si>
  <si>
    <t>Figure 6–source data 3. Determination of the relative initial velocity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</si>
</sst>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quotePrefix="1" applyFont="1"/>
    <xf numFmtId="0" fontId="3" fillId="0" borderId="0" xfId="0" quotePrefix="1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Replica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6–source data 3'!$B$5:$F$5</c:f>
              <c:strCache>
                <c:ptCount val="5"/>
                <c:pt idx="0">
                  <c:v>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3'!$B$6:$F$6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3'!$B$7:$F$7</c:f>
              <c:numCache>
                <c:formatCode>0</c:formatCode>
                <c:ptCount val="5"/>
                <c:pt idx="0">
                  <c:v>68.17</c:v>
                </c:pt>
                <c:pt idx="1">
                  <c:v>94.71</c:v>
                </c:pt>
                <c:pt idx="2">
                  <c:v>128.59</c:v>
                </c:pt>
                <c:pt idx="3">
                  <c:v>150.83000000000001</c:v>
                </c:pt>
                <c:pt idx="4">
                  <c:v>182.57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B4-4465-9A87-8398FE5FDCD1}"/>
            </c:ext>
          </c:extLst>
        </c:ser>
        <c:ser>
          <c:idx val="1"/>
          <c:order val="1"/>
          <c:tx>
            <c:strRef>
              <c:f>'Figure 6–source data 3'!$G$5:$K$5</c:f>
              <c:strCache>
                <c:ptCount val="5"/>
                <c:pt idx="0">
                  <c:v>0.5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3'!$G$6:$K$6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3'!$G$7:$K$7</c:f>
              <c:numCache>
                <c:formatCode>0</c:formatCode>
                <c:ptCount val="5"/>
                <c:pt idx="0">
                  <c:v>60.31</c:v>
                </c:pt>
                <c:pt idx="1">
                  <c:v>90.21</c:v>
                </c:pt>
                <c:pt idx="2">
                  <c:v>121.46</c:v>
                </c:pt>
                <c:pt idx="3">
                  <c:v>143.19</c:v>
                </c:pt>
                <c:pt idx="4">
                  <c:v>172.96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7B4-4465-9A87-8398FE5FDCD1}"/>
            </c:ext>
          </c:extLst>
        </c:ser>
        <c:ser>
          <c:idx val="2"/>
          <c:order val="2"/>
          <c:tx>
            <c:strRef>
              <c:f>'Figure 6–source data 3'!$L$5:$P$5</c:f>
              <c:strCache>
                <c:ptCount val="5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3'!$L$6:$P$6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3'!$L$7:$P$7</c:f>
              <c:numCache>
                <c:formatCode>0</c:formatCode>
                <c:ptCount val="5"/>
                <c:pt idx="0">
                  <c:v>50.45</c:v>
                </c:pt>
                <c:pt idx="1">
                  <c:v>58.84</c:v>
                </c:pt>
                <c:pt idx="2">
                  <c:v>73.069999999999993</c:v>
                </c:pt>
                <c:pt idx="3">
                  <c:v>94.28</c:v>
                </c:pt>
                <c:pt idx="4">
                  <c:v>114.78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7B4-4465-9A87-8398FE5FDCD1}"/>
            </c:ext>
          </c:extLst>
        </c:ser>
        <c:ser>
          <c:idx val="3"/>
          <c:order val="3"/>
          <c:tx>
            <c:strRef>
              <c:f>'Figure 6–source data 3'!$Q$5:$U$5</c:f>
              <c:strCache>
                <c:ptCount val="5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3'!$Q$6:$U$6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3'!$Q$7:$U$7</c:f>
              <c:numCache>
                <c:formatCode>0</c:formatCode>
                <c:ptCount val="5"/>
                <c:pt idx="0">
                  <c:v>15.93</c:v>
                </c:pt>
                <c:pt idx="1">
                  <c:v>23.33</c:v>
                </c:pt>
                <c:pt idx="2">
                  <c:v>29.81</c:v>
                </c:pt>
                <c:pt idx="3">
                  <c:v>40.770000000000003</c:v>
                </c:pt>
                <c:pt idx="4">
                  <c:v>48.44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7B4-4465-9A87-8398FE5FDCD1}"/>
            </c:ext>
          </c:extLst>
        </c:ser>
        <c:ser>
          <c:idx val="4"/>
          <c:order val="4"/>
          <c:tx>
            <c:strRef>
              <c:f>'Figure 6–source data 3'!$V$5:$Z$5</c:f>
              <c:strCache>
                <c:ptCount val="5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3'!$V$6:$Z$6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3'!$V$7:$Z$7</c:f>
              <c:numCache>
                <c:formatCode>0</c:formatCode>
                <c:ptCount val="5"/>
                <c:pt idx="0">
                  <c:v>45.67</c:v>
                </c:pt>
                <c:pt idx="1">
                  <c:v>51.07</c:v>
                </c:pt>
                <c:pt idx="2">
                  <c:v>54.83</c:v>
                </c:pt>
                <c:pt idx="3">
                  <c:v>63.12</c:v>
                </c:pt>
                <c:pt idx="4">
                  <c:v>70.67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7B4-4465-9A87-8398FE5FDCD1}"/>
            </c:ext>
          </c:extLst>
        </c:ser>
        <c:ser>
          <c:idx val="5"/>
          <c:order val="5"/>
          <c:tx>
            <c:strRef>
              <c:f>'Figure 6–source data 3'!$AA$5:$AE$5</c:f>
              <c:strCache>
                <c:ptCount val="5"/>
                <c:pt idx="0">
                  <c:v>8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3'!$AA$6:$AE$6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3'!$AA$7:$AE$7</c:f>
              <c:numCache>
                <c:formatCode>0</c:formatCode>
                <c:ptCount val="5"/>
                <c:pt idx="0">
                  <c:v>45.77</c:v>
                </c:pt>
                <c:pt idx="1">
                  <c:v>46.99</c:v>
                </c:pt>
                <c:pt idx="2">
                  <c:v>50.07</c:v>
                </c:pt>
                <c:pt idx="3">
                  <c:v>52.23</c:v>
                </c:pt>
                <c:pt idx="4">
                  <c:v>53.52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7B4-4465-9A87-8398FE5FDCD1}"/>
            </c:ext>
          </c:extLst>
        </c:ser>
        <c:ser>
          <c:idx val="6"/>
          <c:order val="6"/>
          <c:tx>
            <c:strRef>
              <c:f>'Figure 6–source data 3'!$AF$5:$AJ$5</c:f>
              <c:strCache>
                <c:ptCount val="5"/>
                <c:pt idx="0">
                  <c:v>16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3'!$AF$6:$AJ$6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3'!$AF$7:$AJ$7</c:f>
              <c:numCache>
                <c:formatCode>0</c:formatCode>
                <c:ptCount val="5"/>
                <c:pt idx="0">
                  <c:v>11.59</c:v>
                </c:pt>
                <c:pt idx="1">
                  <c:v>11.54</c:v>
                </c:pt>
                <c:pt idx="2">
                  <c:v>12.25</c:v>
                </c:pt>
                <c:pt idx="3">
                  <c:v>11.43</c:v>
                </c:pt>
                <c:pt idx="4">
                  <c:v>14.56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7B4-4465-9A87-8398FE5FD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</c:scatterChart>
      <c:valAx>
        <c:axId val="544894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GTP average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Replica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6–source data 3'!$B$5:$F$5</c:f>
              <c:strCache>
                <c:ptCount val="5"/>
                <c:pt idx="0">
                  <c:v>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3'!$B$6:$F$6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3'!$B$8:$F$8</c:f>
              <c:numCache>
                <c:formatCode>0</c:formatCode>
                <c:ptCount val="5"/>
                <c:pt idx="0">
                  <c:v>31.23</c:v>
                </c:pt>
                <c:pt idx="1">
                  <c:v>64.94</c:v>
                </c:pt>
                <c:pt idx="2">
                  <c:v>92.59</c:v>
                </c:pt>
                <c:pt idx="3">
                  <c:v>112.17</c:v>
                </c:pt>
                <c:pt idx="4">
                  <c:v>142.28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12-4F1E-9D12-8CB6FE10E60A}"/>
            </c:ext>
          </c:extLst>
        </c:ser>
        <c:ser>
          <c:idx val="1"/>
          <c:order val="1"/>
          <c:tx>
            <c:strRef>
              <c:f>'Figure 6–source data 3'!$G$5:$K$5</c:f>
              <c:strCache>
                <c:ptCount val="5"/>
                <c:pt idx="0">
                  <c:v>0.5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3'!$G$6:$K$6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3'!$G$8:$K$8</c:f>
              <c:numCache>
                <c:formatCode>0</c:formatCode>
                <c:ptCount val="5"/>
                <c:pt idx="0">
                  <c:v>31.18</c:v>
                </c:pt>
                <c:pt idx="1">
                  <c:v>57.26</c:v>
                </c:pt>
                <c:pt idx="2">
                  <c:v>79.19</c:v>
                </c:pt>
                <c:pt idx="3">
                  <c:v>100.91</c:v>
                </c:pt>
                <c:pt idx="4">
                  <c:v>133.78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12-4F1E-9D12-8CB6FE10E60A}"/>
            </c:ext>
          </c:extLst>
        </c:ser>
        <c:ser>
          <c:idx val="2"/>
          <c:order val="2"/>
          <c:tx>
            <c:strRef>
              <c:f>'Figure 6–source data 3'!$L$5:$P$5</c:f>
              <c:strCache>
                <c:ptCount val="5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3'!$L$6:$P$6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3'!$L$8:$P$8</c:f>
              <c:numCache>
                <c:formatCode>0</c:formatCode>
                <c:ptCount val="5"/>
                <c:pt idx="0">
                  <c:v>22.22</c:v>
                </c:pt>
                <c:pt idx="1">
                  <c:v>29.66</c:v>
                </c:pt>
                <c:pt idx="2">
                  <c:v>40.43</c:v>
                </c:pt>
                <c:pt idx="3">
                  <c:v>60.49</c:v>
                </c:pt>
                <c:pt idx="4">
                  <c:v>69.8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E12-4F1E-9D12-8CB6FE10E60A}"/>
            </c:ext>
          </c:extLst>
        </c:ser>
        <c:ser>
          <c:idx val="3"/>
          <c:order val="3"/>
          <c:tx>
            <c:strRef>
              <c:f>'Figure 6–source data 3'!$Q$5:$U$5</c:f>
              <c:strCache>
                <c:ptCount val="5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3'!$Q$6:$U$6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3'!$Q$8:$U$8</c:f>
              <c:numCache>
                <c:formatCode>0</c:formatCode>
                <c:ptCount val="5"/>
                <c:pt idx="0">
                  <c:v>15.49</c:v>
                </c:pt>
                <c:pt idx="1">
                  <c:v>22.42</c:v>
                </c:pt>
                <c:pt idx="2">
                  <c:v>32.67</c:v>
                </c:pt>
                <c:pt idx="3">
                  <c:v>41.96</c:v>
                </c:pt>
                <c:pt idx="4">
                  <c:v>53.72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E12-4F1E-9D12-8CB6FE10E60A}"/>
            </c:ext>
          </c:extLst>
        </c:ser>
        <c:ser>
          <c:idx val="4"/>
          <c:order val="4"/>
          <c:tx>
            <c:strRef>
              <c:f>'Figure 6–source data 3'!$V$5:$Z$5</c:f>
              <c:strCache>
                <c:ptCount val="5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3'!$V$6:$Z$6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3'!$V$8:$Z$8</c:f>
              <c:numCache>
                <c:formatCode>0</c:formatCode>
                <c:ptCount val="5"/>
                <c:pt idx="0">
                  <c:v>8.41</c:v>
                </c:pt>
                <c:pt idx="1">
                  <c:v>11.47</c:v>
                </c:pt>
                <c:pt idx="2">
                  <c:v>16.22</c:v>
                </c:pt>
                <c:pt idx="3">
                  <c:v>20.14</c:v>
                </c:pt>
                <c:pt idx="4">
                  <c:v>27.3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E12-4F1E-9D12-8CB6FE10E60A}"/>
            </c:ext>
          </c:extLst>
        </c:ser>
        <c:ser>
          <c:idx val="5"/>
          <c:order val="5"/>
          <c:tx>
            <c:strRef>
              <c:f>'Figure 6–source data 3'!$AA$5:$AE$5</c:f>
              <c:strCache>
                <c:ptCount val="5"/>
                <c:pt idx="0">
                  <c:v>8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3'!$AA$6:$AE$6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3'!$AA$8:$AE$8</c:f>
              <c:numCache>
                <c:formatCode>0</c:formatCode>
                <c:ptCount val="5"/>
                <c:pt idx="0">
                  <c:v>8.34</c:v>
                </c:pt>
                <c:pt idx="1">
                  <c:v>8.8800000000000008</c:v>
                </c:pt>
                <c:pt idx="2">
                  <c:v>10.57</c:v>
                </c:pt>
                <c:pt idx="3">
                  <c:v>11.48</c:v>
                </c:pt>
                <c:pt idx="4">
                  <c:v>12.43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E12-4F1E-9D12-8CB6FE10E60A}"/>
            </c:ext>
          </c:extLst>
        </c:ser>
        <c:ser>
          <c:idx val="6"/>
          <c:order val="6"/>
          <c:tx>
            <c:strRef>
              <c:f>'Figure 6–source data 3'!$AF$5:$AJ$5</c:f>
              <c:strCache>
                <c:ptCount val="5"/>
                <c:pt idx="0">
                  <c:v>16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3'!$AF$6:$AJ$6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3'!$AF$8:$AJ$8</c:f>
              <c:numCache>
                <c:formatCode>0</c:formatCode>
                <c:ptCount val="5"/>
                <c:pt idx="0">
                  <c:v>9.0399999999999991</c:v>
                </c:pt>
                <c:pt idx="1">
                  <c:v>9.82</c:v>
                </c:pt>
                <c:pt idx="2">
                  <c:v>9.4499999999999993</c:v>
                </c:pt>
                <c:pt idx="3">
                  <c:v>11.28</c:v>
                </c:pt>
                <c:pt idx="4">
                  <c:v>11.19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E12-4F1E-9D12-8CB6FE10E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</c:scatterChart>
      <c:valAx>
        <c:axId val="544894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GTP average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Replica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6–source data 3'!$B$5:$F$5</c:f>
              <c:strCache>
                <c:ptCount val="5"/>
                <c:pt idx="0">
                  <c:v>0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3'!$B$6:$F$6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  <c:extLst xmlns:c15="http://schemas.microsoft.com/office/drawing/2012/chart"/>
            </c:numRef>
          </c:xVal>
          <c:yVal>
            <c:numRef>
              <c:f>'Figure 6–source data 3'!$B$9:$F$9</c:f>
              <c:numCache>
                <c:formatCode>0</c:formatCode>
                <c:ptCount val="5"/>
                <c:pt idx="0">
                  <c:v>34.4</c:v>
                </c:pt>
                <c:pt idx="1">
                  <c:v>68.05</c:v>
                </c:pt>
                <c:pt idx="2">
                  <c:v>97.14</c:v>
                </c:pt>
                <c:pt idx="3">
                  <c:v>121.98</c:v>
                </c:pt>
                <c:pt idx="4">
                  <c:v>154.09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41D-4B32-BDAD-022F7C72E05E}"/>
            </c:ext>
          </c:extLst>
        </c:ser>
        <c:ser>
          <c:idx val="1"/>
          <c:order val="1"/>
          <c:tx>
            <c:strRef>
              <c:f>'Figure 6–source data 3'!$G$5:$K$5</c:f>
              <c:strCache>
                <c:ptCount val="5"/>
                <c:pt idx="0">
                  <c:v>0.5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3'!$G$6:$K$6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  <c:extLst xmlns:c15="http://schemas.microsoft.com/office/drawing/2012/chart"/>
            </c:numRef>
          </c:xVal>
          <c:yVal>
            <c:numRef>
              <c:f>'Figure 6–source data 3'!$G$9:$K$9</c:f>
              <c:numCache>
                <c:formatCode>0</c:formatCode>
                <c:ptCount val="5"/>
                <c:pt idx="0">
                  <c:v>32.200000000000003</c:v>
                </c:pt>
                <c:pt idx="1">
                  <c:v>58.73</c:v>
                </c:pt>
                <c:pt idx="2">
                  <c:v>78.89</c:v>
                </c:pt>
                <c:pt idx="3">
                  <c:v>105.87</c:v>
                </c:pt>
                <c:pt idx="4">
                  <c:v>138.01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41D-4B32-BDAD-022F7C72E05E}"/>
            </c:ext>
          </c:extLst>
        </c:ser>
        <c:ser>
          <c:idx val="2"/>
          <c:order val="2"/>
          <c:tx>
            <c:strRef>
              <c:f>'Figure 6–source data 3'!$L$5:$P$5</c:f>
              <c:strCache>
                <c:ptCount val="5"/>
                <c:pt idx="0">
                  <c:v>1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3'!$L$6:$P$6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  <c:extLst xmlns:c15="http://schemas.microsoft.com/office/drawing/2012/chart"/>
            </c:numRef>
          </c:xVal>
          <c:yVal>
            <c:numRef>
              <c:f>'Figure 6–source data 3'!$L$9:$P$9</c:f>
              <c:numCache>
                <c:formatCode>0</c:formatCode>
                <c:ptCount val="5"/>
                <c:pt idx="0">
                  <c:v>21.46</c:v>
                </c:pt>
                <c:pt idx="1">
                  <c:v>32.520000000000003</c:v>
                </c:pt>
                <c:pt idx="2">
                  <c:v>39.6</c:v>
                </c:pt>
                <c:pt idx="3">
                  <c:v>58.19</c:v>
                </c:pt>
                <c:pt idx="4">
                  <c:v>81.56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41D-4B32-BDAD-022F7C72E05E}"/>
            </c:ext>
          </c:extLst>
        </c:ser>
        <c:ser>
          <c:idx val="3"/>
          <c:order val="3"/>
          <c:tx>
            <c:strRef>
              <c:f>'Figure 6–source data 3'!$Q$5:$U$5</c:f>
              <c:strCache>
                <c:ptCount val="5"/>
                <c:pt idx="0">
                  <c:v>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3'!$Q$6:$U$6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  <c:extLst xmlns:c15="http://schemas.microsoft.com/office/drawing/2012/chart"/>
            </c:numRef>
          </c:xVal>
          <c:yVal>
            <c:numRef>
              <c:f>'Figure 6–source data 3'!$Q$9:$U$9</c:f>
              <c:numCache>
                <c:formatCode>0</c:formatCode>
                <c:ptCount val="5"/>
                <c:pt idx="0">
                  <c:v>16.190000000000001</c:v>
                </c:pt>
                <c:pt idx="1">
                  <c:v>23.12</c:v>
                </c:pt>
                <c:pt idx="2">
                  <c:v>36.840000000000003</c:v>
                </c:pt>
                <c:pt idx="3">
                  <c:v>52.59</c:v>
                </c:pt>
                <c:pt idx="4">
                  <c:v>67.47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41D-4B32-BDAD-022F7C72E05E}"/>
            </c:ext>
          </c:extLst>
        </c:ser>
        <c:ser>
          <c:idx val="4"/>
          <c:order val="4"/>
          <c:tx>
            <c:strRef>
              <c:f>'Figure 6–source data 3'!$V$5:$Z$5</c:f>
              <c:strCache>
                <c:ptCount val="5"/>
                <c:pt idx="0">
                  <c:v>4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3'!$V$6:$Z$6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  <c:extLst xmlns:c15="http://schemas.microsoft.com/office/drawing/2012/chart"/>
            </c:numRef>
          </c:xVal>
          <c:yVal>
            <c:numRef>
              <c:f>'Figure 6–source data 3'!$V$9:$Z$9</c:f>
              <c:numCache>
                <c:formatCode>0</c:formatCode>
                <c:ptCount val="5"/>
                <c:pt idx="0">
                  <c:v>18.23</c:v>
                </c:pt>
                <c:pt idx="1">
                  <c:v>21.43</c:v>
                </c:pt>
                <c:pt idx="2">
                  <c:v>24.31</c:v>
                </c:pt>
                <c:pt idx="3">
                  <c:v>33.549999999999997</c:v>
                </c:pt>
                <c:pt idx="4">
                  <c:v>37.590000000000003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41D-4B32-BDAD-022F7C72E05E}"/>
            </c:ext>
          </c:extLst>
        </c:ser>
        <c:ser>
          <c:idx val="5"/>
          <c:order val="5"/>
          <c:tx>
            <c:strRef>
              <c:f>'Figure 6–source data 3'!$AA$5:$AE$5</c:f>
              <c:strCache>
                <c:ptCount val="5"/>
                <c:pt idx="0">
                  <c:v>8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3'!$AA$6:$AE$6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  <c:extLst xmlns:c15="http://schemas.microsoft.com/office/drawing/2012/chart"/>
            </c:numRef>
          </c:xVal>
          <c:yVal>
            <c:numRef>
              <c:f>'Figure 6–source data 3'!$AA$9:$AE$9</c:f>
              <c:numCache>
                <c:formatCode>0</c:formatCode>
                <c:ptCount val="5"/>
                <c:pt idx="0">
                  <c:v>11.03</c:v>
                </c:pt>
                <c:pt idx="1">
                  <c:v>10.87</c:v>
                </c:pt>
                <c:pt idx="2">
                  <c:v>13.11</c:v>
                </c:pt>
                <c:pt idx="3">
                  <c:v>15.9</c:v>
                </c:pt>
                <c:pt idx="4">
                  <c:v>16.97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41D-4B32-BDAD-022F7C72E05E}"/>
            </c:ext>
          </c:extLst>
        </c:ser>
        <c:ser>
          <c:idx val="6"/>
          <c:order val="6"/>
          <c:tx>
            <c:strRef>
              <c:f>'Figure 6–source data 3'!$AF$5:$AJ$5</c:f>
              <c:strCache>
                <c:ptCount val="5"/>
                <c:pt idx="0">
                  <c:v>16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6–source data 3'!$AF$6:$AJ$6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</c:numCache>
            </c:numRef>
          </c:xVal>
          <c:yVal>
            <c:numRef>
              <c:f>'Figure 6–source data 3'!$AF$9:$AJ$9</c:f>
              <c:numCache>
                <c:formatCode>0</c:formatCode>
                <c:ptCount val="5"/>
                <c:pt idx="0">
                  <c:v>8.2899999999999991</c:v>
                </c:pt>
                <c:pt idx="1">
                  <c:v>9.4600000000000009</c:v>
                </c:pt>
                <c:pt idx="2">
                  <c:v>12.19</c:v>
                </c:pt>
                <c:pt idx="3">
                  <c:v>12.85</c:v>
                </c:pt>
                <c:pt idx="4">
                  <c:v>12.13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1D-4B32-BDAD-022F7C72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  <c:extLst/>
      </c:scatterChart>
      <c:valAx>
        <c:axId val="544894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GTP average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4</xdr:col>
      <xdr:colOff>285750</xdr:colOff>
      <xdr:row>24</xdr:row>
      <xdr:rowOff>23813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9A6640D-723D-40F0-9013-DD8426809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15</xdr:col>
      <xdr:colOff>342900</xdr:colOff>
      <xdr:row>24</xdr:row>
      <xdr:rowOff>23813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943421F-EA9B-43EB-B573-70B6E820F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27</xdr:col>
      <xdr:colOff>23812</xdr:colOff>
      <xdr:row>24</xdr:row>
      <xdr:rowOff>23813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A6AD4A1-5FB6-4FD2-80A7-B5ABD63C8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Normal="100" workbookViewId="0"/>
  </sheetViews>
  <sheetFormatPr baseColWidth="10" defaultColWidth="9.06640625" defaultRowHeight="14.25" x14ac:dyDescent="0.45"/>
  <cols>
    <col min="1" max="1" width="31.19921875" bestFit="1" customWidth="1"/>
    <col min="3" max="20" width="9.86328125" bestFit="1" customWidth="1"/>
    <col min="21" max="23" width="9.1328125" bestFit="1" customWidth="1"/>
  </cols>
  <sheetData>
    <row r="1" spans="1:36" ht="17.649999999999999" x14ac:dyDescent="0.5">
      <c r="A1" s="1" t="s">
        <v>12</v>
      </c>
      <c r="Y1" s="6"/>
    </row>
    <row r="3" spans="1:36" ht="17.649999999999999" x14ac:dyDescent="0.5">
      <c r="A3" s="6" t="s">
        <v>5</v>
      </c>
    </row>
    <row r="5" spans="1:36" ht="17.649999999999999" customHeight="1" x14ac:dyDescent="0.45">
      <c r="A5" s="9" t="s">
        <v>6</v>
      </c>
      <c r="B5" s="17">
        <v>0</v>
      </c>
      <c r="C5" s="18"/>
      <c r="D5" s="18"/>
      <c r="E5" s="18"/>
      <c r="F5" s="19"/>
      <c r="G5" s="17">
        <v>0.5</v>
      </c>
      <c r="H5" s="18"/>
      <c r="I5" s="18"/>
      <c r="J5" s="18"/>
      <c r="K5" s="19"/>
      <c r="L5" s="17">
        <v>1</v>
      </c>
      <c r="M5" s="18"/>
      <c r="N5" s="18"/>
      <c r="O5" s="18"/>
      <c r="P5" s="19"/>
      <c r="Q5" s="17">
        <v>2</v>
      </c>
      <c r="R5" s="18"/>
      <c r="S5" s="18"/>
      <c r="T5" s="18"/>
      <c r="U5" s="19"/>
      <c r="V5" s="17">
        <v>4</v>
      </c>
      <c r="W5" s="18"/>
      <c r="X5" s="18"/>
      <c r="Y5" s="18"/>
      <c r="Z5" s="19"/>
      <c r="AA5" s="17">
        <v>8</v>
      </c>
      <c r="AB5" s="18"/>
      <c r="AC5" s="18"/>
      <c r="AD5" s="18"/>
      <c r="AE5" s="19"/>
      <c r="AF5" s="17">
        <v>16</v>
      </c>
      <c r="AG5" s="18"/>
      <c r="AH5" s="18"/>
      <c r="AI5" s="18"/>
      <c r="AJ5" s="19"/>
    </row>
    <row r="6" spans="1:36" ht="15" x14ac:dyDescent="0.45">
      <c r="A6" s="9" t="s">
        <v>7</v>
      </c>
      <c r="B6" s="7">
        <v>30</v>
      </c>
      <c r="C6" s="7">
        <v>60</v>
      </c>
      <c r="D6" s="7">
        <v>90</v>
      </c>
      <c r="E6" s="7">
        <v>120</v>
      </c>
      <c r="F6" s="7">
        <v>150</v>
      </c>
      <c r="G6" s="11">
        <v>30</v>
      </c>
      <c r="H6" s="11">
        <v>60</v>
      </c>
      <c r="I6" s="11">
        <v>90</v>
      </c>
      <c r="J6" s="11">
        <v>120</v>
      </c>
      <c r="K6" s="11">
        <v>150</v>
      </c>
      <c r="L6" s="11">
        <v>30</v>
      </c>
      <c r="M6" s="11">
        <v>60</v>
      </c>
      <c r="N6" s="11">
        <v>90</v>
      </c>
      <c r="O6" s="11">
        <v>120</v>
      </c>
      <c r="P6" s="11">
        <v>150</v>
      </c>
      <c r="Q6" s="11">
        <v>30</v>
      </c>
      <c r="R6" s="11">
        <v>60</v>
      </c>
      <c r="S6" s="11">
        <v>90</v>
      </c>
      <c r="T6" s="11">
        <v>120</v>
      </c>
      <c r="U6" s="11">
        <v>150</v>
      </c>
      <c r="V6" s="11">
        <v>30</v>
      </c>
      <c r="W6" s="11">
        <v>60</v>
      </c>
      <c r="X6" s="11">
        <v>90</v>
      </c>
      <c r="Y6" s="11">
        <v>120</v>
      </c>
      <c r="Z6" s="11">
        <v>150</v>
      </c>
      <c r="AA6" s="11">
        <v>30</v>
      </c>
      <c r="AB6" s="11">
        <v>60</v>
      </c>
      <c r="AC6" s="11">
        <v>90</v>
      </c>
      <c r="AD6" s="11">
        <v>120</v>
      </c>
      <c r="AE6" s="11">
        <v>150</v>
      </c>
      <c r="AF6" s="11">
        <v>30</v>
      </c>
      <c r="AG6" s="11">
        <v>60</v>
      </c>
      <c r="AH6" s="11">
        <v>90</v>
      </c>
      <c r="AI6" s="11">
        <v>120</v>
      </c>
      <c r="AJ6" s="11">
        <v>150</v>
      </c>
    </row>
    <row r="7" spans="1:36" ht="15" x14ac:dyDescent="0.45">
      <c r="A7" s="9" t="s">
        <v>2</v>
      </c>
      <c r="B7" s="8">
        <v>68.17</v>
      </c>
      <c r="C7" s="8">
        <v>94.71</v>
      </c>
      <c r="D7" s="8">
        <v>128.59</v>
      </c>
      <c r="E7" s="8">
        <v>150.83000000000001</v>
      </c>
      <c r="F7" s="8">
        <v>182.57</v>
      </c>
      <c r="G7" s="8">
        <v>60.31</v>
      </c>
      <c r="H7" s="8">
        <v>90.21</v>
      </c>
      <c r="I7" s="8">
        <v>121.46</v>
      </c>
      <c r="J7" s="8">
        <v>143.19</v>
      </c>
      <c r="K7" s="8">
        <v>172.96</v>
      </c>
      <c r="L7" s="8">
        <v>50.45</v>
      </c>
      <c r="M7" s="8">
        <v>58.84</v>
      </c>
      <c r="N7" s="8">
        <v>73.069999999999993</v>
      </c>
      <c r="O7" s="8">
        <v>94.28</v>
      </c>
      <c r="P7" s="8">
        <v>114.78</v>
      </c>
      <c r="Q7" s="8">
        <v>15.93</v>
      </c>
      <c r="R7" s="8">
        <v>23.33</v>
      </c>
      <c r="S7" s="8">
        <v>29.81</v>
      </c>
      <c r="T7" s="8">
        <v>40.770000000000003</v>
      </c>
      <c r="U7" s="8">
        <v>48.44</v>
      </c>
      <c r="V7" s="8">
        <v>45.67</v>
      </c>
      <c r="W7" s="8">
        <v>51.07</v>
      </c>
      <c r="X7" s="8">
        <v>54.83</v>
      </c>
      <c r="Y7" s="8">
        <v>63.12</v>
      </c>
      <c r="Z7" s="8">
        <v>70.67</v>
      </c>
      <c r="AA7" s="8">
        <v>45.77</v>
      </c>
      <c r="AB7" s="8">
        <v>46.99</v>
      </c>
      <c r="AC7" s="8">
        <v>50.07</v>
      </c>
      <c r="AD7" s="8">
        <v>52.23</v>
      </c>
      <c r="AE7" s="8">
        <v>53.52</v>
      </c>
      <c r="AF7" s="8">
        <v>11.59</v>
      </c>
      <c r="AG7" s="8">
        <v>11.54</v>
      </c>
      <c r="AH7" s="8">
        <v>12.25</v>
      </c>
      <c r="AI7" s="8">
        <v>11.43</v>
      </c>
      <c r="AJ7" s="8">
        <v>14.56</v>
      </c>
    </row>
    <row r="8" spans="1:36" ht="15" x14ac:dyDescent="0.45">
      <c r="A8" s="9" t="s">
        <v>3</v>
      </c>
      <c r="B8" s="8">
        <v>31.23</v>
      </c>
      <c r="C8" s="8">
        <v>64.94</v>
      </c>
      <c r="D8" s="8">
        <v>92.59</v>
      </c>
      <c r="E8" s="8">
        <v>112.17</v>
      </c>
      <c r="F8" s="8">
        <v>142.28</v>
      </c>
      <c r="G8" s="8">
        <v>31.18</v>
      </c>
      <c r="H8" s="8">
        <v>57.26</v>
      </c>
      <c r="I8" s="8">
        <v>79.19</v>
      </c>
      <c r="J8" s="8">
        <v>100.91</v>
      </c>
      <c r="K8" s="8">
        <v>133.78</v>
      </c>
      <c r="L8" s="8">
        <v>22.22</v>
      </c>
      <c r="M8" s="8">
        <v>29.66</v>
      </c>
      <c r="N8" s="8">
        <v>40.43</v>
      </c>
      <c r="O8" s="8">
        <v>60.49</v>
      </c>
      <c r="P8" s="8">
        <v>69.8</v>
      </c>
      <c r="Q8" s="8">
        <v>15.49</v>
      </c>
      <c r="R8" s="8">
        <v>22.42</v>
      </c>
      <c r="S8" s="8">
        <v>32.67</v>
      </c>
      <c r="T8" s="8">
        <v>41.96</v>
      </c>
      <c r="U8" s="8">
        <v>53.72</v>
      </c>
      <c r="V8" s="8">
        <v>8.41</v>
      </c>
      <c r="W8" s="8">
        <v>11.47</v>
      </c>
      <c r="X8" s="8">
        <v>16.22</v>
      </c>
      <c r="Y8" s="8">
        <v>20.14</v>
      </c>
      <c r="Z8" s="8">
        <v>27.3</v>
      </c>
      <c r="AA8" s="8">
        <v>8.34</v>
      </c>
      <c r="AB8" s="8">
        <v>8.8800000000000008</v>
      </c>
      <c r="AC8" s="8">
        <v>10.57</v>
      </c>
      <c r="AD8" s="8">
        <v>11.48</v>
      </c>
      <c r="AE8" s="8">
        <v>12.43</v>
      </c>
      <c r="AF8" s="8">
        <v>9.0399999999999991</v>
      </c>
      <c r="AG8" s="8">
        <v>9.82</v>
      </c>
      <c r="AH8" s="8">
        <v>9.4499999999999993</v>
      </c>
      <c r="AI8" s="8">
        <v>11.28</v>
      </c>
      <c r="AJ8" s="8">
        <v>11.19</v>
      </c>
    </row>
    <row r="9" spans="1:36" ht="15" x14ac:dyDescent="0.45">
      <c r="A9" s="9" t="s">
        <v>4</v>
      </c>
      <c r="B9" s="8">
        <v>34.4</v>
      </c>
      <c r="C9" s="8">
        <v>68.05</v>
      </c>
      <c r="D9" s="8">
        <v>97.14</v>
      </c>
      <c r="E9" s="8">
        <v>121.98</v>
      </c>
      <c r="F9" s="8">
        <v>154.09</v>
      </c>
      <c r="G9" s="8">
        <v>32.200000000000003</v>
      </c>
      <c r="H9" s="8">
        <v>58.73</v>
      </c>
      <c r="I9" s="8">
        <v>78.89</v>
      </c>
      <c r="J9" s="8">
        <v>105.87</v>
      </c>
      <c r="K9" s="8">
        <v>138.01</v>
      </c>
      <c r="L9" s="8">
        <v>21.46</v>
      </c>
      <c r="M9" s="8">
        <v>32.520000000000003</v>
      </c>
      <c r="N9" s="8">
        <v>39.6</v>
      </c>
      <c r="O9" s="8">
        <v>58.19</v>
      </c>
      <c r="P9" s="8">
        <v>81.56</v>
      </c>
      <c r="Q9" s="8">
        <v>16.190000000000001</v>
      </c>
      <c r="R9" s="8">
        <v>23.12</v>
      </c>
      <c r="S9" s="8">
        <v>36.840000000000003</v>
      </c>
      <c r="T9" s="8">
        <v>52.59</v>
      </c>
      <c r="U9" s="8">
        <v>67.47</v>
      </c>
      <c r="V9" s="8">
        <v>18.23</v>
      </c>
      <c r="W9" s="8">
        <v>21.43</v>
      </c>
      <c r="X9" s="8">
        <v>24.31</v>
      </c>
      <c r="Y9" s="8">
        <v>33.549999999999997</v>
      </c>
      <c r="Z9" s="8">
        <v>37.590000000000003</v>
      </c>
      <c r="AA9" s="8">
        <v>11.03</v>
      </c>
      <c r="AB9" s="8">
        <v>10.87</v>
      </c>
      <c r="AC9" s="8">
        <v>13.11</v>
      </c>
      <c r="AD9" s="8">
        <v>15.9</v>
      </c>
      <c r="AE9" s="8">
        <v>16.97</v>
      </c>
      <c r="AF9" s="8">
        <v>8.2899999999999991</v>
      </c>
      <c r="AG9" s="8">
        <v>9.4600000000000009</v>
      </c>
      <c r="AH9" s="8">
        <v>12.19</v>
      </c>
      <c r="AI9" s="8">
        <v>12.85</v>
      </c>
      <c r="AJ9" s="8">
        <v>12.13</v>
      </c>
    </row>
    <row r="11" spans="1:36" ht="17.649999999999999" x14ac:dyDescent="0.5">
      <c r="F11" s="3" t="s">
        <v>10</v>
      </c>
      <c r="Q11" s="3" t="s">
        <v>10</v>
      </c>
      <c r="AC11" s="3" t="s">
        <v>10</v>
      </c>
    </row>
    <row r="13" spans="1:36" ht="17.25" x14ac:dyDescent="0.45">
      <c r="G13" s="10" t="s">
        <v>8</v>
      </c>
      <c r="H13" s="10" t="s">
        <v>9</v>
      </c>
      <c r="R13" s="10" t="s">
        <v>8</v>
      </c>
      <c r="S13" s="10" t="s">
        <v>9</v>
      </c>
      <c r="AD13" s="10" t="s">
        <v>8</v>
      </c>
      <c r="AE13" s="10" t="s">
        <v>9</v>
      </c>
    </row>
    <row r="14" spans="1:36" ht="15" x14ac:dyDescent="0.45">
      <c r="F14" s="12">
        <v>0</v>
      </c>
      <c r="G14" s="13">
        <v>0.94969999999999999</v>
      </c>
      <c r="H14" s="13">
        <v>0.99709999999999999</v>
      </c>
      <c r="Q14" s="12">
        <v>0</v>
      </c>
      <c r="R14" s="13">
        <v>0.89780000000000004</v>
      </c>
      <c r="S14" s="13">
        <v>0.99309999999999998</v>
      </c>
      <c r="AC14" s="12">
        <v>0</v>
      </c>
      <c r="AD14" s="13">
        <v>0.97770000000000001</v>
      </c>
      <c r="AE14" s="13">
        <v>0.99770000000000003</v>
      </c>
    </row>
    <row r="15" spans="1:36" ht="15" x14ac:dyDescent="0.45">
      <c r="F15" s="12">
        <v>0.5</v>
      </c>
      <c r="G15" s="13">
        <v>0.92759999999999998</v>
      </c>
      <c r="H15" s="13">
        <v>0.99709999999999999</v>
      </c>
      <c r="Q15" s="12">
        <v>0.5</v>
      </c>
      <c r="R15" s="13">
        <v>0.82950000000000002</v>
      </c>
      <c r="S15" s="13">
        <v>0.99409999999999998</v>
      </c>
      <c r="AC15" s="12">
        <v>0.5</v>
      </c>
      <c r="AD15" s="13">
        <v>0.86250000000000004</v>
      </c>
      <c r="AE15" s="13">
        <v>0.99409999999999998</v>
      </c>
    </row>
    <row r="16" spans="1:36" ht="15" x14ac:dyDescent="0.45">
      <c r="F16" s="12">
        <v>1</v>
      </c>
      <c r="G16" s="13">
        <v>0.54700000000000004</v>
      </c>
      <c r="H16" s="13">
        <v>0.97289999999999999</v>
      </c>
      <c r="Q16" s="12">
        <v>1</v>
      </c>
      <c r="R16" s="13">
        <v>0.42</v>
      </c>
      <c r="S16" s="13">
        <v>0.97450000000000003</v>
      </c>
      <c r="AC16" s="12">
        <v>1</v>
      </c>
      <c r="AD16" s="13">
        <v>0.48620000000000002</v>
      </c>
      <c r="AE16" s="13">
        <v>0.95169999999999999</v>
      </c>
    </row>
    <row r="17" spans="1:31" ht="15" x14ac:dyDescent="0.45">
      <c r="F17" s="12">
        <v>2</v>
      </c>
      <c r="G17" s="13">
        <v>0.27489999999999998</v>
      </c>
      <c r="H17" s="13">
        <v>0.9929</v>
      </c>
      <c r="Q17" s="12">
        <v>2</v>
      </c>
      <c r="R17" s="13">
        <v>0.32</v>
      </c>
      <c r="S17" s="13">
        <v>0.99319999999999997</v>
      </c>
      <c r="AC17" s="12">
        <v>2</v>
      </c>
      <c r="AD17" s="13">
        <v>0.44009999999999999</v>
      </c>
      <c r="AE17" s="13">
        <v>0.98370000000000002</v>
      </c>
    </row>
    <row r="18" spans="1:31" ht="15" x14ac:dyDescent="0.45">
      <c r="F18" s="12">
        <v>4</v>
      </c>
      <c r="G18" s="13">
        <v>0.20680000000000001</v>
      </c>
      <c r="H18" s="13">
        <v>0.98080000000000001</v>
      </c>
      <c r="Q18" s="12">
        <v>4</v>
      </c>
      <c r="R18" s="13">
        <v>0.15479999999999999</v>
      </c>
      <c r="S18" s="13">
        <v>0.97850000000000004</v>
      </c>
      <c r="AC18" s="12">
        <v>4</v>
      </c>
      <c r="AD18" s="13">
        <v>0.16950000000000001</v>
      </c>
      <c r="AE18" s="13">
        <v>0.95650000000000002</v>
      </c>
    </row>
    <row r="19" spans="1:31" ht="15" x14ac:dyDescent="0.45">
      <c r="F19" s="14">
        <v>8</v>
      </c>
      <c r="G19" s="11">
        <v>6.9099999999999995E-2</v>
      </c>
      <c r="H19" s="11">
        <v>0.97940000000000005</v>
      </c>
      <c r="Q19" s="14">
        <v>8</v>
      </c>
      <c r="R19" s="11">
        <v>3.5900000000000001E-2</v>
      </c>
      <c r="S19" s="11">
        <v>0.98050000000000004</v>
      </c>
      <c r="AC19" s="14">
        <v>8</v>
      </c>
      <c r="AD19" s="11">
        <v>5.6399999999999999E-2</v>
      </c>
      <c r="AE19" s="11">
        <v>0.92410000000000003</v>
      </c>
    </row>
    <row r="20" spans="1:31" ht="15" x14ac:dyDescent="0.45">
      <c r="F20" s="14">
        <v>16</v>
      </c>
      <c r="G20" s="11">
        <v>1.9400000000000001E-2</v>
      </c>
      <c r="H20" s="11">
        <v>0.4894</v>
      </c>
      <c r="Q20" s="14">
        <v>16</v>
      </c>
      <c r="R20" s="11">
        <v>1.9199999999999998E-2</v>
      </c>
      <c r="S20" s="11">
        <v>0.79200000000000004</v>
      </c>
      <c r="AC20" s="14">
        <v>16</v>
      </c>
      <c r="AD20" s="11">
        <v>3.6900000000000002E-2</v>
      </c>
      <c r="AE20" s="11">
        <v>0.77410000000000001</v>
      </c>
    </row>
    <row r="27" spans="1:31" ht="17.649999999999999" x14ac:dyDescent="0.5">
      <c r="A27" s="3" t="s">
        <v>11</v>
      </c>
    </row>
    <row r="29" spans="1:31" ht="15" x14ac:dyDescent="0.45">
      <c r="B29" s="20" t="s">
        <v>6</v>
      </c>
      <c r="C29" s="20"/>
      <c r="D29" s="20"/>
      <c r="E29" s="20"/>
      <c r="F29" s="20"/>
      <c r="G29" s="20"/>
      <c r="H29" s="20"/>
    </row>
    <row r="30" spans="1:31" ht="15" x14ac:dyDescent="0.45">
      <c r="B30" s="7">
        <v>0</v>
      </c>
      <c r="C30" s="7">
        <v>0.5</v>
      </c>
      <c r="D30" s="7">
        <v>1</v>
      </c>
      <c r="E30" s="7">
        <v>2</v>
      </c>
      <c r="F30" s="7">
        <v>4</v>
      </c>
      <c r="G30" s="7">
        <v>8</v>
      </c>
      <c r="H30" s="7">
        <v>16</v>
      </c>
    </row>
    <row r="31" spans="1:31" ht="15.4" x14ac:dyDescent="0.45">
      <c r="A31" s="4" t="s">
        <v>2</v>
      </c>
      <c r="B31" s="5">
        <f>G14/(AVERAGE($G$14,$R$14,$AD$14))</f>
        <v>1.0084595780829675</v>
      </c>
      <c r="C31" s="5">
        <f>G15/(AVERAGE($G$14,$R$14,$AD$14))</f>
        <v>0.98499221294067663</v>
      </c>
      <c r="D31" s="5">
        <f>G16/(AVERAGE($G$14,$R$14,$AD$14))</f>
        <v>0.58084383406484497</v>
      </c>
      <c r="E31" s="5">
        <f>G17/(AVERAGE($G$14,$R$14,$AD$14))</f>
        <v>0.29190853744867618</v>
      </c>
      <c r="F31" s="5">
        <f>G18/(AVERAGE($G$14,$R$14,$AD$14))</f>
        <v>0.21959507291519184</v>
      </c>
      <c r="G31" s="5">
        <f>G19/(AVERAGE($G$14,$R$14,$AD$14))</f>
        <v>7.337533625937985E-2</v>
      </c>
      <c r="H31" s="5">
        <f>G20/(AVERAGE($G$14,$R$14,$AD$14))</f>
        <v>2.0600311482372929E-2</v>
      </c>
    </row>
    <row r="32" spans="1:31" ht="15" x14ac:dyDescent="0.45">
      <c r="A32" s="9" t="s">
        <v>3</v>
      </c>
      <c r="B32" s="5">
        <f>R14/(AVERAGE($G$14,$R$14,$AD$14))</f>
        <v>0.95334843550899051</v>
      </c>
      <c r="C32" s="5">
        <f>R15/(AVERAGE($G$14,$R$14,$AD$14))</f>
        <v>0.88082259663032703</v>
      </c>
      <c r="D32" s="5">
        <f>R16/(AVERAGE($G$14,$R$14,$AD$14))</f>
        <v>0.44598612487611489</v>
      </c>
      <c r="E32" s="5">
        <f>R17/(AVERAGE($G$14,$R$14,$AD$14))</f>
        <v>0.33979895228656376</v>
      </c>
      <c r="F32" s="5">
        <f>R18/(AVERAGE($G$14,$R$14,$AD$14))</f>
        <v>0.16437774316862522</v>
      </c>
      <c r="G32" s="5">
        <f>R19/(AVERAGE($G$14,$R$14,$AD$14))</f>
        <v>3.8121194959648871E-2</v>
      </c>
      <c r="H32" s="5">
        <f>R20/(AVERAGE($G$14,$R$14,$AD$14))</f>
        <v>2.0387937137193824E-2</v>
      </c>
    </row>
    <row r="33" spans="1:8" ht="15" x14ac:dyDescent="0.45">
      <c r="A33" s="9" t="s">
        <v>4</v>
      </c>
      <c r="B33" s="5">
        <f>AD14/(AVERAGE($G$14,$R$14,$AD$14))</f>
        <v>1.0381919864080418</v>
      </c>
      <c r="C33" s="5">
        <f>AD15/(AVERAGE($G$14,$R$14,$AD$14))</f>
        <v>0.91586436358487888</v>
      </c>
      <c r="D33" s="5">
        <f>AD16/(AVERAGE($G$14,$R$14,$AD$14))</f>
        <v>0.51628203313039778</v>
      </c>
      <c r="E33" s="5">
        <f>AD17/(AVERAGE($G$14,$R$14,$AD$14))</f>
        <v>0.46732974656661469</v>
      </c>
      <c r="F33" s="5">
        <f>AD18/(AVERAGE($G$14,$R$14,$AD$14))</f>
        <v>0.17998725753928924</v>
      </c>
      <c r="G33" s="5">
        <f>AD19/(AVERAGE($G$14,$R$14,$AD$14))</f>
        <v>5.9889565340506858E-2</v>
      </c>
      <c r="H33" s="5">
        <f>AD20/(AVERAGE($G$14,$R$14,$AD$14))</f>
        <v>3.9183066685544388E-2</v>
      </c>
    </row>
    <row r="35" spans="1:8" ht="17.649999999999999" x14ac:dyDescent="0.5">
      <c r="A35" s="2" t="s">
        <v>0</v>
      </c>
    </row>
    <row r="37" spans="1:8" ht="15" x14ac:dyDescent="0.45">
      <c r="B37" s="20" t="s">
        <v>6</v>
      </c>
      <c r="C37" s="20"/>
      <c r="D37" s="20"/>
      <c r="E37" s="20"/>
      <c r="F37" s="20"/>
      <c r="G37" s="20"/>
      <c r="H37" s="20"/>
    </row>
    <row r="38" spans="1:8" ht="15" x14ac:dyDescent="0.45">
      <c r="B38" s="11">
        <v>0</v>
      </c>
      <c r="C38" s="11">
        <v>0.5</v>
      </c>
      <c r="D38" s="11">
        <v>1</v>
      </c>
      <c r="E38" s="11">
        <v>2</v>
      </c>
      <c r="F38" s="11">
        <v>4</v>
      </c>
      <c r="G38" s="11">
        <v>8</v>
      </c>
      <c r="H38" s="11">
        <v>16</v>
      </c>
    </row>
    <row r="39" spans="1:8" ht="15.4" x14ac:dyDescent="0.45">
      <c r="A39" s="15"/>
      <c r="B39" s="5">
        <f>AVERAGE(B31,B32,B33)</f>
        <v>1</v>
      </c>
      <c r="C39" s="5">
        <f>AVERAGE(C31,C32,C33)</f>
        <v>0.92722639105196081</v>
      </c>
      <c r="D39" s="5">
        <f>AVERAGE(D31,D32,D33)</f>
        <v>0.51437066402378584</v>
      </c>
      <c r="E39" s="5">
        <f t="shared" ref="E39" si="0">AVERAGE(E31,E32,E33)</f>
        <v>0.36634574543395154</v>
      </c>
      <c r="F39" s="5">
        <f>AVERAGE(F31,F32,F33)</f>
        <v>0.18798669120770209</v>
      </c>
      <c r="G39" s="5">
        <f>AVERAGE(G31,G32,G33)</f>
        <v>5.7128698853178526E-2</v>
      </c>
      <c r="H39" s="5">
        <f>AVERAGE(H31,H32,H33)</f>
        <v>2.6723771768370378E-2</v>
      </c>
    </row>
    <row r="40" spans="1:8" x14ac:dyDescent="0.45">
      <c r="A40" s="16"/>
    </row>
    <row r="41" spans="1:8" ht="17.649999999999999" x14ac:dyDescent="0.5">
      <c r="A41" s="2" t="s">
        <v>1</v>
      </c>
    </row>
    <row r="43" spans="1:8" ht="15" x14ac:dyDescent="0.45">
      <c r="B43" s="20" t="s">
        <v>6</v>
      </c>
      <c r="C43" s="20"/>
      <c r="D43" s="20"/>
      <c r="E43" s="20"/>
      <c r="F43" s="20"/>
      <c r="G43" s="20"/>
      <c r="H43" s="20"/>
    </row>
    <row r="44" spans="1:8" ht="15" x14ac:dyDescent="0.45">
      <c r="B44" s="11">
        <v>0</v>
      </c>
      <c r="C44" s="11">
        <v>0.5</v>
      </c>
      <c r="D44" s="11">
        <v>1</v>
      </c>
      <c r="E44" s="11">
        <v>2</v>
      </c>
      <c r="F44" s="11">
        <v>4</v>
      </c>
      <c r="G44" s="11">
        <v>8</v>
      </c>
      <c r="H44" s="11">
        <v>16</v>
      </c>
    </row>
    <row r="45" spans="1:8" ht="15" x14ac:dyDescent="0.45">
      <c r="B45" s="5">
        <f>_xlfn.STDEV.S(B31,B32,B33)</f>
        <v>4.3049743068877246E-2</v>
      </c>
      <c r="C45" s="5">
        <f>_xlfn.STDEV.S(C31,C32,C33)</f>
        <v>5.3006122209452437E-2</v>
      </c>
      <c r="D45" s="5">
        <f t="shared" ref="D45:H45" si="1">_xlfn.STDEV.S(D31,D32,D33)</f>
        <v>6.744916923731728E-2</v>
      </c>
      <c r="E45" s="5">
        <f>_xlfn.STDEV.S(E31,E32,E33)</f>
        <v>9.0673586682713483E-2</v>
      </c>
      <c r="F45" s="5">
        <f t="shared" si="1"/>
        <v>2.8464567102746623E-2</v>
      </c>
      <c r="G45" s="5">
        <f t="shared" si="1"/>
        <v>1.778849087235871E-2</v>
      </c>
      <c r="H45" s="5">
        <f t="shared" si="1"/>
        <v>1.0790588403347671E-2</v>
      </c>
    </row>
  </sheetData>
  <mergeCells count="10">
    <mergeCell ref="AA5:AE5"/>
    <mergeCell ref="AF5:AJ5"/>
    <mergeCell ref="B37:H37"/>
    <mergeCell ref="B43:H43"/>
    <mergeCell ref="B29:H29"/>
    <mergeCell ref="B5:F5"/>
    <mergeCell ref="G5:K5"/>
    <mergeCell ref="L5:P5"/>
    <mergeCell ref="Q5:U5"/>
    <mergeCell ref="V5:Z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6–source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 Léger</dc:creator>
  <cp:lastModifiedBy>Loïc Léger</cp:lastModifiedBy>
  <dcterms:created xsi:type="dcterms:W3CDTF">2015-06-05T18:19:34Z</dcterms:created>
  <dcterms:modified xsi:type="dcterms:W3CDTF">2021-06-22T06:44:13Z</dcterms:modified>
</cp:coreProperties>
</file>