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ongjin Park\Downloads\"/>
    </mc:Choice>
  </mc:AlternateContent>
  <xr:revisionPtr revIDLastSave="0" documentId="13_ncr:1_{5A5DE62B-4548-4F88-A191-5DED62EF4D05}" xr6:coauthVersionLast="45" xr6:coauthVersionMax="45" xr10:uidLastSave="{00000000-0000-0000-0000-000000000000}"/>
  <bookViews>
    <workbookView xWindow="28680" yWindow="-16170" windowWidth="57840" windowHeight="32040" xr2:uid="{00000000-000D-0000-FFFF-FFFF00000000}"/>
  </bookViews>
  <sheets>
    <sheet name="mRNA half-liv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" i="2" l="1"/>
  <c r="Z12" i="2"/>
  <c r="Z8" i="2"/>
  <c r="Z7" i="2"/>
  <c r="Z3" i="2"/>
  <c r="Z2" i="2"/>
  <c r="V13" i="2"/>
  <c r="V12" i="2"/>
  <c r="V8" i="2"/>
  <c r="V7" i="2"/>
  <c r="V3" i="2"/>
  <c r="V2" i="2"/>
  <c r="R13" i="2"/>
  <c r="R12" i="2"/>
  <c r="R8" i="2"/>
  <c r="R7" i="2"/>
  <c r="R3" i="2"/>
  <c r="R2" i="2"/>
  <c r="N13" i="2"/>
  <c r="N8" i="2"/>
  <c r="N3" i="2"/>
  <c r="J3" i="2"/>
  <c r="J13" i="2"/>
  <c r="J8" i="2"/>
  <c r="F13" i="2"/>
  <c r="F8" i="2"/>
  <c r="F3" i="2"/>
  <c r="N12" i="2"/>
  <c r="N7" i="2"/>
  <c r="N2" i="2"/>
  <c r="J12" i="2"/>
  <c r="J7" i="2"/>
  <c r="F12" i="2"/>
  <c r="F7" i="2"/>
  <c r="J2" i="2"/>
  <c r="F2" i="2"/>
  <c r="Y15" i="2" l="1"/>
  <c r="Y14" i="2"/>
  <c r="Y13" i="2"/>
  <c r="Y12" i="2"/>
  <c r="U15" i="2"/>
  <c r="U14" i="2"/>
  <c r="U13" i="2"/>
  <c r="U12" i="2"/>
  <c r="Q15" i="2"/>
  <c r="Q14" i="2"/>
  <c r="Q13" i="2"/>
  <c r="Q12" i="2"/>
  <c r="Y10" i="2"/>
  <c r="Y9" i="2"/>
  <c r="Y8" i="2"/>
  <c r="Y7" i="2"/>
  <c r="U10" i="2"/>
  <c r="U9" i="2"/>
  <c r="U8" i="2"/>
  <c r="U7" i="2"/>
  <c r="Q10" i="2"/>
  <c r="Q9" i="2"/>
  <c r="Q8" i="2"/>
  <c r="Q7" i="2"/>
  <c r="M10" i="2"/>
  <c r="M9" i="2"/>
  <c r="M8" i="2"/>
  <c r="M7" i="2"/>
  <c r="I10" i="2"/>
  <c r="I9" i="2"/>
  <c r="I8" i="2"/>
  <c r="I7" i="2"/>
  <c r="E10" i="2"/>
  <c r="E9" i="2"/>
  <c r="E8" i="2"/>
  <c r="E7" i="2"/>
  <c r="Y5" i="2"/>
  <c r="Y4" i="2"/>
  <c r="Y3" i="2"/>
  <c r="Y2" i="2"/>
  <c r="U5" i="2"/>
  <c r="U4" i="2"/>
  <c r="U3" i="2"/>
  <c r="U2" i="2"/>
  <c r="Q5" i="2"/>
  <c r="Q4" i="2"/>
  <c r="Q3" i="2"/>
  <c r="Q2" i="2"/>
  <c r="M5" i="2"/>
  <c r="M4" i="2"/>
  <c r="M3" i="2"/>
  <c r="M2" i="2"/>
  <c r="I5" i="2"/>
  <c r="I4" i="2"/>
  <c r="I3" i="2"/>
  <c r="I2" i="2"/>
  <c r="E5" i="2"/>
  <c r="E4" i="2"/>
  <c r="E3" i="2"/>
  <c r="E2" i="2"/>
</calcChain>
</file>

<file path=xl/sharedStrings.xml><?xml version="1.0" encoding="utf-8"?>
<sst xmlns="http://schemas.openxmlformats.org/spreadsheetml/2006/main" count="51" uniqueCount="16">
  <si>
    <t>sodB</t>
  </si>
  <si>
    <t>R1</t>
  </si>
  <si>
    <t>R2</t>
  </si>
  <si>
    <t>R3</t>
  </si>
  <si>
    <t>sdhC</t>
  </si>
  <si>
    <t>k (decay rate)</t>
  </si>
  <si>
    <t>ompX</t>
  </si>
  <si>
    <r>
      <t xml:space="preserve">WT </t>
    </r>
    <r>
      <rPr>
        <b/>
        <i/>
        <sz val="11"/>
        <color rgb="FF7030A0"/>
        <rFont val="맑은 고딕"/>
        <family val="2"/>
        <scheme val="minor"/>
      </rPr>
      <t>hfq</t>
    </r>
    <r>
      <rPr>
        <b/>
        <sz val="11"/>
        <color rgb="FF7030A0"/>
        <rFont val="맑은 고딕"/>
        <family val="2"/>
        <scheme val="minor"/>
      </rPr>
      <t xml:space="preserve">/WT </t>
    </r>
    <r>
      <rPr>
        <b/>
        <i/>
        <sz val="11"/>
        <color rgb="FF7030A0"/>
        <rFont val="맑은 고딕"/>
        <family val="2"/>
        <scheme val="minor"/>
      </rPr>
      <t>rne</t>
    </r>
  </si>
  <si>
    <r>
      <t xml:space="preserve">Y25D </t>
    </r>
    <r>
      <rPr>
        <b/>
        <i/>
        <sz val="11"/>
        <color rgb="FF7030A0"/>
        <rFont val="맑은 고딕"/>
        <family val="2"/>
        <scheme val="minor"/>
      </rPr>
      <t>hfq</t>
    </r>
    <r>
      <rPr>
        <b/>
        <sz val="11"/>
        <color rgb="FF7030A0"/>
        <rFont val="맑은 고딕"/>
        <family val="2"/>
        <scheme val="minor"/>
      </rPr>
      <t xml:space="preserve">/WT </t>
    </r>
    <r>
      <rPr>
        <b/>
        <i/>
        <sz val="11"/>
        <color rgb="FF7030A0"/>
        <rFont val="맑은 고딕"/>
        <family val="2"/>
        <scheme val="minor"/>
      </rPr>
      <t>rne</t>
    </r>
  </si>
  <si>
    <t>tau (half-life)</t>
  </si>
  <si>
    <r>
      <t xml:space="preserve">Q8A </t>
    </r>
    <r>
      <rPr>
        <b/>
        <i/>
        <sz val="11"/>
        <color rgb="FF7030A0"/>
        <rFont val="맑은 고딕"/>
        <family val="2"/>
        <scheme val="minor"/>
      </rPr>
      <t>hfq</t>
    </r>
    <r>
      <rPr>
        <b/>
        <sz val="11"/>
        <color rgb="FF7030A0"/>
        <rFont val="맑은 고딕"/>
        <family val="2"/>
        <scheme val="minor"/>
      </rPr>
      <t xml:space="preserve">/WT </t>
    </r>
    <r>
      <rPr>
        <b/>
        <i/>
        <sz val="11"/>
        <color rgb="FF7030A0"/>
        <rFont val="맑은 고딕"/>
        <family val="2"/>
        <scheme val="minor"/>
      </rPr>
      <t>rne</t>
    </r>
  </si>
  <si>
    <r>
      <t xml:space="preserve">WT </t>
    </r>
    <r>
      <rPr>
        <b/>
        <i/>
        <sz val="11"/>
        <color rgb="FF7030A0"/>
        <rFont val="맑은 고딕"/>
        <family val="2"/>
        <scheme val="minor"/>
      </rPr>
      <t>hfq</t>
    </r>
    <r>
      <rPr>
        <b/>
        <sz val="11"/>
        <color rgb="FF7030A0"/>
        <rFont val="맑은 고딕"/>
        <family val="2"/>
        <scheme val="minor"/>
      </rPr>
      <t>/</t>
    </r>
    <r>
      <rPr>
        <b/>
        <i/>
        <sz val="11"/>
        <color rgb="FF7030A0"/>
        <rFont val="맑은 고딕"/>
        <family val="2"/>
        <scheme val="minor"/>
      </rPr>
      <t>rne</t>
    </r>
    <r>
      <rPr>
        <b/>
        <sz val="11"/>
        <color rgb="FF7030A0"/>
        <rFont val="맑은 고딕"/>
        <family val="2"/>
        <scheme val="minor"/>
      </rPr>
      <t>131</t>
    </r>
  </si>
  <si>
    <r>
      <t xml:space="preserve">Y25D </t>
    </r>
    <r>
      <rPr>
        <b/>
        <i/>
        <sz val="11"/>
        <color rgb="FF7030A0"/>
        <rFont val="맑은 고딕"/>
        <family val="2"/>
        <scheme val="minor"/>
      </rPr>
      <t>hfq</t>
    </r>
    <r>
      <rPr>
        <b/>
        <sz val="11"/>
        <color rgb="FF7030A0"/>
        <rFont val="맑은 고딕"/>
        <family val="2"/>
        <scheme val="minor"/>
      </rPr>
      <t>/</t>
    </r>
    <r>
      <rPr>
        <b/>
        <i/>
        <sz val="11"/>
        <color rgb="FF7030A0"/>
        <rFont val="맑은 고딕"/>
        <family val="2"/>
        <scheme val="minor"/>
      </rPr>
      <t>rne</t>
    </r>
    <r>
      <rPr>
        <b/>
        <sz val="11"/>
        <color rgb="FF7030A0"/>
        <rFont val="맑은 고딕"/>
        <family val="2"/>
        <scheme val="minor"/>
      </rPr>
      <t>131</t>
    </r>
  </si>
  <si>
    <r>
      <t xml:space="preserve">Q8A </t>
    </r>
    <r>
      <rPr>
        <b/>
        <i/>
        <sz val="11"/>
        <color rgb="FF7030A0"/>
        <rFont val="맑은 고딕"/>
        <family val="2"/>
        <scheme val="minor"/>
      </rPr>
      <t>hfq</t>
    </r>
    <r>
      <rPr>
        <b/>
        <sz val="11"/>
        <color rgb="FF7030A0"/>
        <rFont val="맑은 고딕"/>
        <family val="2"/>
        <scheme val="minor"/>
      </rPr>
      <t xml:space="preserve">/ </t>
    </r>
    <r>
      <rPr>
        <b/>
        <i/>
        <sz val="11"/>
        <color rgb="FF7030A0"/>
        <rFont val="맑은 고딕"/>
        <family val="2"/>
        <scheme val="minor"/>
      </rPr>
      <t xml:space="preserve">rne </t>
    </r>
    <r>
      <rPr>
        <b/>
        <sz val="11"/>
        <color rgb="FF7030A0"/>
        <rFont val="맑은 고딕"/>
        <family val="2"/>
        <scheme val="minor"/>
      </rPr>
      <t>131</t>
    </r>
  </si>
  <si>
    <t>R4</t>
  </si>
  <si>
    <t>&lt;tau&gt;, std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</si>
</sst>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scheme val="minor"/>
    </font>
    <font>
      <sz val="11"/>
      <color rgb="FFC00000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i/>
      <sz val="11"/>
      <color theme="1"/>
      <name val="맑은 고딕"/>
      <family val="2"/>
      <scheme val="minor"/>
    </font>
    <font>
      <b/>
      <sz val="11"/>
      <color rgb="FF7030A0"/>
      <name val="맑은 고딕"/>
      <family val="2"/>
      <scheme val="minor"/>
    </font>
    <font>
      <b/>
      <i/>
      <sz val="11"/>
      <color rgb="FF7030A0"/>
      <name val="맑은 고딕"/>
      <family val="2"/>
      <scheme val="minor"/>
    </font>
    <font>
      <sz val="11"/>
      <name val="맑은 고딕"/>
      <family val="2"/>
      <scheme val="minor"/>
    </font>
    <font>
      <b/>
      <sz val="1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7"/>
  <sheetViews>
    <sheetView tabSelected="1" workbookViewId="0">
      <selection activeCell="W24" sqref="W24"/>
    </sheetView>
  </sheetViews>
  <sheetFormatPr defaultColWidth="8.75" defaultRowHeight="16.5" x14ac:dyDescent="0.3"/>
  <cols>
    <col min="1" max="1" width="6.5" style="2" customWidth="1"/>
    <col min="2" max="2" width="4.125" style="2" customWidth="1"/>
    <col min="3" max="3" width="21.375" style="2" customWidth="1"/>
    <col min="4" max="4" width="11.75" style="2" bestFit="1" customWidth="1"/>
    <col min="5" max="6" width="14.5" style="1" bestFit="1" customWidth="1"/>
    <col min="7" max="7" width="16.125" style="2" bestFit="1" customWidth="1"/>
    <col min="8" max="9" width="12.5" style="2" bestFit="1" customWidth="1"/>
    <col min="10" max="10" width="14.5" style="2" bestFit="1" customWidth="1"/>
    <col min="11" max="11" width="16.125" style="2" bestFit="1" customWidth="1"/>
    <col min="12" max="12" width="12.5" style="2" bestFit="1" customWidth="1"/>
    <col min="13" max="13" width="12.25" style="2" bestFit="1" customWidth="1"/>
    <col min="14" max="14" width="14.5" style="2" bestFit="1" customWidth="1"/>
    <col min="15" max="15" width="14.375" style="2" bestFit="1" customWidth="1"/>
    <col min="16" max="16" width="12.25" style="2" bestFit="1" customWidth="1"/>
    <col min="17" max="17" width="11.875" style="2" bestFit="1" customWidth="1"/>
    <col min="18" max="18" width="14.5" style="2" bestFit="1" customWidth="1"/>
    <col min="19" max="19" width="15.875" style="2" bestFit="1" customWidth="1"/>
    <col min="20" max="20" width="12.25" style="2" bestFit="1" customWidth="1"/>
    <col min="21" max="21" width="12.5" style="2" bestFit="1" customWidth="1"/>
    <col min="22" max="22" width="14.5" style="2" bestFit="1" customWidth="1"/>
    <col min="23" max="23" width="16.125" style="2" bestFit="1" customWidth="1"/>
    <col min="24" max="24" width="12.5" style="2" bestFit="1" customWidth="1"/>
    <col min="25" max="25" width="12.25" style="2" bestFit="1" customWidth="1"/>
    <col min="26" max="26" width="14.5" style="2" bestFit="1" customWidth="1"/>
    <col min="27" max="16384" width="8.75" style="2"/>
  </cols>
  <sheetData>
    <row r="1" spans="1:26" s="1" customFormat="1" x14ac:dyDescent="0.3">
      <c r="D1" s="1" t="s">
        <v>5</v>
      </c>
      <c r="E1" s="1" t="s">
        <v>9</v>
      </c>
      <c r="F1" s="1" t="s">
        <v>15</v>
      </c>
      <c r="H1" s="1" t="s">
        <v>5</v>
      </c>
      <c r="I1" s="1" t="s">
        <v>9</v>
      </c>
      <c r="J1" s="1" t="s">
        <v>15</v>
      </c>
      <c r="L1" s="1" t="s">
        <v>5</v>
      </c>
      <c r="M1" s="1" t="s">
        <v>9</v>
      </c>
      <c r="N1" s="1" t="s">
        <v>15</v>
      </c>
      <c r="P1" s="1" t="s">
        <v>5</v>
      </c>
      <c r="Q1" s="1" t="s">
        <v>9</v>
      </c>
      <c r="R1" s="1" t="s">
        <v>15</v>
      </c>
      <c r="T1" s="1" t="s">
        <v>5</v>
      </c>
      <c r="U1" s="1" t="s">
        <v>9</v>
      </c>
      <c r="V1" s="1" t="s">
        <v>15</v>
      </c>
      <c r="X1" s="1" t="s">
        <v>5</v>
      </c>
      <c r="Y1" s="1" t="s">
        <v>9</v>
      </c>
      <c r="Z1" s="1" t="s">
        <v>15</v>
      </c>
    </row>
    <row r="2" spans="1:26" x14ac:dyDescent="0.3">
      <c r="A2" s="5" t="s">
        <v>0</v>
      </c>
      <c r="B2" s="3" t="s">
        <v>1</v>
      </c>
      <c r="C2" s="4" t="s">
        <v>7</v>
      </c>
      <c r="D2">
        <v>7.5719999999999996E-2</v>
      </c>
      <c r="E2" s="7">
        <f>LOG(2)/D2</f>
        <v>3.9755678244054571</v>
      </c>
      <c r="F2" s="1">
        <f>AVERAGE(E2:E5)</f>
        <v>3.991055751875936</v>
      </c>
      <c r="G2" s="4" t="s">
        <v>8</v>
      </c>
      <c r="H2">
        <v>5.2850000000000001E-2</v>
      </c>
      <c r="I2" s="7">
        <f>LOG(2)/H2</f>
        <v>5.695931800642974</v>
      </c>
      <c r="J2" s="1">
        <f>AVERAGE(I2:I5)</f>
        <v>5.8771653862495477</v>
      </c>
      <c r="K2" s="4" t="s">
        <v>10</v>
      </c>
      <c r="L2" s="8">
        <v>6.0940000000000001E-2</v>
      </c>
      <c r="M2" s="7">
        <f>LOG(2)/L2</f>
        <v>4.9397767585162651</v>
      </c>
      <c r="N2" s="1">
        <f>AVERAGE(M2:M5)</f>
        <v>4.9746801191171226</v>
      </c>
      <c r="O2" s="4" t="s">
        <v>11</v>
      </c>
      <c r="P2">
        <v>4.6399999999999997E-2</v>
      </c>
      <c r="Q2" s="7">
        <f>LOG(2)/P2</f>
        <v>6.4877154237926984</v>
      </c>
      <c r="R2" s="1">
        <f>AVERAGE(Q2:Q5)</f>
        <v>7.3753710273420321</v>
      </c>
      <c r="S2" s="4" t="s">
        <v>12</v>
      </c>
      <c r="T2">
        <v>3.6679999999999997E-2</v>
      </c>
      <c r="U2" s="7">
        <f>LOG(2)/T2</f>
        <v>8.2069246364226061</v>
      </c>
      <c r="V2" s="1">
        <f>AVERAGE(U2:U5)</f>
        <v>8.1352256768141764</v>
      </c>
      <c r="W2" s="4" t="s">
        <v>13</v>
      </c>
      <c r="X2">
        <v>4.4350000000000001E-2</v>
      </c>
      <c r="Y2" s="7">
        <f>LOG(2)/X2</f>
        <v>6.7875985493569608</v>
      </c>
      <c r="Z2" s="1">
        <f>AVERAGE(Y2:Y5)</f>
        <v>7.0646743764092044</v>
      </c>
    </row>
    <row r="3" spans="1:26" x14ac:dyDescent="0.3">
      <c r="A3" s="5"/>
      <c r="B3" s="3" t="s">
        <v>2</v>
      </c>
      <c r="C3" s="4"/>
      <c r="D3">
        <v>6.1530000000000001E-2</v>
      </c>
      <c r="E3" s="7">
        <f>LOG(2)/D3</f>
        <v>4.8924101359333854</v>
      </c>
      <c r="F3" s="1">
        <f>STDEV(E2:E5)</f>
        <v>0.65990537235783264</v>
      </c>
      <c r="G3" s="4"/>
      <c r="H3">
        <v>4.4249999999999998E-2</v>
      </c>
      <c r="I3" s="7">
        <f>LOG(2)/H3</f>
        <v>6.8029377551182195</v>
      </c>
      <c r="J3" s="1">
        <f>STDEV(I2:I5)</f>
        <v>0.66266502245160586</v>
      </c>
      <c r="K3" s="1"/>
      <c r="L3" s="8">
        <v>6.166E-2</v>
      </c>
      <c r="M3" s="7">
        <f>LOG(2)/L3</f>
        <v>4.882095291339299</v>
      </c>
      <c r="N3" s="1">
        <f>STDEV(M2:M5)</f>
        <v>0.34756114966318158</v>
      </c>
      <c r="O3" s="4"/>
      <c r="P3">
        <v>3.6499999999999998E-2</v>
      </c>
      <c r="Q3" s="7">
        <f>LOG(2)/P3</f>
        <v>8.2473971414789382</v>
      </c>
      <c r="R3" s="1">
        <f>STDEV(Q2:Q5)</f>
        <v>1.3613996729501712</v>
      </c>
      <c r="S3" s="4"/>
      <c r="T3">
        <v>2.9489999999999999E-2</v>
      </c>
      <c r="U3" s="7">
        <f>LOG(2)/T3</f>
        <v>10.207866926550736</v>
      </c>
      <c r="V3" s="1">
        <f>STDEV(U2:U5)</f>
        <v>1.4897114177347726</v>
      </c>
      <c r="W3" s="4"/>
      <c r="X3">
        <v>4.487E-2</v>
      </c>
      <c r="Y3" s="7">
        <f>LOG(2)/X3</f>
        <v>6.7089368322705862</v>
      </c>
      <c r="Z3" s="1">
        <f>STDEV(Y2:Y5)</f>
        <v>0.6398301848950122</v>
      </c>
    </row>
    <row r="4" spans="1:26" ht="14.65" customHeight="1" x14ac:dyDescent="0.3">
      <c r="B4" s="3" t="s">
        <v>3</v>
      </c>
      <c r="D4">
        <v>9.0590000000000004E-2</v>
      </c>
      <c r="E4" s="7">
        <f>LOG(2)/D4</f>
        <v>3.3229936600505705</v>
      </c>
      <c r="H4">
        <v>5.2089999999999997E-2</v>
      </c>
      <c r="I4" s="7">
        <f>LOG(2)/H4</f>
        <v>5.7790362001148248</v>
      </c>
      <c r="J4" s="1"/>
      <c r="K4" s="1"/>
      <c r="L4" s="8">
        <v>5.5199999999999999E-2</v>
      </c>
      <c r="M4" s="7">
        <f>LOG(2)/L4</f>
        <v>5.453441950434442</v>
      </c>
      <c r="N4" s="1"/>
      <c r="P4">
        <v>3.4209999999999997E-2</v>
      </c>
      <c r="Q4" s="7">
        <f>LOG(2)/P4</f>
        <v>8.7994737113119328</v>
      </c>
      <c r="R4" s="1"/>
      <c r="T4">
        <v>4.367E-2</v>
      </c>
      <c r="U4" s="7">
        <f>LOG(2)/T4</f>
        <v>6.8932904892141336</v>
      </c>
      <c r="W4" s="1"/>
      <c r="X4" s="8">
        <v>3.7519999999999998E-2</v>
      </c>
      <c r="Y4" s="7">
        <f>LOG(2)/X4</f>
        <v>8.0231875176967282</v>
      </c>
    </row>
    <row r="5" spans="1:26" x14ac:dyDescent="0.3">
      <c r="B5" s="3" t="s">
        <v>14</v>
      </c>
      <c r="D5">
        <v>7.9780000000000004E-2</v>
      </c>
      <c r="E5" s="7">
        <f>LOG(2)/D5</f>
        <v>3.7732513871143292</v>
      </c>
      <c r="H5">
        <v>5.7549999999999997E-2</v>
      </c>
      <c r="I5" s="7">
        <f>LOG(2)/H5</f>
        <v>5.2307557891221759</v>
      </c>
      <c r="L5" s="8">
        <v>6.5110000000000001E-2</v>
      </c>
      <c r="M5" s="9">
        <f>LOG(2)/L5</f>
        <v>4.6234064761784852</v>
      </c>
      <c r="P5">
        <v>5.0450000000000002E-2</v>
      </c>
      <c r="Q5" s="7">
        <f>LOG(2)/P5</f>
        <v>5.9668978327845625</v>
      </c>
      <c r="T5">
        <v>4.1619999999999997E-2</v>
      </c>
      <c r="U5" s="7">
        <f>LOG(2)/T5</f>
        <v>7.2328206550692267</v>
      </c>
      <c r="X5" s="8">
        <v>4.4670000000000001E-2</v>
      </c>
      <c r="Y5" s="7">
        <f>LOG(2)/X5</f>
        <v>6.7389746063125404</v>
      </c>
    </row>
    <row r="6" spans="1:26" x14ac:dyDescent="0.3">
      <c r="B6" s="3"/>
    </row>
    <row r="7" spans="1:26" x14ac:dyDescent="0.3">
      <c r="A7" s="5" t="s">
        <v>6</v>
      </c>
      <c r="B7" s="3" t="s">
        <v>1</v>
      </c>
      <c r="C7" s="4" t="s">
        <v>7</v>
      </c>
      <c r="D7">
        <v>9.4280000000000003E-2</v>
      </c>
      <c r="E7" s="7">
        <f>LOG(2)/D7</f>
        <v>3.1929358895203777</v>
      </c>
      <c r="F7" s="1">
        <f>AVERAGE(E7:E10)</f>
        <v>2.9413104798889771</v>
      </c>
      <c r="G7" s="4" t="s">
        <v>8</v>
      </c>
      <c r="H7">
        <v>7.1459999999999996E-2</v>
      </c>
      <c r="I7" s="7">
        <f>LOG(2)/H7</f>
        <v>4.2125664100753042</v>
      </c>
      <c r="J7" s="1">
        <f>AVERAGE(I7:I10)</f>
        <v>4.6236254342332108</v>
      </c>
      <c r="K7" s="4" t="s">
        <v>10</v>
      </c>
      <c r="L7" s="8">
        <v>8.337E-2</v>
      </c>
      <c r="M7" s="7">
        <f t="shared" ref="M7:M10" si="0">LOG(2)/L7</f>
        <v>3.6107712086359744</v>
      </c>
      <c r="N7" s="1">
        <f>AVERAGE(M7:M10)</f>
        <v>3.4158968543809829</v>
      </c>
      <c r="O7" s="4" t="s">
        <v>11</v>
      </c>
      <c r="P7">
        <v>4.0289999999999999E-2</v>
      </c>
      <c r="Q7" s="7">
        <f>LOG(2)/P7</f>
        <v>7.4715809298580593</v>
      </c>
      <c r="R7" s="1">
        <f>AVERAGE(Q7:Q10)</f>
        <v>7.1081479772506437</v>
      </c>
      <c r="S7" s="4" t="s">
        <v>12</v>
      </c>
      <c r="T7">
        <v>4.573E-2</v>
      </c>
      <c r="U7" s="7">
        <f>LOG(2)/T7</f>
        <v>6.5827683285366545</v>
      </c>
      <c r="V7" s="1">
        <f>AVERAGE(U7:U10)</f>
        <v>6.6878018006160103</v>
      </c>
      <c r="W7" s="4" t="s">
        <v>13</v>
      </c>
      <c r="X7">
        <v>4.9320000000000003E-2</v>
      </c>
      <c r="Y7" s="7">
        <f>LOG(2)/X7</f>
        <v>6.1036089956200561</v>
      </c>
      <c r="Z7" s="1">
        <f>AVERAGE(Y7:Y10)</f>
        <v>7.0273530106834361</v>
      </c>
    </row>
    <row r="8" spans="1:26" x14ac:dyDescent="0.3">
      <c r="B8" s="3" t="s">
        <v>2</v>
      </c>
      <c r="C8" s="4"/>
      <c r="D8">
        <v>0.12028</v>
      </c>
      <c r="E8" s="7">
        <f>LOG(2)/D8</f>
        <v>2.502743562221327</v>
      </c>
      <c r="F8" s="1">
        <f>STDEV(E7:E10)</f>
        <v>0.5525459786235265</v>
      </c>
      <c r="H8">
        <v>6.8010000000000001E-2</v>
      </c>
      <c r="I8" s="7">
        <f>LOG(2)/H8</f>
        <v>4.4262607802379241</v>
      </c>
      <c r="J8" s="1">
        <f>STDEV(I7:I10)</f>
        <v>0.48810073400614767</v>
      </c>
      <c r="K8" s="1"/>
      <c r="L8" s="8">
        <v>9.9750000000000005E-2</v>
      </c>
      <c r="M8" s="7">
        <f t="shared" si="0"/>
        <v>3.0178445680599619</v>
      </c>
      <c r="N8" s="1">
        <f>STDEV(M7:M10)</f>
        <v>0.28699218800809567</v>
      </c>
      <c r="O8" s="4"/>
      <c r="P8">
        <v>3.8080000000000003E-2</v>
      </c>
      <c r="Q8" s="7">
        <f>LOG(2)/P8</f>
        <v>7.9051994659658922</v>
      </c>
      <c r="R8" s="1">
        <f>STDEV(Q7:Q10)</f>
        <v>0.73837378844016932</v>
      </c>
      <c r="T8">
        <v>4.0869999999999997E-2</v>
      </c>
      <c r="U8" s="7">
        <f>LOG(2)/T8</f>
        <v>7.3655491965740447</v>
      </c>
      <c r="V8" s="1">
        <f>STDEV(U7:U10)</f>
        <v>1.0432902887639142</v>
      </c>
      <c r="W8" s="1"/>
      <c r="X8">
        <v>6.0699999999999997E-2</v>
      </c>
      <c r="Y8" s="7">
        <f>LOG(2)/X8</f>
        <v>4.9593080010540564</v>
      </c>
      <c r="Z8" s="1">
        <f>STDEV(Y7:Y10)</f>
        <v>1.8681174029189853</v>
      </c>
    </row>
    <row r="9" spans="1:26" x14ac:dyDescent="0.3">
      <c r="B9" s="3" t="s">
        <v>3</v>
      </c>
      <c r="C9" s="4"/>
      <c r="D9">
        <v>8.3580000000000002E-2</v>
      </c>
      <c r="E9" s="7">
        <f>LOG(2)/D9</f>
        <v>3.6016989191670397</v>
      </c>
      <c r="H9">
        <v>6.6500000000000004E-2</v>
      </c>
      <c r="I9" s="7">
        <f t="shared" ref="I9:I10" si="1">LOG(2)/H9</f>
        <v>4.5267668520899429</v>
      </c>
      <c r="J9" s="1"/>
      <c r="K9" s="1"/>
      <c r="L9" s="8">
        <v>8.8669999999999999E-2</v>
      </c>
      <c r="M9" s="7">
        <f t="shared" si="0"/>
        <v>3.3949475094618382</v>
      </c>
      <c r="N9" s="1"/>
      <c r="O9" s="4"/>
      <c r="P9">
        <v>4.8430000000000001E-2</v>
      </c>
      <c r="Q9" s="7">
        <f>LOG(2)/P9</f>
        <v>6.2157752563283335</v>
      </c>
      <c r="T9">
        <v>3.9879999999999999E-2</v>
      </c>
      <c r="U9" s="7">
        <f t="shared" ref="U9:U10" si="2">LOG(2)/T9</f>
        <v>7.5483950768300199</v>
      </c>
      <c r="W9" s="1"/>
      <c r="X9" s="8">
        <v>3.8269999999999998E-2</v>
      </c>
      <c r="Y9" s="7">
        <f>LOG(2)/X9</f>
        <v>7.8659523298662455</v>
      </c>
    </row>
    <row r="10" spans="1:26" x14ac:dyDescent="0.3">
      <c r="B10" s="3" t="s">
        <v>14</v>
      </c>
      <c r="C10" s="4"/>
      <c r="D10">
        <v>0.12198000000000001</v>
      </c>
      <c r="E10" s="7">
        <f>LOG(2)/D10</f>
        <v>2.467863548647165</v>
      </c>
      <c r="H10">
        <v>5.6489999999999999E-2</v>
      </c>
      <c r="I10" s="7">
        <f t="shared" si="1"/>
        <v>5.3289076945296729</v>
      </c>
      <c r="J10" s="1"/>
      <c r="K10" s="1"/>
      <c r="L10" s="8">
        <v>8.2699999999999996E-2</v>
      </c>
      <c r="M10" s="7">
        <f t="shared" si="0"/>
        <v>3.6400241313661574</v>
      </c>
      <c r="N10" s="1"/>
      <c r="O10" s="4"/>
      <c r="P10">
        <v>4.4010000000000001E-2</v>
      </c>
      <c r="Q10" s="7">
        <f>LOG(2)/P10</f>
        <v>6.8400362568502882</v>
      </c>
      <c r="T10">
        <v>5.7290000000000001E-2</v>
      </c>
      <c r="U10" s="7">
        <f t="shared" si="2"/>
        <v>5.2544946005233237</v>
      </c>
      <c r="W10" s="1"/>
      <c r="X10" s="8">
        <v>3.279E-2</v>
      </c>
      <c r="Y10" s="7">
        <f>LOG(2)/X10</f>
        <v>9.1805427161933881</v>
      </c>
    </row>
    <row r="11" spans="1:26" x14ac:dyDescent="0.3">
      <c r="B11" s="3"/>
      <c r="C11" s="4"/>
      <c r="D11" s="6"/>
      <c r="E11" s="6"/>
      <c r="J11" s="6"/>
      <c r="K11" s="6"/>
      <c r="L11" s="6"/>
      <c r="M11" s="6"/>
      <c r="N11" s="6"/>
      <c r="O11" s="4"/>
      <c r="P11" s="6"/>
      <c r="Q11" s="6"/>
      <c r="W11" s="6"/>
      <c r="X11" s="6"/>
      <c r="Y11" s="6"/>
    </row>
    <row r="12" spans="1:26" ht="15" customHeight="1" x14ac:dyDescent="0.3">
      <c r="A12" s="5" t="s">
        <v>4</v>
      </c>
      <c r="B12" s="2" t="s">
        <v>1</v>
      </c>
      <c r="C12" s="4" t="s">
        <v>7</v>
      </c>
      <c r="D12">
        <v>1.31881</v>
      </c>
      <c r="E12" s="7">
        <v>0.22825880579005406</v>
      </c>
      <c r="F12" s="1">
        <f>AVERAGE(E12:E15)</f>
        <v>0.25702501038651854</v>
      </c>
      <c r="G12" s="4" t="s">
        <v>8</v>
      </c>
      <c r="H12" s="2">
        <v>0.56849000000000005</v>
      </c>
      <c r="I12" s="1">
        <v>0.52952557769526498</v>
      </c>
      <c r="J12" s="1">
        <f>AVERAGE(I12:I15)</f>
        <v>0.57747205365221799</v>
      </c>
      <c r="K12" s="4" t="s">
        <v>10</v>
      </c>
      <c r="L12" s="10">
        <v>0.78498999999999997</v>
      </c>
      <c r="M12" s="1">
        <v>0.37359643277514304</v>
      </c>
      <c r="N12" s="1">
        <f>AVERAGE(M12:M15)</f>
        <v>0.37164565334436228</v>
      </c>
      <c r="O12" s="4" t="s">
        <v>11</v>
      </c>
      <c r="P12" s="2">
        <v>0.30993999999999999</v>
      </c>
      <c r="Q12" s="1">
        <f>LOG(2)/P12</f>
        <v>0.97125248649409957</v>
      </c>
      <c r="R12" s="1">
        <f>AVERAGE(Q12:Q15)</f>
        <v>0.95807693587833676</v>
      </c>
      <c r="S12" s="4" t="s">
        <v>12</v>
      </c>
      <c r="T12" s="2">
        <v>0.23211999999999999</v>
      </c>
      <c r="U12" s="1">
        <f>LOG(2)/T12</f>
        <v>1.2968722887471187</v>
      </c>
      <c r="V12" s="1">
        <f>AVERAGE(U12:U15)</f>
        <v>1.0465265733372038</v>
      </c>
      <c r="W12" s="4" t="s">
        <v>13</v>
      </c>
      <c r="X12" s="2">
        <v>0.26234000000000002</v>
      </c>
      <c r="Y12" s="1">
        <f>LOG(2)/X12</f>
        <v>1.1474803524585697</v>
      </c>
      <c r="Z12" s="1">
        <f>AVERAGE(Y12:Y15)</f>
        <v>0.96938709998667183</v>
      </c>
    </row>
    <row r="13" spans="1:26" x14ac:dyDescent="0.3">
      <c r="B13" s="2" t="s">
        <v>2</v>
      </c>
      <c r="C13" s="4"/>
      <c r="D13">
        <v>1.07324</v>
      </c>
      <c r="E13" s="7">
        <v>0.28048711906375201</v>
      </c>
      <c r="F13" s="1">
        <f>STDEV(E12:E15)</f>
        <v>2.2881270353272674E-2</v>
      </c>
      <c r="H13" s="2">
        <v>0.55920999999999998</v>
      </c>
      <c r="I13" s="1">
        <v>0.53831296948191409</v>
      </c>
      <c r="J13" s="1">
        <f>STDEV(I12:I15)</f>
        <v>7.0637981394356966E-2</v>
      </c>
      <c r="K13" s="1"/>
      <c r="L13" s="10">
        <v>0.77115</v>
      </c>
      <c r="M13" s="1">
        <v>0.39036503360433272</v>
      </c>
      <c r="N13" s="1">
        <f>STDEV(M12:M15)</f>
        <v>1.4830671379149944E-2</v>
      </c>
      <c r="O13" s="4"/>
      <c r="P13" s="2">
        <v>0.23230999999999999</v>
      </c>
      <c r="Q13" s="1">
        <f>LOG(2)/P13</f>
        <v>1.2958116123454919</v>
      </c>
      <c r="R13" s="1">
        <f>STDEV(Q12:Q15)</f>
        <v>0.24416359785549863</v>
      </c>
      <c r="T13" s="2">
        <v>0.27209</v>
      </c>
      <c r="U13" s="1">
        <f>LOG(2)/T13</f>
        <v>1.1063618496232173</v>
      </c>
      <c r="V13" s="1">
        <f>STDEV(U12:U15)</f>
        <v>0.2239666253727414</v>
      </c>
      <c r="W13" s="1"/>
      <c r="X13" s="2">
        <v>0.23949000000000001</v>
      </c>
      <c r="Y13" s="1">
        <f t="shared" ref="Y13:Y15" si="3">LOG(2)/X13</f>
        <v>1.2569626943253631</v>
      </c>
      <c r="Z13" s="1">
        <f>STDEV(Y12:Y15)</f>
        <v>0.27385928903365303</v>
      </c>
    </row>
    <row r="14" spans="1:26" x14ac:dyDescent="0.3">
      <c r="B14" s="3" t="s">
        <v>3</v>
      </c>
      <c r="C14" s="4"/>
      <c r="D14">
        <v>1.20303</v>
      </c>
      <c r="E14" s="7">
        <v>0.25022650778782007</v>
      </c>
      <c r="G14" s="4"/>
      <c r="H14" s="2">
        <v>0.44163999999999998</v>
      </c>
      <c r="I14" s="1">
        <v>0.6816185029978743</v>
      </c>
      <c r="J14" s="1"/>
      <c r="K14" s="1"/>
      <c r="L14" s="10">
        <v>0.81781000000000004</v>
      </c>
      <c r="M14" s="1">
        <v>0.36809282799669996</v>
      </c>
      <c r="N14" s="1"/>
      <c r="P14" s="2">
        <v>0.36638999999999999</v>
      </c>
      <c r="Q14" s="1">
        <f>LOG(2)/P14</f>
        <v>0.82161083999012308</v>
      </c>
      <c r="T14" s="2">
        <v>0.39763999999999999</v>
      </c>
      <c r="U14" s="1">
        <f t="shared" ref="U14:U15" si="4">LOG(2)/T14</f>
        <v>0.75704153421180265</v>
      </c>
      <c r="W14" s="1"/>
      <c r="X14" s="2">
        <v>0.39126</v>
      </c>
      <c r="Y14" s="1">
        <f t="shared" si="3"/>
        <v>0.76938607489644018</v>
      </c>
    </row>
    <row r="15" spans="1:26" x14ac:dyDescent="0.3">
      <c r="B15" s="3" t="s">
        <v>14</v>
      </c>
      <c r="D15">
        <v>1.1185400000000001</v>
      </c>
      <c r="E15" s="7">
        <v>0.26912760890444792</v>
      </c>
      <c r="H15" s="2">
        <v>0.53713999999999995</v>
      </c>
      <c r="I15" s="1">
        <v>0.56043116443381846</v>
      </c>
      <c r="L15" s="10">
        <v>0.84909999999999997</v>
      </c>
      <c r="M15" s="1">
        <v>0.35452831900127335</v>
      </c>
      <c r="P15" s="2">
        <v>0.40481</v>
      </c>
      <c r="Q15" s="1">
        <f>LOG(2)/P15</f>
        <v>0.74363280468363235</v>
      </c>
      <c r="T15" s="2">
        <v>0.29344999999999999</v>
      </c>
      <c r="U15" s="1">
        <f t="shared" si="4"/>
        <v>1.0258306207666765</v>
      </c>
      <c r="X15" s="2">
        <v>0.42776999999999998</v>
      </c>
      <c r="Y15" s="1">
        <f t="shared" si="3"/>
        <v>0.7037192782663142</v>
      </c>
    </row>
    <row r="16" spans="1:26" x14ac:dyDescent="0.3">
      <c r="E16" s="2"/>
      <c r="F16" s="2"/>
    </row>
    <row r="17" spans="9:9" x14ac:dyDescent="0.3">
      <c r="I17" s="1"/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mRNA half-lives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Jingyi Fei</dc:creator>
  <cp:lastModifiedBy>Seongjin Park</cp:lastModifiedBy>
  <dcterms:created xsi:type="dcterms:W3CDTF">2019-02-02T18:19:46Z</dcterms:created>
  <dcterms:modified xsi:type="dcterms:W3CDTF">2021-02-05T08:05:52Z</dcterms:modified>
</cp:coreProperties>
</file>