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elro\Dropbox\LAB\papers\DMS\supp_tables\"/>
    </mc:Choice>
  </mc:AlternateContent>
  <bookViews>
    <workbookView xWindow="0" yWindow="0" windowWidth="27870" windowHeight="12915"/>
  </bookViews>
  <sheets>
    <sheet name="Supplementary File 2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23" i="1" l="1"/>
  <c r="T23" i="1"/>
  <c r="U23" i="1"/>
  <c r="V23" i="1"/>
  <c r="S25" i="1"/>
  <c r="T25" i="1"/>
  <c r="U25" i="1"/>
  <c r="V25" i="1"/>
  <c r="S26" i="1"/>
  <c r="T26" i="1"/>
  <c r="U26" i="1"/>
  <c r="V26" i="1"/>
  <c r="S27" i="1"/>
  <c r="T27" i="1"/>
  <c r="U27" i="1"/>
  <c r="V27" i="1"/>
  <c r="S28" i="1"/>
  <c r="T28" i="1"/>
  <c r="U28" i="1"/>
  <c r="V28" i="1"/>
  <c r="R25" i="1"/>
  <c r="R26" i="1"/>
  <c r="R27" i="1"/>
  <c r="R28" i="1"/>
  <c r="R23" i="1"/>
  <c r="P23" i="1"/>
  <c r="Q23" i="1"/>
  <c r="P25" i="1"/>
  <c r="Q25" i="1"/>
  <c r="P26" i="1"/>
  <c r="Q26" i="1"/>
  <c r="P27" i="1"/>
  <c r="Q27" i="1"/>
  <c r="P28" i="1"/>
  <c r="Q28" i="1"/>
  <c r="O25" i="1"/>
  <c r="O26" i="1"/>
  <c r="O27" i="1"/>
  <c r="O28" i="1"/>
  <c r="O23" i="1"/>
  <c r="V29" i="1" l="1"/>
  <c r="U29" i="1"/>
  <c r="T29" i="1"/>
  <c r="H29" i="1"/>
  <c r="I29" i="1"/>
  <c r="G29" i="1"/>
  <c r="I28" i="1" l="1"/>
  <c r="H28" i="1"/>
  <c r="G28" i="1"/>
  <c r="F28" i="1"/>
  <c r="E28" i="1"/>
  <c r="D28" i="1"/>
  <c r="C28" i="1"/>
  <c r="B28" i="1"/>
  <c r="I27" i="1"/>
  <c r="H27" i="1"/>
  <c r="G27" i="1"/>
  <c r="F27" i="1"/>
  <c r="E27" i="1"/>
  <c r="D27" i="1"/>
  <c r="C27" i="1"/>
  <c r="B27" i="1"/>
  <c r="I26" i="1"/>
  <c r="H26" i="1"/>
  <c r="G26" i="1"/>
  <c r="F26" i="1"/>
  <c r="E26" i="1"/>
  <c r="D26" i="1"/>
  <c r="C26" i="1"/>
  <c r="B26" i="1"/>
  <c r="I25" i="1"/>
  <c r="H25" i="1"/>
  <c r="G25" i="1"/>
  <c r="F25" i="1"/>
  <c r="E25" i="1"/>
  <c r="D25" i="1"/>
  <c r="C25" i="1"/>
  <c r="B25" i="1"/>
  <c r="I24" i="1"/>
  <c r="H24" i="1"/>
  <c r="G24" i="1"/>
  <c r="F24" i="1"/>
  <c r="E24" i="1"/>
  <c r="D24" i="1"/>
  <c r="C24" i="1"/>
  <c r="B24" i="1"/>
  <c r="I23" i="1"/>
  <c r="H23" i="1"/>
  <c r="G23" i="1"/>
  <c r="F23" i="1"/>
  <c r="E23" i="1"/>
  <c r="D23" i="1"/>
  <c r="C23" i="1"/>
  <c r="B23" i="1"/>
</calcChain>
</file>

<file path=xl/sharedStrings.xml><?xml version="1.0" encoding="utf-8"?>
<sst xmlns="http://schemas.openxmlformats.org/spreadsheetml/2006/main" count="87" uniqueCount="31">
  <si>
    <t>plasmid</t>
  </si>
  <si>
    <t>RT+PCR</t>
  </si>
  <si>
    <t>mut lib 1</t>
  </si>
  <si>
    <t>mut lib 2</t>
  </si>
  <si>
    <t>mut lib 3</t>
  </si>
  <si>
    <t>wt virus 1</t>
  </si>
  <si>
    <t>wt virus 2</t>
  </si>
  <si>
    <t>mut virus 1</t>
  </si>
  <si>
    <t>mut virus 2</t>
  </si>
  <si>
    <t>mut virus 3</t>
  </si>
  <si>
    <t>All codon mutations</t>
  </si>
  <si>
    <t>Remove single mutations in codons</t>
  </si>
  <si>
    <t>Rates relative to control</t>
  </si>
  <si>
    <t>total codons</t>
  </si>
  <si>
    <t>average codon coverage</t>
  </si>
  <si>
    <t>min codon coverage</t>
  </si>
  <si>
    <t>mutant codons</t>
  </si>
  <si>
    <t>mutant codon rate</t>
  </si>
  <si>
    <t>codon mutant per genome</t>
  </si>
  <si>
    <t>avg genomes</t>
  </si>
  <si>
    <t>fraction possible codons observed</t>
  </si>
  <si>
    <t>fraction possible aa observed</t>
  </si>
  <si>
    <t>mut rate</t>
  </si>
  <si>
    <t>rate single</t>
  </si>
  <si>
    <t>rate double</t>
  </si>
  <si>
    <t>rate triple</t>
  </si>
  <si>
    <t>rate syn muts</t>
  </si>
  <si>
    <t>rate nonsyn muts</t>
  </si>
  <si>
    <t>rate stops</t>
  </si>
  <si>
    <t>rate stops vs. library</t>
  </si>
  <si>
    <t>Supplementary File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</si>
</sst>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11" fontId="0" fillId="0" borderId="0" xfId="0" applyNumberFormat="1" applyBorder="1"/>
    <xf numFmtId="11" fontId="0" fillId="0" borderId="5" xfId="0" applyNumberFormat="1" applyBorder="1"/>
    <xf numFmtId="0" fontId="1" fillId="0" borderId="4" xfId="0" applyFont="1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0" xfId="0" applyFill="1" applyBorder="1"/>
    <xf numFmtId="11" fontId="0" fillId="0" borderId="7" xfId="0" applyNumberFormat="1" applyBorder="1"/>
    <xf numFmtId="164" fontId="0" fillId="0" borderId="0" xfId="0" applyNumberFormat="1" applyBorder="1"/>
    <xf numFmtId="164" fontId="0" fillId="0" borderId="7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0"/>
  <sheetViews>
    <sheetView tabSelected="1" workbookViewId="0"/>
  </sheetViews>
  <sheetFormatPr defaultRowHeight="15" x14ac:dyDescent="0.25"/>
  <cols>
    <col min="1" max="1" width="25" customWidth="1"/>
    <col min="14" max="14" width="26.7109375" customWidth="1"/>
  </cols>
  <sheetData>
    <row r="1" spans="1:24" ht="15.75" thickBot="1" x14ac:dyDescent="0.3">
      <c r="A1" t="s">
        <v>30</v>
      </c>
    </row>
    <row r="2" spans="1:24" x14ac:dyDescent="0.25">
      <c r="A2" s="1" t="s">
        <v>10</v>
      </c>
      <c r="B2" s="2"/>
      <c r="C2" s="2"/>
      <c r="D2" s="2"/>
      <c r="E2" s="2"/>
      <c r="F2" s="2"/>
      <c r="G2" s="2"/>
      <c r="H2" s="2"/>
      <c r="I2" s="2"/>
      <c r="J2" s="2"/>
      <c r="K2" s="3"/>
      <c r="N2" s="1" t="s">
        <v>11</v>
      </c>
      <c r="O2" s="2"/>
      <c r="P2" s="2"/>
      <c r="Q2" s="2"/>
      <c r="R2" s="2"/>
      <c r="S2" s="2"/>
      <c r="T2" s="2"/>
      <c r="U2" s="2"/>
      <c r="V2" s="2"/>
      <c r="W2" s="2"/>
      <c r="X2" s="3"/>
    </row>
    <row r="3" spans="1:24" x14ac:dyDescent="0.25">
      <c r="A3" s="4"/>
      <c r="B3" s="5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  <c r="K3" s="6" t="s">
        <v>9</v>
      </c>
      <c r="N3" s="4"/>
      <c r="O3" s="5" t="s">
        <v>0</v>
      </c>
      <c r="P3" s="5" t="s">
        <v>1</v>
      </c>
      <c r="Q3" s="5" t="s">
        <v>2</v>
      </c>
      <c r="R3" s="5" t="s">
        <v>3</v>
      </c>
      <c r="S3" s="5" t="s">
        <v>4</v>
      </c>
      <c r="T3" s="5" t="s">
        <v>5</v>
      </c>
      <c r="U3" s="5" t="s">
        <v>6</v>
      </c>
      <c r="V3" s="5" t="s">
        <v>7</v>
      </c>
      <c r="W3" s="5" t="s">
        <v>8</v>
      </c>
      <c r="X3" s="6" t="s">
        <v>9</v>
      </c>
    </row>
    <row r="4" spans="1:24" x14ac:dyDescent="0.25">
      <c r="A4" s="4" t="s">
        <v>13</v>
      </c>
      <c r="B4" s="5">
        <v>742457068</v>
      </c>
      <c r="C4" s="5">
        <v>804167095</v>
      </c>
      <c r="D4" s="5">
        <v>1075796330</v>
      </c>
      <c r="E4" s="5">
        <v>1158547751</v>
      </c>
      <c r="F4" s="5">
        <v>903537722</v>
      </c>
      <c r="G4" s="5">
        <v>639674837</v>
      </c>
      <c r="H4" s="5">
        <v>892435903</v>
      </c>
      <c r="I4" s="5">
        <v>1298103346</v>
      </c>
      <c r="J4" s="5">
        <v>1194672785</v>
      </c>
      <c r="K4" s="6">
        <v>1128200015</v>
      </c>
      <c r="N4" s="4" t="s">
        <v>13</v>
      </c>
      <c r="O4" s="5">
        <v>742259264</v>
      </c>
      <c r="P4" s="5">
        <v>803930068</v>
      </c>
      <c r="Q4" s="5">
        <v>1075149589</v>
      </c>
      <c r="R4" s="5">
        <v>1157423800</v>
      </c>
      <c r="S4" s="5">
        <v>902906297</v>
      </c>
      <c r="T4" s="5">
        <v>639107705</v>
      </c>
      <c r="U4" s="5">
        <v>891585437</v>
      </c>
      <c r="V4" s="5">
        <v>1297342385</v>
      </c>
      <c r="W4" s="5">
        <v>1193917427</v>
      </c>
      <c r="X4" s="6">
        <v>1127498908</v>
      </c>
    </row>
    <row r="5" spans="1:24" x14ac:dyDescent="0.25">
      <c r="A5" s="4" t="s">
        <v>14</v>
      </c>
      <c r="B5" s="5">
        <v>872452.48883666296</v>
      </c>
      <c r="C5" s="5">
        <v>944967.20916568697</v>
      </c>
      <c r="D5" s="5">
        <v>1264155.49941246</v>
      </c>
      <c r="E5" s="5">
        <v>1361395.7121034099</v>
      </c>
      <c r="F5" s="5">
        <v>1061736.45358402</v>
      </c>
      <c r="G5" s="5">
        <v>751674.30904817895</v>
      </c>
      <c r="H5" s="5">
        <v>1048690.83783784</v>
      </c>
      <c r="I5" s="5">
        <v>1525385.83548766</v>
      </c>
      <c r="J5" s="5">
        <v>1403845.81081081</v>
      </c>
      <c r="K5" s="6">
        <v>1325734.4477085799</v>
      </c>
      <c r="N5" s="4" t="s">
        <v>14</v>
      </c>
      <c r="O5" s="5">
        <v>872220.05169999995</v>
      </c>
      <c r="P5" s="5">
        <v>944688.68160000001</v>
      </c>
      <c r="Q5" s="5">
        <v>1263395.5220000001</v>
      </c>
      <c r="R5" s="5">
        <v>1360074.9709999999</v>
      </c>
      <c r="S5" s="5">
        <v>1060994.4739999999</v>
      </c>
      <c r="T5" s="5">
        <v>751007.87899999996</v>
      </c>
      <c r="U5" s="5">
        <v>1047691.465</v>
      </c>
      <c r="V5" s="5">
        <v>1524491.639</v>
      </c>
      <c r="W5" s="5">
        <v>1402958.199</v>
      </c>
      <c r="X5" s="6">
        <v>1324910.585</v>
      </c>
    </row>
    <row r="6" spans="1:24" x14ac:dyDescent="0.25">
      <c r="A6" s="4" t="s">
        <v>15</v>
      </c>
      <c r="B6" s="5">
        <v>691696</v>
      </c>
      <c r="C6" s="5">
        <v>658420</v>
      </c>
      <c r="D6" s="5">
        <v>907712</v>
      </c>
      <c r="E6" s="5">
        <v>1024079</v>
      </c>
      <c r="F6" s="5">
        <v>806079</v>
      </c>
      <c r="G6" s="5">
        <v>551344</v>
      </c>
      <c r="H6" s="5">
        <v>756639</v>
      </c>
      <c r="I6" s="5">
        <v>1137947</v>
      </c>
      <c r="J6" s="5">
        <v>1009594</v>
      </c>
      <c r="K6" s="6">
        <v>1001938</v>
      </c>
      <c r="N6" s="4" t="s">
        <v>15</v>
      </c>
      <c r="O6" s="5">
        <v>691438</v>
      </c>
      <c r="P6" s="5">
        <v>658252</v>
      </c>
      <c r="Q6" s="5">
        <v>906924</v>
      </c>
      <c r="R6" s="5">
        <v>1023443</v>
      </c>
      <c r="S6" s="5">
        <v>804691</v>
      </c>
      <c r="T6" s="5">
        <v>551071</v>
      </c>
      <c r="U6" s="5">
        <v>756102</v>
      </c>
      <c r="V6" s="5">
        <v>1136984</v>
      </c>
      <c r="W6" s="5">
        <v>1009306</v>
      </c>
      <c r="X6" s="6">
        <v>1001592</v>
      </c>
    </row>
    <row r="7" spans="1:24" x14ac:dyDescent="0.25">
      <c r="A7" s="4" t="s">
        <v>16</v>
      </c>
      <c r="B7" s="5">
        <v>199780</v>
      </c>
      <c r="C7" s="5">
        <v>237867</v>
      </c>
      <c r="D7" s="5">
        <v>1792544</v>
      </c>
      <c r="E7" s="5">
        <v>2508193</v>
      </c>
      <c r="F7" s="5">
        <v>1480884</v>
      </c>
      <c r="G7" s="5">
        <v>571701</v>
      </c>
      <c r="H7" s="5">
        <v>857788</v>
      </c>
      <c r="I7" s="5">
        <v>1009228</v>
      </c>
      <c r="J7" s="5">
        <v>991866</v>
      </c>
      <c r="K7" s="6">
        <v>838306</v>
      </c>
      <c r="N7" s="4" t="s">
        <v>16</v>
      </c>
      <c r="O7" s="5">
        <v>1976</v>
      </c>
      <c r="P7" s="5">
        <v>840</v>
      </c>
      <c r="Q7" s="5">
        <v>1145803</v>
      </c>
      <c r="R7" s="5">
        <v>1384242</v>
      </c>
      <c r="S7" s="5">
        <v>849459</v>
      </c>
      <c r="T7" s="5">
        <v>4569</v>
      </c>
      <c r="U7" s="5">
        <v>7322</v>
      </c>
      <c r="V7" s="5">
        <v>248267</v>
      </c>
      <c r="W7" s="5">
        <v>236508</v>
      </c>
      <c r="X7" s="6">
        <v>137199</v>
      </c>
    </row>
    <row r="8" spans="1:24" x14ac:dyDescent="0.25">
      <c r="A8" s="4" t="s">
        <v>17</v>
      </c>
      <c r="B8" s="5">
        <v>2.6907953147804102E-4</v>
      </c>
      <c r="C8" s="5">
        <v>2.9579300306984102E-4</v>
      </c>
      <c r="D8" s="5">
        <v>1.6662484803234099E-3</v>
      </c>
      <c r="E8" s="5">
        <v>2.1649457243648799E-3</v>
      </c>
      <c r="F8" s="5">
        <v>1.63898414415065E-3</v>
      </c>
      <c r="G8" s="5">
        <v>8.93736890888519E-4</v>
      </c>
      <c r="H8" s="5">
        <v>9.6117603193290597E-4</v>
      </c>
      <c r="I8" s="5">
        <v>7.7746352253836701E-4</v>
      </c>
      <c r="J8" s="5">
        <v>8.3024072570632803E-4</v>
      </c>
      <c r="K8" s="6">
        <v>7.43047322154131E-4</v>
      </c>
      <c r="N8" s="4" t="s">
        <v>17</v>
      </c>
      <c r="O8" s="7">
        <v>2.6599999999999999E-6</v>
      </c>
      <c r="P8" s="7">
        <v>1.04E-6</v>
      </c>
      <c r="Q8" s="5">
        <v>1.0657150000000001E-3</v>
      </c>
      <c r="R8" s="5">
        <v>1.1959679999999999E-3</v>
      </c>
      <c r="S8" s="5">
        <v>9.4080499999999996E-4</v>
      </c>
      <c r="T8" s="7">
        <v>7.1500000000000002E-6</v>
      </c>
      <c r="U8" s="7">
        <v>8.2099999999999993E-6</v>
      </c>
      <c r="V8" s="5">
        <v>1.91366E-4</v>
      </c>
      <c r="W8" s="5">
        <v>1.98094E-4</v>
      </c>
      <c r="X8" s="6">
        <v>1.21684E-4</v>
      </c>
    </row>
    <row r="9" spans="1:24" x14ac:dyDescent="0.25">
      <c r="A9" s="4" t="s">
        <v>18</v>
      </c>
      <c r="B9" s="5">
        <v>0.22898668128781299</v>
      </c>
      <c r="C9" s="5">
        <v>0.25171984561243499</v>
      </c>
      <c r="D9" s="5">
        <v>1.4179774567552199</v>
      </c>
      <c r="E9" s="5">
        <v>1.84236881143451</v>
      </c>
      <c r="F9" s="5">
        <v>1.3947755066722101</v>
      </c>
      <c r="G9" s="5">
        <v>0.76057009414612897</v>
      </c>
      <c r="H9" s="5">
        <v>0.81796080317490305</v>
      </c>
      <c r="I9" s="5">
        <v>0.66162145768015002</v>
      </c>
      <c r="J9" s="5">
        <v>0.70653485757608503</v>
      </c>
      <c r="K9" s="6">
        <v>0.63233327115316496</v>
      </c>
      <c r="N9" s="4" t="s">
        <v>18</v>
      </c>
      <c r="O9" s="5">
        <v>2.265483E-3</v>
      </c>
      <c r="P9" s="5">
        <v>8.8918199999999997E-4</v>
      </c>
      <c r="Q9" s="5">
        <v>0.90692342999999997</v>
      </c>
      <c r="R9" s="5">
        <v>1.0177688949999999</v>
      </c>
      <c r="S9" s="5">
        <v>0.80062528200000005</v>
      </c>
      <c r="T9" s="5">
        <v>6.0838239999999998E-3</v>
      </c>
      <c r="U9" s="5">
        <v>6.9886990000000001E-3</v>
      </c>
      <c r="V9" s="5">
        <v>0.16285231999999999</v>
      </c>
      <c r="W9" s="5">
        <v>0.16857807999999999</v>
      </c>
      <c r="X9" s="6">
        <v>0.103553403</v>
      </c>
    </row>
    <row r="10" spans="1:24" x14ac:dyDescent="0.25">
      <c r="A10" s="4" t="s">
        <v>19</v>
      </c>
      <c r="B10" s="5">
        <v>872452.48883666296</v>
      </c>
      <c r="C10" s="5">
        <v>944967.20916568697</v>
      </c>
      <c r="D10" s="5">
        <v>1264155.49941246</v>
      </c>
      <c r="E10" s="5">
        <v>1361395.7121034099</v>
      </c>
      <c r="F10" s="5">
        <v>1061736.45358402</v>
      </c>
      <c r="G10" s="5">
        <v>751674.30904817895</v>
      </c>
      <c r="H10" s="5">
        <v>1048690.83783784</v>
      </c>
      <c r="I10" s="5">
        <v>1525385.83548766</v>
      </c>
      <c r="J10" s="5">
        <v>1403845.81081081</v>
      </c>
      <c r="K10" s="6">
        <v>1325734.4477085799</v>
      </c>
      <c r="N10" s="4" t="s">
        <v>19</v>
      </c>
      <c r="O10" s="5">
        <v>872220.05169999995</v>
      </c>
      <c r="P10" s="5">
        <v>944688.68160000001</v>
      </c>
      <c r="Q10" s="5">
        <v>1263395.5220000001</v>
      </c>
      <c r="R10" s="5">
        <v>1360074.9709999999</v>
      </c>
      <c r="S10" s="5">
        <v>1060994.4739999999</v>
      </c>
      <c r="T10" s="5">
        <v>751007.87899999996</v>
      </c>
      <c r="U10" s="5">
        <v>1047691.465</v>
      </c>
      <c r="V10" s="5">
        <v>1524491.639</v>
      </c>
      <c r="W10" s="5">
        <v>1402958.199</v>
      </c>
      <c r="X10" s="6">
        <v>1324910.585</v>
      </c>
    </row>
    <row r="11" spans="1:24" x14ac:dyDescent="0.25">
      <c r="A11" s="4" t="s">
        <v>20</v>
      </c>
      <c r="B11" s="5">
        <v>0.12911047693656399</v>
      </c>
      <c r="C11" s="5">
        <v>0.149833062876541</v>
      </c>
      <c r="D11" s="5">
        <v>0.98403372316415805</v>
      </c>
      <c r="E11" s="5">
        <v>0.97744949918863</v>
      </c>
      <c r="F11" s="5">
        <v>0.87178482830656701</v>
      </c>
      <c r="G11" s="5">
        <v>0.15119467293380301</v>
      </c>
      <c r="H11" s="5">
        <v>0.15718202674724399</v>
      </c>
      <c r="I11" s="5">
        <v>0.61005726223117496</v>
      </c>
      <c r="J11" s="5">
        <v>0.51136851136851103</v>
      </c>
      <c r="K11" s="6">
        <v>0.33626172756607497</v>
      </c>
      <c r="N11" s="4" t="s">
        <v>20</v>
      </c>
      <c r="O11" s="5">
        <v>2.2792979000000001E-2</v>
      </c>
      <c r="P11" s="5">
        <v>8.5800089999999996E-3</v>
      </c>
      <c r="Q11" s="5">
        <v>0.84134445000000002</v>
      </c>
      <c r="R11" s="5">
        <v>0.834834835</v>
      </c>
      <c r="S11" s="5">
        <v>0.73069964399999998</v>
      </c>
      <c r="T11" s="5">
        <v>1.0780967000000001E-2</v>
      </c>
      <c r="U11" s="5">
        <v>1.5723798000000001E-2</v>
      </c>
      <c r="V11" s="5">
        <v>0.46783429399999998</v>
      </c>
      <c r="W11" s="5">
        <v>0.36955589100000003</v>
      </c>
      <c r="X11" s="6">
        <v>0.195157891</v>
      </c>
    </row>
    <row r="12" spans="1:24" x14ac:dyDescent="0.25">
      <c r="A12" s="4" t="s">
        <v>21</v>
      </c>
      <c r="B12" s="5">
        <v>0.272805986764797</v>
      </c>
      <c r="C12" s="5">
        <v>0.32067536644195699</v>
      </c>
      <c r="D12" s="5">
        <v>0.99764982373678002</v>
      </c>
      <c r="E12" s="5">
        <v>0.99628919537386396</v>
      </c>
      <c r="F12" s="5">
        <v>0.97062279670975304</v>
      </c>
      <c r="G12" s="5">
        <v>0.32048982621064998</v>
      </c>
      <c r="H12" s="5">
        <v>0.32933391056960898</v>
      </c>
      <c r="I12" s="5">
        <v>0.83202424392355701</v>
      </c>
      <c r="J12" s="5">
        <v>0.75737522419444603</v>
      </c>
      <c r="K12" s="6">
        <v>0.59020347578700005</v>
      </c>
      <c r="N12" s="4" t="s">
        <v>21</v>
      </c>
      <c r="O12" s="5">
        <v>6.1723050000000002E-2</v>
      </c>
      <c r="P12" s="5">
        <v>2.5604551999999999E-2</v>
      </c>
      <c r="Q12" s="5">
        <v>0.96641721800000002</v>
      </c>
      <c r="R12" s="5">
        <v>0.96400519500000004</v>
      </c>
      <c r="S12" s="5">
        <v>0.92238233700000005</v>
      </c>
      <c r="T12" s="5">
        <v>3.1727379999999999E-2</v>
      </c>
      <c r="U12" s="5">
        <v>4.3478260999999997E-2</v>
      </c>
      <c r="V12" s="5">
        <v>0.74073845000000005</v>
      </c>
      <c r="W12" s="5">
        <v>0.64141258000000001</v>
      </c>
      <c r="X12" s="6">
        <v>0.41622858600000001</v>
      </c>
    </row>
    <row r="13" spans="1:24" x14ac:dyDescent="0.25">
      <c r="A13" s="4" t="s">
        <v>22</v>
      </c>
      <c r="B13" s="5">
        <v>2.72936993577115E-4</v>
      </c>
      <c r="C13" s="5">
        <v>2.9702160345170599E-4</v>
      </c>
      <c r="D13" s="5">
        <v>3.2351458198412002E-3</v>
      </c>
      <c r="E13" s="5">
        <v>3.9246867434469699E-3</v>
      </c>
      <c r="F13" s="5">
        <v>3.01986617001476E-3</v>
      </c>
      <c r="G13" s="5">
        <v>9.0119380450164597E-4</v>
      </c>
      <c r="H13" s="5">
        <v>9.6984892370471996E-4</v>
      </c>
      <c r="I13" s="5">
        <v>1.0598794034693099E-3</v>
      </c>
      <c r="J13" s="5">
        <v>1.1220737735312201E-3</v>
      </c>
      <c r="K13" s="6">
        <v>9.2013914748972903E-4</v>
      </c>
      <c r="N13" s="4" t="s">
        <v>22</v>
      </c>
      <c r="O13" s="7">
        <v>5.1699999999999996E-6</v>
      </c>
      <c r="P13" s="7">
        <v>1.72E-6</v>
      </c>
      <c r="Q13" s="5">
        <v>2.6355559999999998E-3</v>
      </c>
      <c r="R13" s="5">
        <v>2.9574179999999999E-3</v>
      </c>
      <c r="S13" s="5">
        <v>2.322653E-3</v>
      </c>
      <c r="T13" s="7">
        <v>1.4E-5</v>
      </c>
      <c r="U13" s="7">
        <v>1.6399999999999999E-5</v>
      </c>
      <c r="V13" s="5">
        <v>4.7394700000000001E-4</v>
      </c>
      <c r="W13" s="5">
        <v>4.9011200000000001E-4</v>
      </c>
      <c r="X13" s="6">
        <v>2.9875099999999999E-4</v>
      </c>
    </row>
    <row r="14" spans="1:24" x14ac:dyDescent="0.25">
      <c r="A14" s="4" t="s">
        <v>23</v>
      </c>
      <c r="B14" s="5">
        <v>2.6639924182121199E-4</v>
      </c>
      <c r="C14" s="5">
        <v>2.9474844404072498E-4</v>
      </c>
      <c r="D14" s="5">
        <v>6.0117420181197295E-4</v>
      </c>
      <c r="E14" s="5">
        <v>9.7013782904490698E-4</v>
      </c>
      <c r="F14" s="5">
        <v>6.9883634587200995E-4</v>
      </c>
      <c r="G14" s="5">
        <v>8.8659419942135399E-4</v>
      </c>
      <c r="H14" s="5">
        <v>9.5297152113791596E-4</v>
      </c>
      <c r="I14" s="5">
        <v>5.86209874849209E-4</v>
      </c>
      <c r="J14" s="5">
        <v>6.3227187350718803E-4</v>
      </c>
      <c r="K14" s="6">
        <v>6.2143856645844795E-4</v>
      </c>
      <c r="N14" s="4" t="s">
        <v>23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6">
        <v>0</v>
      </c>
    </row>
    <row r="15" spans="1:24" x14ac:dyDescent="0.25">
      <c r="A15" s="4" t="s">
        <v>24</v>
      </c>
      <c r="B15" s="7">
        <v>1.44654828715295E-6</v>
      </c>
      <c r="C15" s="7">
        <v>8.6051767636675099E-7</v>
      </c>
      <c r="D15" s="5">
        <v>5.6125121750508298E-4</v>
      </c>
      <c r="E15" s="5">
        <v>6.2987477155786197E-4</v>
      </c>
      <c r="F15" s="5">
        <v>4.9941357069317803E-4</v>
      </c>
      <c r="G15" s="7">
        <v>6.8284693212029499E-6</v>
      </c>
      <c r="H15" s="7">
        <v>7.7361298181657795E-6</v>
      </c>
      <c r="I15" s="5">
        <v>1.00091414447367E-4</v>
      </c>
      <c r="J15" s="5">
        <v>1.0410465657338999E-4</v>
      </c>
      <c r="K15" s="8">
        <v>6.6125686055765605E-5</v>
      </c>
      <c r="N15" s="4" t="s">
        <v>24</v>
      </c>
      <c r="O15" s="7">
        <v>1.1400000000000001E-6</v>
      </c>
      <c r="P15" s="7">
        <v>6.3799999999999997E-7</v>
      </c>
      <c r="Q15" s="5">
        <v>5.6158900000000003E-4</v>
      </c>
      <c r="R15" s="5">
        <v>6.3048599999999998E-4</v>
      </c>
      <c r="S15" s="5">
        <v>4.9976299999999997E-4</v>
      </c>
      <c r="T15" s="7">
        <v>6.5699999999999998E-6</v>
      </c>
      <c r="U15" s="7">
        <v>7.5100000000000001E-6</v>
      </c>
      <c r="V15" s="5">
        <v>1.0014999999999999E-4</v>
      </c>
      <c r="W15" s="5">
        <v>1.04171E-4</v>
      </c>
      <c r="X15" s="8">
        <v>6.6099999999999994E-5</v>
      </c>
    </row>
    <row r="16" spans="1:24" x14ac:dyDescent="0.25">
      <c r="A16" s="4" t="s">
        <v>25</v>
      </c>
      <c r="B16" s="7">
        <v>1.21488506053255E-6</v>
      </c>
      <c r="C16" s="7">
        <v>1.84041352748958E-7</v>
      </c>
      <c r="D16" s="5">
        <v>5.0382306100635202E-4</v>
      </c>
      <c r="E16" s="5">
        <v>5.6493312376211199E-4</v>
      </c>
      <c r="F16" s="5">
        <v>4.4073422758546401E-4</v>
      </c>
      <c r="G16" s="7">
        <v>3.1422214596194902E-7</v>
      </c>
      <c r="H16" s="7">
        <v>4.6838097682405798E-7</v>
      </c>
      <c r="I16" s="7">
        <v>9.1162233241789996E-5</v>
      </c>
      <c r="J16" s="7">
        <v>9.3864195625750402E-5</v>
      </c>
      <c r="K16" s="8">
        <v>5.5483069639916599E-5</v>
      </c>
      <c r="N16" s="4" t="s">
        <v>25</v>
      </c>
      <c r="O16" s="7">
        <v>9.6299999999999993E-7</v>
      </c>
      <c r="P16" s="7">
        <v>1.4700000000000001E-7</v>
      </c>
      <c r="Q16" s="5">
        <v>5.0412600000000003E-4</v>
      </c>
      <c r="R16" s="5">
        <v>5.6548199999999996E-4</v>
      </c>
      <c r="S16" s="5">
        <v>4.41042E-4</v>
      </c>
      <c r="T16" s="7">
        <v>2.8900000000000001E-7</v>
      </c>
      <c r="U16" s="7">
        <v>4.5200000000000002E-7</v>
      </c>
      <c r="V16" s="7">
        <v>9.1199999999999994E-5</v>
      </c>
      <c r="W16" s="7">
        <v>9.3900000000000006E-5</v>
      </c>
      <c r="X16" s="8">
        <v>5.5500000000000001E-5</v>
      </c>
    </row>
    <row r="17" spans="1:24" x14ac:dyDescent="0.25">
      <c r="A17" s="4" t="s">
        <v>26</v>
      </c>
      <c r="B17" s="7">
        <v>5.8544799252958298E-5</v>
      </c>
      <c r="C17" s="7">
        <v>7.4176126293752396E-5</v>
      </c>
      <c r="D17" s="5">
        <v>1.5742849764136999E-4</v>
      </c>
      <c r="E17" s="5">
        <v>2.38160230997678E-4</v>
      </c>
      <c r="F17" s="5">
        <v>1.7958851750076701E-4</v>
      </c>
      <c r="G17" s="5">
        <v>3.2385203859441501E-4</v>
      </c>
      <c r="H17" s="5">
        <v>3.4544777833753302E-4</v>
      </c>
      <c r="I17" s="5">
        <v>2.37328561665999E-4</v>
      </c>
      <c r="J17" s="5">
        <v>2.6678685913147303E-4</v>
      </c>
      <c r="K17" s="6">
        <v>2.5862524031255199E-4</v>
      </c>
      <c r="N17" s="4" t="s">
        <v>26</v>
      </c>
      <c r="O17" s="7">
        <v>2.8299999999999999E-8</v>
      </c>
      <c r="P17" s="7">
        <v>1.24E-8</v>
      </c>
      <c r="Q17" s="7">
        <v>6.8399999999999997E-6</v>
      </c>
      <c r="R17" s="7">
        <v>7.6399999999999997E-6</v>
      </c>
      <c r="S17" s="7">
        <v>5.4500000000000003E-6</v>
      </c>
      <c r="T17" s="7">
        <v>7.8199999999999999E-9</v>
      </c>
      <c r="U17" s="7">
        <v>1.7900000000000001E-8</v>
      </c>
      <c r="V17" s="7">
        <v>4.5000000000000001E-6</v>
      </c>
      <c r="W17" s="7">
        <v>6.8000000000000001E-6</v>
      </c>
      <c r="X17" s="8">
        <v>3.1E-6</v>
      </c>
    </row>
    <row r="18" spans="1:24" x14ac:dyDescent="0.25">
      <c r="A18" s="4" t="s">
        <v>27</v>
      </c>
      <c r="B18" s="5">
        <v>1.9002445539382999E-4</v>
      </c>
      <c r="C18" s="5">
        <v>2.0789833486036899E-4</v>
      </c>
      <c r="D18" s="5">
        <v>1.44355484090562E-3</v>
      </c>
      <c r="E18" s="5">
        <v>1.8272721156056999E-3</v>
      </c>
      <c r="F18" s="5">
        <v>1.3901943100058001E-3</v>
      </c>
      <c r="G18" s="5">
        <v>5.4668087561493398E-4</v>
      </c>
      <c r="H18" s="5">
        <v>5.8934988858241801E-4</v>
      </c>
      <c r="I18" s="5">
        <v>5.2492353717421196E-4</v>
      </c>
      <c r="J18" s="5">
        <v>5.4497767771616204E-4</v>
      </c>
      <c r="K18" s="6">
        <v>4.6447083232843201E-4</v>
      </c>
      <c r="N18" s="4" t="s">
        <v>27</v>
      </c>
      <c r="O18" s="7">
        <v>2.5500000000000001E-6</v>
      </c>
      <c r="P18" s="7">
        <v>9.3799999999999996E-7</v>
      </c>
      <c r="Q18" s="5">
        <v>1.02502E-3</v>
      </c>
      <c r="R18" s="5">
        <v>1.149092E-3</v>
      </c>
      <c r="S18" s="5">
        <v>9.0458699999999999E-4</v>
      </c>
      <c r="T18" s="7">
        <v>7.0899999999999999E-6</v>
      </c>
      <c r="U18" s="7">
        <v>8.1000000000000004E-6</v>
      </c>
      <c r="V18" s="5">
        <v>1.8672900000000001E-4</v>
      </c>
      <c r="W18" s="5">
        <v>1.91223E-4</v>
      </c>
      <c r="X18" s="6">
        <v>1.1845600000000001E-4</v>
      </c>
    </row>
    <row r="19" spans="1:24" x14ac:dyDescent="0.25">
      <c r="A19" s="4" t="s">
        <v>28</v>
      </c>
      <c r="B19" s="7">
        <v>2.0510276831252398E-5</v>
      </c>
      <c r="C19" s="7">
        <v>1.3718541915719601E-5</v>
      </c>
      <c r="D19" s="7">
        <v>6.5265141776417801E-5</v>
      </c>
      <c r="E19" s="7">
        <v>9.9513377761500596E-5</v>
      </c>
      <c r="F19" s="7">
        <v>6.9201316644088002E-5</v>
      </c>
      <c r="G19" s="7">
        <v>2.3203976679170198E-5</v>
      </c>
      <c r="H19" s="7">
        <v>2.63783650129549E-5</v>
      </c>
      <c r="I19" s="7">
        <v>1.5211423698156E-5</v>
      </c>
      <c r="J19" s="7">
        <v>1.8476188858692401E-5</v>
      </c>
      <c r="K19" s="8">
        <v>1.9951249513145899E-5</v>
      </c>
      <c r="N19" s="4" t="s">
        <v>28</v>
      </c>
      <c r="O19" s="7">
        <v>8.0799999999999996E-8</v>
      </c>
      <c r="P19" s="7">
        <v>9.4500000000000006E-8</v>
      </c>
      <c r="Q19" s="7">
        <v>3.3899999999999997E-5</v>
      </c>
      <c r="R19" s="7">
        <v>3.9199999999999997E-5</v>
      </c>
      <c r="S19" s="7">
        <v>3.0800000000000003E-5</v>
      </c>
      <c r="T19" s="7">
        <v>5.1599999999999999E-8</v>
      </c>
      <c r="U19" s="7">
        <v>9.53E-8</v>
      </c>
      <c r="V19" s="7">
        <v>1.3899999999999999E-7</v>
      </c>
      <c r="W19" s="7">
        <v>7.1999999999999996E-8</v>
      </c>
      <c r="X19" s="8">
        <v>1.2700000000000001E-7</v>
      </c>
    </row>
    <row r="20" spans="1:24" x14ac:dyDescent="0.25">
      <c r="A20" s="4"/>
      <c r="B20" s="5"/>
      <c r="C20" s="5"/>
      <c r="D20" s="5"/>
      <c r="E20" s="5"/>
      <c r="F20" s="5"/>
      <c r="G20" s="5"/>
      <c r="H20" s="5"/>
      <c r="I20" s="5"/>
      <c r="J20" s="5"/>
      <c r="K20" s="6"/>
      <c r="N20" s="4"/>
      <c r="O20" s="5"/>
      <c r="P20" s="5"/>
      <c r="Q20" s="5"/>
      <c r="R20" s="5"/>
      <c r="S20" s="5"/>
      <c r="T20" s="5"/>
      <c r="U20" s="5"/>
      <c r="V20" s="5"/>
      <c r="W20" s="5"/>
      <c r="X20" s="6"/>
    </row>
    <row r="21" spans="1:24" x14ac:dyDescent="0.25">
      <c r="A21" s="9" t="s">
        <v>12</v>
      </c>
      <c r="B21" s="5"/>
      <c r="C21" s="5"/>
      <c r="D21" s="5"/>
      <c r="E21" s="5"/>
      <c r="F21" s="5"/>
      <c r="G21" s="5"/>
      <c r="H21" s="5"/>
      <c r="I21" s="5"/>
      <c r="J21" s="5"/>
      <c r="K21" s="6"/>
      <c r="N21" s="9" t="s">
        <v>12</v>
      </c>
      <c r="O21" s="5"/>
      <c r="P21" s="5"/>
      <c r="Q21" s="5"/>
      <c r="R21" s="5"/>
      <c r="S21" s="5"/>
      <c r="T21" s="5"/>
      <c r="U21" s="5"/>
      <c r="V21" s="5"/>
      <c r="W21" s="5"/>
      <c r="X21" s="6"/>
    </row>
    <row r="22" spans="1:24" x14ac:dyDescent="0.25">
      <c r="A22" s="4"/>
      <c r="B22" s="5" t="s">
        <v>2</v>
      </c>
      <c r="C22" s="5" t="s">
        <v>3</v>
      </c>
      <c r="D22" s="5" t="s">
        <v>4</v>
      </c>
      <c r="E22" s="5" t="s">
        <v>5</v>
      </c>
      <c r="F22" s="5" t="s">
        <v>6</v>
      </c>
      <c r="G22" s="5" t="s">
        <v>7</v>
      </c>
      <c r="H22" s="5" t="s">
        <v>8</v>
      </c>
      <c r="I22" s="5" t="s">
        <v>9</v>
      </c>
      <c r="J22" s="5"/>
      <c r="K22" s="6"/>
      <c r="N22" s="4"/>
      <c r="O22" s="5" t="s">
        <v>2</v>
      </c>
      <c r="P22" s="5" t="s">
        <v>3</v>
      </c>
      <c r="Q22" s="5" t="s">
        <v>4</v>
      </c>
      <c r="R22" s="5" t="s">
        <v>5</v>
      </c>
      <c r="S22" s="5" t="s">
        <v>6</v>
      </c>
      <c r="T22" s="5" t="s">
        <v>7</v>
      </c>
      <c r="U22" s="5" t="s">
        <v>8</v>
      </c>
      <c r="V22" s="5" t="s">
        <v>9</v>
      </c>
      <c r="W22" s="5"/>
      <c r="X22" s="6"/>
    </row>
    <row r="23" spans="1:24" x14ac:dyDescent="0.25">
      <c r="A23" s="4" t="s">
        <v>22</v>
      </c>
      <c r="B23" s="5">
        <f t="shared" ref="B23:D28" si="0">D13/$B13</f>
        <v>11.853086594973243</v>
      </c>
      <c r="C23" s="5">
        <f t="shared" si="0"/>
        <v>14.379460592754342</v>
      </c>
      <c r="D23" s="5">
        <f t="shared" si="0"/>
        <v>11.064334410797025</v>
      </c>
      <c r="E23" s="5">
        <f t="shared" ref="E23:I28" si="1">G13/$C13</f>
        <v>3.0341018768628891</v>
      </c>
      <c r="F23" s="5">
        <f t="shared" si="1"/>
        <v>3.2652470811349983</v>
      </c>
      <c r="G23" s="5">
        <f t="shared" si="1"/>
        <v>3.568357961684899</v>
      </c>
      <c r="H23" s="5">
        <f t="shared" si="1"/>
        <v>3.777751384045918</v>
      </c>
      <c r="I23" s="5">
        <f t="shared" si="1"/>
        <v>3.0978862708864825</v>
      </c>
      <c r="J23" s="5"/>
      <c r="K23" s="6"/>
      <c r="N23" s="4" t="s">
        <v>22</v>
      </c>
      <c r="O23" s="15">
        <f>Q13/$O13</f>
        <v>509.77872340425535</v>
      </c>
      <c r="P23" s="15">
        <f t="shared" ref="P23:Q28" si="2">R13/$O13</f>
        <v>572.0344294003869</v>
      </c>
      <c r="Q23" s="15">
        <f t="shared" si="2"/>
        <v>449.25589941972925</v>
      </c>
      <c r="R23" s="15">
        <f t="shared" ref="R23:R28" si="3">T13/$P13</f>
        <v>8.1395348837209305</v>
      </c>
      <c r="S23" s="15">
        <f t="shared" ref="S23:S28" si="4">U13/$P13</f>
        <v>9.5348837209302317</v>
      </c>
      <c r="T23" s="15">
        <f t="shared" ref="T23:T28" si="5">V13/$P13</f>
        <v>275.55058139534884</v>
      </c>
      <c r="U23" s="15">
        <f t="shared" ref="U23:U28" si="6">W13/$P13</f>
        <v>284.94883720930233</v>
      </c>
      <c r="V23" s="15">
        <f t="shared" ref="V23:V28" si="7">X13/$P13</f>
        <v>173.6924418604651</v>
      </c>
      <c r="W23" s="5"/>
      <c r="X23" s="6"/>
    </row>
    <row r="24" spans="1:24" x14ac:dyDescent="0.25">
      <c r="A24" s="4" t="s">
        <v>23</v>
      </c>
      <c r="B24" s="5">
        <f t="shared" si="0"/>
        <v>2.2566663392211823</v>
      </c>
      <c r="C24" s="5">
        <f t="shared" si="0"/>
        <v>3.6416688816854581</v>
      </c>
      <c r="D24" s="5">
        <f t="shared" si="0"/>
        <v>2.6232670224377688</v>
      </c>
      <c r="E24" s="5">
        <f t="shared" si="1"/>
        <v>3.007969057501978</v>
      </c>
      <c r="F24" s="5">
        <f t="shared" si="1"/>
        <v>3.2331689629080627</v>
      </c>
      <c r="G24" s="5">
        <f t="shared" si="1"/>
        <v>1.9888480726575546</v>
      </c>
      <c r="H24" s="5">
        <f t="shared" si="1"/>
        <v>2.1451237022300544</v>
      </c>
      <c r="I24" s="5">
        <f t="shared" si="1"/>
        <v>2.1083692858191463</v>
      </c>
      <c r="J24" s="5"/>
      <c r="K24" s="6"/>
      <c r="N24" s="4" t="s">
        <v>23</v>
      </c>
      <c r="O24" s="15"/>
      <c r="P24" s="15"/>
      <c r="Q24" s="15"/>
      <c r="R24" s="15"/>
      <c r="S24" s="15"/>
      <c r="T24" s="15"/>
      <c r="U24" s="15"/>
      <c r="V24" s="15"/>
      <c r="W24" s="5"/>
      <c r="X24" s="6"/>
    </row>
    <row r="25" spans="1:24" x14ac:dyDescent="0.25">
      <c r="A25" s="4" t="s">
        <v>24</v>
      </c>
      <c r="B25" s="5">
        <f t="shared" si="0"/>
        <v>387.99342026094382</v>
      </c>
      <c r="C25" s="5">
        <f t="shared" si="0"/>
        <v>435.43293863875181</v>
      </c>
      <c r="D25" s="5">
        <f t="shared" si="0"/>
        <v>345.24500504307935</v>
      </c>
      <c r="E25" s="5">
        <f t="shared" si="1"/>
        <v>7.9353039556768721</v>
      </c>
      <c r="F25" s="5">
        <f t="shared" si="1"/>
        <v>8.990088211585622</v>
      </c>
      <c r="G25" s="5">
        <f t="shared" si="1"/>
        <v>116.31534969737011</v>
      </c>
      <c r="H25" s="5">
        <f t="shared" si="1"/>
        <v>120.97910296617869</v>
      </c>
      <c r="I25" s="5">
        <f t="shared" si="1"/>
        <v>76.844076387784696</v>
      </c>
      <c r="J25" s="5"/>
      <c r="K25" s="6"/>
      <c r="N25" s="4" t="s">
        <v>24</v>
      </c>
      <c r="O25" s="15">
        <f t="shared" ref="O25:O28" si="8">Q15/$O15</f>
        <v>492.62192982456139</v>
      </c>
      <c r="P25" s="15">
        <f t="shared" si="2"/>
        <v>553.05789473684206</v>
      </c>
      <c r="Q25" s="15">
        <f t="shared" si="2"/>
        <v>438.38859649122799</v>
      </c>
      <c r="R25" s="15">
        <f t="shared" si="3"/>
        <v>10.297805642633229</v>
      </c>
      <c r="S25" s="15">
        <f t="shared" si="4"/>
        <v>11.771159874608152</v>
      </c>
      <c r="T25" s="15">
        <f t="shared" si="5"/>
        <v>156.97492163009403</v>
      </c>
      <c r="U25" s="15">
        <f t="shared" si="6"/>
        <v>163.27742946708466</v>
      </c>
      <c r="V25" s="15">
        <f t="shared" si="7"/>
        <v>103.60501567398119</v>
      </c>
      <c r="W25" s="5"/>
      <c r="X25" s="6"/>
    </row>
    <row r="26" spans="1:24" x14ac:dyDescent="0.25">
      <c r="A26" s="4" t="s">
        <v>25</v>
      </c>
      <c r="B26" s="5">
        <f t="shared" si="0"/>
        <v>414.70841758931425</v>
      </c>
      <c r="C26" s="5">
        <f t="shared" si="0"/>
        <v>465.0095240404645</v>
      </c>
      <c r="D26" s="5">
        <f t="shared" si="0"/>
        <v>362.77853922433314</v>
      </c>
      <c r="E26" s="5">
        <f t="shared" si="1"/>
        <v>1.7073453398843705</v>
      </c>
      <c r="F26" s="5">
        <f t="shared" si="1"/>
        <v>2.5449768208504424</v>
      </c>
      <c r="G26" s="5">
        <f t="shared" si="1"/>
        <v>495.33559648488369</v>
      </c>
      <c r="H26" s="5">
        <f t="shared" si="1"/>
        <v>510.01687514102366</v>
      </c>
      <c r="I26" s="5">
        <f t="shared" si="1"/>
        <v>301.47066847307082</v>
      </c>
      <c r="J26" s="5"/>
      <c r="K26" s="6"/>
      <c r="N26" s="4" t="s">
        <v>25</v>
      </c>
      <c r="O26" s="15">
        <f t="shared" si="8"/>
        <v>523.4953271028038</v>
      </c>
      <c r="P26" s="15">
        <f t="shared" si="2"/>
        <v>587.20872274143301</v>
      </c>
      <c r="Q26" s="15">
        <f t="shared" si="2"/>
        <v>457.98753894081</v>
      </c>
      <c r="R26" s="15">
        <f t="shared" si="3"/>
        <v>1.9659863945578231</v>
      </c>
      <c r="S26" s="15">
        <f t="shared" si="4"/>
        <v>3.074829931972789</v>
      </c>
      <c r="T26" s="15">
        <f t="shared" si="5"/>
        <v>620.40816326530603</v>
      </c>
      <c r="U26" s="15">
        <f t="shared" si="6"/>
        <v>638.77551020408168</v>
      </c>
      <c r="V26" s="15">
        <f t="shared" si="7"/>
        <v>377.55102040816325</v>
      </c>
      <c r="W26" s="5"/>
      <c r="X26" s="6"/>
    </row>
    <row r="27" spans="1:24" x14ac:dyDescent="0.25">
      <c r="A27" s="4" t="s">
        <v>26</v>
      </c>
      <c r="B27" s="5">
        <f t="shared" si="0"/>
        <v>2.6890261756840008</v>
      </c>
      <c r="C27" s="5">
        <f t="shared" si="0"/>
        <v>4.067999788822295</v>
      </c>
      <c r="D27" s="5">
        <f t="shared" si="0"/>
        <v>3.0675400683296785</v>
      </c>
      <c r="E27" s="5">
        <f t="shared" si="1"/>
        <v>4.3659874783956187</v>
      </c>
      <c r="F27" s="5">
        <f t="shared" si="1"/>
        <v>4.6571288580033183</v>
      </c>
      <c r="G27" s="5">
        <f t="shared" si="1"/>
        <v>3.1995275774597625</v>
      </c>
      <c r="H27" s="5">
        <f t="shared" si="1"/>
        <v>3.5966674516669062</v>
      </c>
      <c r="I27" s="5">
        <f t="shared" si="1"/>
        <v>3.4866371868536778</v>
      </c>
      <c r="J27" s="5"/>
      <c r="K27" s="6"/>
      <c r="N27" s="4" t="s">
        <v>26</v>
      </c>
      <c r="O27" s="15">
        <f t="shared" si="8"/>
        <v>241.69611307420496</v>
      </c>
      <c r="P27" s="15">
        <f t="shared" si="2"/>
        <v>269.96466431095405</v>
      </c>
      <c r="Q27" s="15">
        <f t="shared" si="2"/>
        <v>192.57950530035339</v>
      </c>
      <c r="R27" s="15">
        <f t="shared" si="3"/>
        <v>0.63064516129032255</v>
      </c>
      <c r="S27" s="15">
        <f t="shared" si="4"/>
        <v>1.4435483870967742</v>
      </c>
      <c r="T27" s="15">
        <f t="shared" si="5"/>
        <v>362.90322580645164</v>
      </c>
      <c r="U27" s="15">
        <f t="shared" si="6"/>
        <v>548.38709677419354</v>
      </c>
      <c r="V27" s="15">
        <f t="shared" si="7"/>
        <v>250</v>
      </c>
      <c r="W27" s="5"/>
      <c r="X27" s="6"/>
    </row>
    <row r="28" spans="1:24" x14ac:dyDescent="0.25">
      <c r="A28" s="4" t="s">
        <v>27</v>
      </c>
      <c r="B28" s="5">
        <f t="shared" si="0"/>
        <v>7.59667926906471</v>
      </c>
      <c r="C28" s="5">
        <f t="shared" si="0"/>
        <v>9.6159839627938251</v>
      </c>
      <c r="D28" s="5">
        <f t="shared" si="0"/>
        <v>7.3158705132167903</v>
      </c>
      <c r="E28" s="5">
        <f t="shared" si="1"/>
        <v>2.6295587022479134</v>
      </c>
      <c r="F28" s="5">
        <f t="shared" si="1"/>
        <v>2.8347985036928929</v>
      </c>
      <c r="G28" s="5">
        <f t="shared" si="1"/>
        <v>2.5249049614888306</v>
      </c>
      <c r="H28" s="5">
        <f t="shared" si="1"/>
        <v>2.6213662465463519</v>
      </c>
      <c r="I28" s="5">
        <f t="shared" si="1"/>
        <v>2.2341248314489155</v>
      </c>
      <c r="J28" s="5"/>
      <c r="K28" s="6"/>
      <c r="N28" s="4" t="s">
        <v>27</v>
      </c>
      <c r="O28" s="15">
        <f t="shared" si="8"/>
        <v>401.96862745098036</v>
      </c>
      <c r="P28" s="15">
        <f t="shared" si="2"/>
        <v>450.62431372549014</v>
      </c>
      <c r="Q28" s="15">
        <f t="shared" si="2"/>
        <v>354.73999999999995</v>
      </c>
      <c r="R28" s="15">
        <f t="shared" si="3"/>
        <v>7.5586353944562905</v>
      </c>
      <c r="S28" s="15">
        <f t="shared" si="4"/>
        <v>8.6353944562899798</v>
      </c>
      <c r="T28" s="15">
        <f t="shared" si="5"/>
        <v>199.07142857142858</v>
      </c>
      <c r="U28" s="15">
        <f t="shared" si="6"/>
        <v>203.86247334754799</v>
      </c>
      <c r="V28" s="15">
        <f t="shared" si="7"/>
        <v>126.28571428571429</v>
      </c>
      <c r="W28" s="5"/>
      <c r="X28" s="6"/>
    </row>
    <row r="29" spans="1:24" ht="15.75" thickBot="1" x14ac:dyDescent="0.3">
      <c r="A29" s="10" t="s">
        <v>29</v>
      </c>
      <c r="B29" s="11"/>
      <c r="C29" s="11"/>
      <c r="D29" s="11"/>
      <c r="E29" s="11"/>
      <c r="F29" s="11"/>
      <c r="G29" s="14">
        <f>I19/D19</f>
        <v>0.23307118140134542</v>
      </c>
      <c r="H29" s="14">
        <f t="shared" ref="H29:I29" si="9">J19/E19</f>
        <v>0.18566537760353671</v>
      </c>
      <c r="I29" s="14">
        <f t="shared" si="9"/>
        <v>0.28830736871319879</v>
      </c>
      <c r="J29" s="11"/>
      <c r="K29" s="12"/>
      <c r="N29" s="10" t="s">
        <v>29</v>
      </c>
      <c r="O29" s="16"/>
      <c r="P29" s="16"/>
      <c r="Q29" s="16"/>
      <c r="R29" s="16"/>
      <c r="S29" s="16"/>
      <c r="T29" s="16">
        <f>V19/Q19</f>
        <v>4.1002949852507378E-3</v>
      </c>
      <c r="U29" s="16">
        <f t="shared" ref="U29" si="10">W19/R19</f>
        <v>1.8367346938775511E-3</v>
      </c>
      <c r="V29" s="16">
        <f t="shared" ref="V29" si="11">X19/S19</f>
        <v>4.1233766233766235E-3</v>
      </c>
      <c r="W29" s="11"/>
      <c r="X29" s="12"/>
    </row>
    <row r="30" spans="1:24" x14ac:dyDescent="0.25">
      <c r="R30" s="13"/>
      <c r="S30" s="13"/>
      <c r="T30" s="13"/>
      <c r="U30" s="13"/>
      <c r="V30" s="13"/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Supplementary File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Ron Geller</dc:creator>
  <cp:lastModifiedBy>Ron Geller</cp:lastModifiedBy>
  <dcterms:created xsi:type="dcterms:W3CDTF">2020-09-01T10:31:21Z</dcterms:created>
  <dcterms:modified xsi:type="dcterms:W3CDTF">2021-01-04T21:11:57Z</dcterms:modified>
</cp:coreProperties>
</file>