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tsuor/Desktop/Paper Preparation/Vegfs-Choroid Plexus Paper/Review Commons Submission/eLife/Revised submission/Submitted documents/"/>
    </mc:Choice>
  </mc:AlternateContent>
  <xr:revisionPtr revIDLastSave="0" documentId="13_ncr:1_{14DA8C6F-F072-8F49-BA74-F559EC85E26E}" xr6:coauthVersionLast="36" xr6:coauthVersionMax="36" xr10:uidLastSave="{00000000-0000-0000-0000-000000000000}"/>
  <bookViews>
    <workbookView xWindow="6900" yWindow="1620" windowWidth="27700" windowHeight="16940" xr2:uid="{3248673F-B242-7741-9680-5C0F24F0B518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4" i="1" l="1"/>
  <c r="I33" i="1"/>
  <c r="E35" i="1"/>
  <c r="L33" i="1"/>
  <c r="K33" i="1"/>
  <c r="J33" i="1"/>
  <c r="K34" i="1"/>
  <c r="J34" i="1"/>
  <c r="I34" i="1"/>
  <c r="E36" i="1"/>
  <c r="F35" i="1"/>
  <c r="F36" i="1" s="1"/>
  <c r="D35" i="1"/>
  <c r="D36" i="1" s="1"/>
  <c r="C35" i="1"/>
  <c r="C36" i="1" s="1"/>
  <c r="F34" i="1"/>
  <c r="E34" i="1"/>
  <c r="D34" i="1"/>
  <c r="C34" i="1"/>
</calcChain>
</file>

<file path=xl/sharedStrings.xml><?xml version="1.0" encoding="utf-8"?>
<sst xmlns="http://schemas.openxmlformats.org/spreadsheetml/2006/main" count="26" uniqueCount="18">
  <si>
    <t>WT</t>
  </si>
  <si>
    <t>n</t>
  </si>
  <si>
    <t>with DLV</t>
  </si>
  <si>
    <t>54 hpf</t>
  </si>
  <si>
    <t>Embryo No.</t>
  </si>
  <si>
    <t>No DLV (%)</t>
  </si>
  <si>
    <t>with DLV (%)</t>
  </si>
  <si>
    <t>No DLV</t>
  </si>
  <si>
    <t>vegfab-/-</t>
  </si>
  <si>
    <t>vegfc-/-</t>
  </si>
  <si>
    <t>vegfd-/-</t>
  </si>
  <si>
    <t>Genotype</t>
  </si>
  <si>
    <t>mean</t>
  </si>
  <si>
    <t>SD</t>
  </si>
  <si>
    <t>Quantifications of DLV lengths (µm)</t>
  </si>
  <si>
    <t xml:space="preserve">Analysis of 54 hpf embryos of indicated genotype </t>
  </si>
  <si>
    <t>DLV lengths (µm) of all embryos are presented. 0 means the "No DLV" phenotype.</t>
  </si>
  <si>
    <t xml:space="preserve">DLV lengths (µm) of only the embryos with the DLV are presented.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</si>
</sst>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ArialMT"/>
      <family val="2"/>
    </font>
    <font>
      <sz val="12"/>
      <color theme="1"/>
      <name val="ArialMT"/>
      <family val="2"/>
    </font>
    <font>
      <b/>
      <sz val="12"/>
      <color theme="1"/>
      <name val="ArialMT"/>
    </font>
    <font>
      <b/>
      <i/>
      <sz val="12"/>
      <color theme="1"/>
      <name val="ArialMT"/>
    </font>
    <font>
      <b/>
      <sz val="14"/>
      <color theme="4"/>
      <name val="ArialMT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/>
      <bottom/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6" xfId="1" applyFont="1" applyFill="1" applyBorder="1" applyAlignment="1">
      <alignment horizontal="center"/>
    </xf>
    <xf numFmtId="0" fontId="0" fillId="0" borderId="2" xfId="1" applyFont="1" applyFill="1" applyBorder="1" applyAlignment="1">
      <alignment horizontal="center"/>
    </xf>
    <xf numFmtId="0" fontId="0" fillId="0" borderId="7" xfId="1" applyFont="1" applyFill="1" applyBorder="1" applyAlignment="1">
      <alignment horizontal="center"/>
    </xf>
    <xf numFmtId="0" fontId="0" fillId="0" borderId="8" xfId="1" applyFont="1" applyFill="1" applyBorder="1" applyAlignment="1">
      <alignment horizontal="center"/>
    </xf>
    <xf numFmtId="0" fontId="0" fillId="0" borderId="0" xfId="0" applyBorder="1"/>
    <xf numFmtId="0" fontId="2" fillId="0" borderId="2" xfId="1" applyFont="1" applyFill="1" applyBorder="1" applyAlignment="1">
      <alignment horizontal="center"/>
    </xf>
    <xf numFmtId="0" fontId="2" fillId="0" borderId="0" xfId="0" applyFont="1"/>
    <xf numFmtId="0" fontId="4" fillId="0" borderId="0" xfId="0" applyFont="1"/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DC3E7-F98F-E54C-BF05-BAEFCA75F464}">
  <dimension ref="B1:L43"/>
  <sheetViews>
    <sheetView tabSelected="1" workbookViewId="0">
      <selection activeCell="H3" sqref="H3"/>
    </sheetView>
  </sheetViews>
  <sheetFormatPr baseColWidth="10" defaultRowHeight="16"/>
  <cols>
    <col min="2" max="2" width="13.42578125" customWidth="1"/>
    <col min="3" max="3" width="12.5703125" customWidth="1"/>
    <col min="4" max="4" width="13" customWidth="1"/>
    <col min="5" max="5" width="12.28515625" customWidth="1"/>
    <col min="6" max="6" width="13.42578125" customWidth="1"/>
    <col min="9" max="9" width="12.42578125" customWidth="1"/>
    <col min="10" max="10" width="12" customWidth="1"/>
    <col min="11" max="11" width="12.42578125" customWidth="1"/>
    <col min="12" max="12" width="13.140625" customWidth="1"/>
  </cols>
  <sheetData>
    <row r="1" spans="2:12">
      <c r="B1" s="1"/>
      <c r="C1" s="1"/>
      <c r="D1" s="1"/>
      <c r="E1" s="1"/>
      <c r="F1" s="1"/>
    </row>
    <row r="2" spans="2:12" ht="18">
      <c r="B2" s="22" t="s">
        <v>15</v>
      </c>
      <c r="H2" s="22" t="s">
        <v>14</v>
      </c>
    </row>
    <row r="3" spans="2:12">
      <c r="B3" s="21" t="s">
        <v>16</v>
      </c>
      <c r="C3" s="21"/>
      <c r="D3" s="21"/>
      <c r="E3" s="21"/>
      <c r="F3" s="21"/>
      <c r="H3" s="21" t="s">
        <v>17</v>
      </c>
    </row>
    <row r="4" spans="2:12">
      <c r="B4" s="6" t="s">
        <v>3</v>
      </c>
      <c r="C4" s="23" t="s">
        <v>11</v>
      </c>
      <c r="D4" s="24"/>
      <c r="E4" s="24"/>
      <c r="F4" s="24"/>
      <c r="H4" s="9" t="s">
        <v>3</v>
      </c>
      <c r="I4" s="25" t="s">
        <v>11</v>
      </c>
      <c r="J4" s="26"/>
      <c r="K4" s="26"/>
      <c r="L4" s="26"/>
    </row>
    <row r="5" spans="2:12">
      <c r="B5" s="7" t="s">
        <v>4</v>
      </c>
      <c r="C5" s="4" t="s">
        <v>0</v>
      </c>
      <c r="D5" s="5" t="s">
        <v>8</v>
      </c>
      <c r="E5" s="5" t="s">
        <v>9</v>
      </c>
      <c r="F5" s="5" t="s">
        <v>10</v>
      </c>
      <c r="H5" s="10" t="s">
        <v>4</v>
      </c>
      <c r="I5" s="11" t="s">
        <v>0</v>
      </c>
      <c r="J5" s="12" t="s">
        <v>8</v>
      </c>
      <c r="K5" s="12" t="s">
        <v>9</v>
      </c>
      <c r="L5" s="12" t="s">
        <v>10</v>
      </c>
    </row>
    <row r="6" spans="2:12">
      <c r="B6" s="3">
        <v>1</v>
      </c>
      <c r="C6" s="2">
        <v>44.73</v>
      </c>
      <c r="D6" s="2">
        <v>0</v>
      </c>
      <c r="E6" s="2">
        <v>0</v>
      </c>
      <c r="F6" s="2">
        <v>46.03</v>
      </c>
      <c r="H6" s="13">
        <v>1</v>
      </c>
      <c r="I6" s="16">
        <v>44.73</v>
      </c>
      <c r="J6" s="16">
        <v>37.9</v>
      </c>
      <c r="K6" s="16">
        <v>13.17</v>
      </c>
      <c r="L6" s="16">
        <v>46.03</v>
      </c>
    </row>
    <row r="7" spans="2:12">
      <c r="B7" s="2">
        <v>2</v>
      </c>
      <c r="C7" s="2">
        <v>57.05</v>
      </c>
      <c r="D7" s="2">
        <v>37.9</v>
      </c>
      <c r="E7" s="2">
        <v>0</v>
      </c>
      <c r="F7" s="2">
        <v>80.569999999999993</v>
      </c>
      <c r="H7" s="14">
        <v>2</v>
      </c>
      <c r="I7" s="16">
        <v>57.05</v>
      </c>
      <c r="J7" s="16">
        <v>5.92</v>
      </c>
      <c r="K7" s="16">
        <v>45.82</v>
      </c>
      <c r="L7" s="16">
        <v>80.569999999999993</v>
      </c>
    </row>
    <row r="8" spans="2:12">
      <c r="B8" s="2">
        <v>3</v>
      </c>
      <c r="C8" s="2">
        <v>50.48</v>
      </c>
      <c r="D8" s="2">
        <v>5.92</v>
      </c>
      <c r="E8" s="2">
        <v>0</v>
      </c>
      <c r="F8" s="2">
        <v>63.02</v>
      </c>
      <c r="H8" s="14">
        <v>3</v>
      </c>
      <c r="I8" s="16">
        <v>50.48</v>
      </c>
      <c r="J8" s="16">
        <v>40.92</v>
      </c>
      <c r="K8" s="16">
        <v>66.180000000000007</v>
      </c>
      <c r="L8" s="16">
        <v>63.02</v>
      </c>
    </row>
    <row r="9" spans="2:12">
      <c r="B9" s="2">
        <v>4</v>
      </c>
      <c r="C9" s="2">
        <v>85.65</v>
      </c>
      <c r="D9" s="2">
        <v>40.92</v>
      </c>
      <c r="E9" s="2">
        <v>0</v>
      </c>
      <c r="F9" s="2">
        <v>55.1</v>
      </c>
      <c r="H9" s="14">
        <v>4</v>
      </c>
      <c r="I9" s="16">
        <v>85.65</v>
      </c>
      <c r="J9" s="16">
        <v>40.76</v>
      </c>
      <c r="K9" s="16">
        <v>40.6</v>
      </c>
      <c r="L9" s="16">
        <v>55.1</v>
      </c>
    </row>
    <row r="10" spans="2:12">
      <c r="B10" s="2">
        <v>5</v>
      </c>
      <c r="C10" s="2">
        <v>80.02</v>
      </c>
      <c r="D10" s="2">
        <v>40.76</v>
      </c>
      <c r="E10" s="2">
        <v>13.17</v>
      </c>
      <c r="F10" s="2">
        <v>52.77</v>
      </c>
      <c r="H10" s="14">
        <v>5</v>
      </c>
      <c r="I10" s="16">
        <v>80.02</v>
      </c>
      <c r="J10" s="16">
        <v>13.65</v>
      </c>
      <c r="K10" s="16">
        <v>48.44</v>
      </c>
      <c r="L10" s="16">
        <v>52.77</v>
      </c>
    </row>
    <row r="11" spans="2:12">
      <c r="B11" s="2">
        <v>6</v>
      </c>
      <c r="C11" s="2">
        <v>46.79</v>
      </c>
      <c r="D11" s="2">
        <v>13.65</v>
      </c>
      <c r="E11" s="2">
        <v>0</v>
      </c>
      <c r="F11" s="2">
        <v>44.45</v>
      </c>
      <c r="H11" s="14">
        <v>6</v>
      </c>
      <c r="I11" s="16">
        <v>46.79</v>
      </c>
      <c r="J11" s="16">
        <v>49.81</v>
      </c>
      <c r="K11" s="16">
        <v>61.7</v>
      </c>
      <c r="L11" s="16">
        <v>44.45</v>
      </c>
    </row>
    <row r="12" spans="2:12">
      <c r="B12" s="2">
        <v>7</v>
      </c>
      <c r="C12" s="2">
        <v>47.31</v>
      </c>
      <c r="D12" s="2">
        <v>0</v>
      </c>
      <c r="E12" s="2">
        <v>45.82</v>
      </c>
      <c r="F12" s="2">
        <v>28.59</v>
      </c>
      <c r="H12" s="14">
        <v>7</v>
      </c>
      <c r="I12" s="16">
        <v>47.31</v>
      </c>
      <c r="J12" s="16">
        <v>43.81</v>
      </c>
      <c r="K12" s="16">
        <v>57.84</v>
      </c>
      <c r="L12" s="16">
        <v>28.59</v>
      </c>
    </row>
    <row r="13" spans="2:12">
      <c r="B13" s="2">
        <v>8</v>
      </c>
      <c r="C13" s="2">
        <v>64.180000000000007</v>
      </c>
      <c r="D13" s="2">
        <v>0</v>
      </c>
      <c r="E13" s="2">
        <v>66.180000000000007</v>
      </c>
      <c r="F13" s="2">
        <v>107.43</v>
      </c>
      <c r="H13" s="14">
        <v>8</v>
      </c>
      <c r="I13" s="16">
        <v>64.180000000000007</v>
      </c>
      <c r="J13" s="16">
        <v>63.02</v>
      </c>
      <c r="K13" s="16">
        <v>73.349999999999994</v>
      </c>
      <c r="L13" s="16">
        <v>107.43</v>
      </c>
    </row>
    <row r="14" spans="2:12">
      <c r="B14" s="2">
        <v>9</v>
      </c>
      <c r="C14" s="2">
        <v>45.66</v>
      </c>
      <c r="D14" s="2">
        <v>49.81</v>
      </c>
      <c r="E14" s="2">
        <v>0</v>
      </c>
      <c r="F14" s="2">
        <v>79.44</v>
      </c>
      <c r="H14" s="14">
        <v>9</v>
      </c>
      <c r="I14" s="16">
        <v>45.66</v>
      </c>
      <c r="J14" s="16">
        <v>41.02</v>
      </c>
      <c r="K14" s="16">
        <v>62.93</v>
      </c>
      <c r="L14" s="16">
        <v>79.44</v>
      </c>
    </row>
    <row r="15" spans="2:12">
      <c r="B15" s="2">
        <v>10</v>
      </c>
      <c r="C15" s="2">
        <v>42.43</v>
      </c>
      <c r="D15" s="2">
        <v>0</v>
      </c>
      <c r="E15" s="2">
        <v>0</v>
      </c>
      <c r="F15" s="2">
        <v>63.75</v>
      </c>
      <c r="H15" s="14">
        <v>10</v>
      </c>
      <c r="I15" s="16">
        <v>42.43</v>
      </c>
      <c r="J15" s="16">
        <v>46.32</v>
      </c>
      <c r="K15" s="16">
        <v>75.709999999999994</v>
      </c>
      <c r="L15" s="16">
        <v>63.75</v>
      </c>
    </row>
    <row r="16" spans="2:12">
      <c r="B16" s="2">
        <v>11</v>
      </c>
      <c r="C16" s="2">
        <v>51.68</v>
      </c>
      <c r="D16" s="2">
        <v>43.81</v>
      </c>
      <c r="E16" s="2">
        <v>0</v>
      </c>
      <c r="F16" s="2">
        <v>48.89</v>
      </c>
      <c r="H16" s="14">
        <v>11</v>
      </c>
      <c r="I16" s="16">
        <v>51.68</v>
      </c>
      <c r="J16" s="16">
        <v>29.09</v>
      </c>
      <c r="K16" s="16">
        <v>94.1</v>
      </c>
      <c r="L16" s="16">
        <v>48.89</v>
      </c>
    </row>
    <row r="17" spans="2:12">
      <c r="B17" s="2">
        <v>12</v>
      </c>
      <c r="C17" s="2">
        <v>108.35</v>
      </c>
      <c r="D17" s="2">
        <v>63.02</v>
      </c>
      <c r="E17" s="2">
        <v>40.6</v>
      </c>
      <c r="F17" s="2">
        <v>53.01</v>
      </c>
      <c r="H17" s="14">
        <v>12</v>
      </c>
      <c r="I17" s="16">
        <v>108.35</v>
      </c>
      <c r="J17" s="16"/>
      <c r="K17" s="16"/>
      <c r="L17" s="16">
        <v>53.01</v>
      </c>
    </row>
    <row r="18" spans="2:12">
      <c r="B18" s="2">
        <v>13</v>
      </c>
      <c r="C18" s="2">
        <v>39.33</v>
      </c>
      <c r="D18" s="2">
        <v>0</v>
      </c>
      <c r="E18" s="2">
        <v>48.44</v>
      </c>
      <c r="F18" s="2">
        <v>0</v>
      </c>
      <c r="H18" s="14">
        <v>13</v>
      </c>
      <c r="I18" s="16">
        <v>39.33</v>
      </c>
      <c r="J18" s="16"/>
      <c r="K18" s="16"/>
      <c r="L18" s="16">
        <v>62.92</v>
      </c>
    </row>
    <row r="19" spans="2:12">
      <c r="B19" s="2">
        <v>14</v>
      </c>
      <c r="C19" s="2">
        <v>77.319999999999993</v>
      </c>
      <c r="D19" s="2">
        <v>0</v>
      </c>
      <c r="E19" s="2">
        <v>0</v>
      </c>
      <c r="F19" s="2">
        <v>62.92</v>
      </c>
      <c r="H19" s="14">
        <v>14</v>
      </c>
      <c r="I19" s="16">
        <v>77.319999999999993</v>
      </c>
      <c r="J19" s="16"/>
      <c r="K19" s="16"/>
      <c r="L19" s="16">
        <v>71.81</v>
      </c>
    </row>
    <row r="20" spans="2:12">
      <c r="B20" s="2">
        <v>15</v>
      </c>
      <c r="C20" s="2">
        <v>54.62</v>
      </c>
      <c r="D20" s="2">
        <v>41.02</v>
      </c>
      <c r="E20" s="2">
        <v>0</v>
      </c>
      <c r="F20" s="2">
        <v>71.81</v>
      </c>
      <c r="H20" s="14">
        <v>15</v>
      </c>
      <c r="I20" s="16">
        <v>54.62</v>
      </c>
      <c r="J20" s="16"/>
      <c r="K20" s="16"/>
      <c r="L20" s="16">
        <v>68.599999999999994</v>
      </c>
    </row>
    <row r="21" spans="2:12">
      <c r="B21" s="2">
        <v>16</v>
      </c>
      <c r="C21" s="2">
        <v>79.75</v>
      </c>
      <c r="D21" s="2">
        <v>46.32</v>
      </c>
      <c r="E21" s="2">
        <v>61.7</v>
      </c>
      <c r="F21" s="2">
        <v>68.599999999999994</v>
      </c>
      <c r="H21" s="14">
        <v>16</v>
      </c>
      <c r="I21" s="16">
        <v>79.75</v>
      </c>
      <c r="J21" s="16"/>
      <c r="K21" s="16"/>
      <c r="L21" s="16">
        <v>82</v>
      </c>
    </row>
    <row r="22" spans="2:12">
      <c r="B22" s="2">
        <v>17</v>
      </c>
      <c r="C22" s="2">
        <v>70.010000000000005</v>
      </c>
      <c r="D22" s="2">
        <v>0</v>
      </c>
      <c r="E22" s="2">
        <v>57.84</v>
      </c>
      <c r="F22" s="2">
        <v>82</v>
      </c>
      <c r="H22" s="14">
        <v>17</v>
      </c>
      <c r="I22" s="16">
        <v>70.010000000000005</v>
      </c>
      <c r="J22" s="16"/>
      <c r="K22" s="16"/>
      <c r="L22" s="16">
        <v>72.52</v>
      </c>
    </row>
    <row r="23" spans="2:12">
      <c r="B23" s="2">
        <v>18</v>
      </c>
      <c r="C23" s="2">
        <v>90.52</v>
      </c>
      <c r="D23" s="2">
        <v>29.09</v>
      </c>
      <c r="E23" s="2">
        <v>0</v>
      </c>
      <c r="F23" s="2">
        <v>72.52</v>
      </c>
      <c r="H23" s="14">
        <v>18</v>
      </c>
      <c r="I23" s="16">
        <v>90.52</v>
      </c>
      <c r="J23" s="16"/>
      <c r="K23" s="16"/>
      <c r="L23" s="16">
        <v>68.06</v>
      </c>
    </row>
    <row r="24" spans="2:12">
      <c r="B24" s="2">
        <v>19</v>
      </c>
      <c r="C24" s="2">
        <v>98.82</v>
      </c>
      <c r="D24" s="2">
        <v>0</v>
      </c>
      <c r="E24" s="2">
        <v>73.349999999999994</v>
      </c>
      <c r="F24" s="2">
        <v>68.06</v>
      </c>
      <c r="H24" s="14">
        <v>19</v>
      </c>
      <c r="I24" s="16">
        <v>98.82</v>
      </c>
      <c r="J24" s="16"/>
      <c r="K24" s="16"/>
      <c r="L24" s="16">
        <v>57.22</v>
      </c>
    </row>
    <row r="25" spans="2:12">
      <c r="B25" s="2">
        <v>20</v>
      </c>
      <c r="C25" s="2">
        <v>83.97</v>
      </c>
      <c r="D25" s="2">
        <v>0</v>
      </c>
      <c r="E25" s="2">
        <v>62.93</v>
      </c>
      <c r="F25" s="2">
        <v>57.22</v>
      </c>
      <c r="H25" s="14">
        <v>20</v>
      </c>
      <c r="I25" s="16">
        <v>83.97</v>
      </c>
      <c r="J25" s="16"/>
      <c r="K25" s="16"/>
      <c r="L25" s="16">
        <v>89.24</v>
      </c>
    </row>
    <row r="26" spans="2:12">
      <c r="B26" s="2">
        <v>21</v>
      </c>
      <c r="C26" s="2">
        <v>77.3</v>
      </c>
      <c r="D26" s="2">
        <v>0</v>
      </c>
      <c r="E26" s="2">
        <v>75.709999999999994</v>
      </c>
      <c r="F26" s="2">
        <v>89.24</v>
      </c>
      <c r="H26" s="14">
        <v>21</v>
      </c>
      <c r="I26" s="16">
        <v>77.3</v>
      </c>
      <c r="J26" s="16"/>
      <c r="K26" s="16"/>
      <c r="L26" s="16">
        <v>64.41</v>
      </c>
    </row>
    <row r="27" spans="2:12">
      <c r="B27" s="2">
        <v>22</v>
      </c>
      <c r="C27" s="2"/>
      <c r="D27" s="2">
        <v>0</v>
      </c>
      <c r="E27" s="2">
        <v>94.1</v>
      </c>
      <c r="F27" s="2">
        <v>64.41</v>
      </c>
      <c r="H27" s="14">
        <v>22</v>
      </c>
      <c r="I27" s="16"/>
      <c r="J27" s="16"/>
      <c r="K27" s="16"/>
      <c r="L27" s="16">
        <v>86.11</v>
      </c>
    </row>
    <row r="28" spans="2:12">
      <c r="B28" s="2">
        <v>23</v>
      </c>
      <c r="C28" s="2"/>
      <c r="D28" s="2"/>
      <c r="E28" s="2">
        <v>0</v>
      </c>
      <c r="F28" s="2">
        <v>86.11</v>
      </c>
      <c r="H28" s="14">
        <v>23</v>
      </c>
      <c r="I28" s="16"/>
      <c r="J28" s="16"/>
      <c r="K28" s="16"/>
      <c r="L28" s="16"/>
    </row>
    <row r="29" spans="2:12">
      <c r="B29" s="2">
        <v>24</v>
      </c>
      <c r="C29" s="2"/>
      <c r="D29" s="2"/>
      <c r="E29" s="2">
        <v>0</v>
      </c>
      <c r="F29" s="2"/>
      <c r="H29" s="14">
        <v>24</v>
      </c>
      <c r="I29" s="16"/>
      <c r="J29" s="16"/>
      <c r="K29" s="16"/>
      <c r="L29" s="16"/>
    </row>
    <row r="30" spans="2:12">
      <c r="B30" s="2">
        <v>25</v>
      </c>
      <c r="C30" s="2"/>
      <c r="D30" s="2"/>
      <c r="E30" s="2"/>
      <c r="F30" s="2"/>
      <c r="H30" s="14">
        <v>25</v>
      </c>
      <c r="I30" s="16"/>
      <c r="J30" s="16"/>
      <c r="K30" s="16"/>
      <c r="L30" s="16"/>
    </row>
    <row r="31" spans="2:12">
      <c r="B31" s="19"/>
      <c r="C31" s="19"/>
      <c r="D31" s="19"/>
      <c r="E31" s="19"/>
      <c r="F31" s="19"/>
      <c r="H31" s="17"/>
      <c r="I31" s="18"/>
      <c r="J31" s="18"/>
      <c r="K31" s="18"/>
      <c r="L31" s="18"/>
    </row>
    <row r="32" spans="2:12">
      <c r="B32" s="8" t="s">
        <v>1</v>
      </c>
      <c r="C32" s="2">
        <v>21</v>
      </c>
      <c r="D32" s="2">
        <v>22</v>
      </c>
      <c r="E32" s="2">
        <v>24</v>
      </c>
      <c r="F32" s="2">
        <v>23</v>
      </c>
      <c r="H32" s="20" t="s">
        <v>1</v>
      </c>
      <c r="I32" s="16">
        <v>21</v>
      </c>
      <c r="J32" s="16">
        <v>11</v>
      </c>
      <c r="K32" s="16">
        <v>11</v>
      </c>
      <c r="L32" s="16">
        <v>22</v>
      </c>
    </row>
    <row r="33" spans="2:12">
      <c r="B33" s="8" t="s">
        <v>7</v>
      </c>
      <c r="C33" s="2">
        <v>0</v>
      </c>
      <c r="D33" s="2">
        <v>11</v>
      </c>
      <c r="E33" s="2">
        <v>13</v>
      </c>
      <c r="F33" s="2">
        <v>1</v>
      </c>
      <c r="H33" s="20" t="s">
        <v>12</v>
      </c>
      <c r="I33" s="16">
        <f>AVERAGE(I6:I26)</f>
        <v>66.474761904761905</v>
      </c>
      <c r="J33" s="16">
        <f>AVERAGE(J6:J16)</f>
        <v>37.474545454545449</v>
      </c>
      <c r="K33" s="16">
        <f>AVERAGE(K6:K16)</f>
        <v>58.167272727272731</v>
      </c>
      <c r="L33" s="16">
        <f>AVERAGE(L6:L27)</f>
        <v>65.724545454545463</v>
      </c>
    </row>
    <row r="34" spans="2:12">
      <c r="B34" s="8" t="s">
        <v>2</v>
      </c>
      <c r="C34" s="2">
        <f>C32-C33</f>
        <v>21</v>
      </c>
      <c r="D34" s="2">
        <f>D32-D33</f>
        <v>11</v>
      </c>
      <c r="E34" s="2">
        <f>E32-E33</f>
        <v>11</v>
      </c>
      <c r="F34" s="2">
        <f>F32-F33</f>
        <v>22</v>
      </c>
      <c r="H34" s="20" t="s">
        <v>13</v>
      </c>
      <c r="I34" s="16">
        <f>STDEV(I6:I26)</f>
        <v>20.425358410330904</v>
      </c>
      <c r="J34" s="16">
        <f>STDEV(J6:J16)</f>
        <v>16.100090908834261</v>
      </c>
      <c r="K34" s="16">
        <f>STDEV(K6:K16)</f>
        <v>21.235198652665844</v>
      </c>
      <c r="L34" s="16">
        <f>STDEV(L6:L27)</f>
        <v>17.615694227503035</v>
      </c>
    </row>
    <row r="35" spans="2:12">
      <c r="B35" s="8" t="s">
        <v>5</v>
      </c>
      <c r="C35" s="2">
        <f>(C33/C32)*100</f>
        <v>0</v>
      </c>
      <c r="D35" s="2">
        <f>(D33/D32)*100</f>
        <v>50</v>
      </c>
      <c r="E35" s="2">
        <f>(E33/E32)*100</f>
        <v>54.166666666666664</v>
      </c>
      <c r="F35" s="2">
        <f>(F33/F32)*100</f>
        <v>4.3478260869565215</v>
      </c>
      <c r="H35" s="15"/>
      <c r="I35" s="15"/>
      <c r="J35" s="15"/>
      <c r="K35" s="15"/>
      <c r="L35" s="15"/>
    </row>
    <row r="36" spans="2:12">
      <c r="B36" s="8" t="s">
        <v>6</v>
      </c>
      <c r="C36" s="2">
        <f>100-C35</f>
        <v>100</v>
      </c>
      <c r="D36" s="2">
        <f>100-D35</f>
        <v>50</v>
      </c>
      <c r="E36" s="2">
        <f>100-E35</f>
        <v>45.833333333333336</v>
      </c>
      <c r="F36" s="2">
        <f>100-F35</f>
        <v>95.652173913043484</v>
      </c>
    </row>
    <row r="37" spans="2:12">
      <c r="B37" s="1"/>
      <c r="C37" s="1"/>
      <c r="D37" s="1"/>
      <c r="E37" s="1"/>
      <c r="F37" s="1"/>
    </row>
    <row r="41" spans="2:12">
      <c r="B41" s="1"/>
      <c r="C41" s="1"/>
      <c r="D41" s="1"/>
      <c r="E41" s="1"/>
      <c r="F41" s="1"/>
    </row>
    <row r="43" spans="2:12">
      <c r="B43" s="1"/>
      <c r="C43" s="1"/>
      <c r="D43" s="1"/>
      <c r="E43" s="1"/>
      <c r="F43" s="1"/>
    </row>
  </sheetData>
  <mergeCells count="2">
    <mergeCell ref="C4:F4"/>
    <mergeCell ref="I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2020-12-14T15:13:05Z</dcterms:created>
  <dcterms:modified xsi:type="dcterms:W3CDTF">2020-12-16T18:07:01Z</dcterms:modified>
</cp:coreProperties>
</file>