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4CFD849E-35AB-2349-B0EA-5A38ED2E07BA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2-source data 1" sheetId="10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1" i="10" l="1"/>
  <c r="G101" i="10"/>
  <c r="F100" i="10"/>
  <c r="G100" i="10"/>
  <c r="F99" i="10"/>
  <c r="G99" i="10" s="1"/>
  <c r="F98" i="10"/>
  <c r="G98" i="10"/>
  <c r="F97" i="10"/>
  <c r="G97" i="10"/>
  <c r="F96" i="10"/>
  <c r="G96" i="10"/>
  <c r="F95" i="10"/>
  <c r="G95" i="10" s="1"/>
  <c r="F130" i="10"/>
  <c r="G130" i="10"/>
  <c r="F129" i="10"/>
  <c r="G129" i="10"/>
  <c r="F128" i="10"/>
  <c r="G128" i="10"/>
  <c r="F127" i="10"/>
  <c r="G127" i="10" s="1"/>
  <c r="F126" i="10"/>
  <c r="G126" i="10"/>
  <c r="F114" i="10"/>
  <c r="G114" i="10"/>
  <c r="F115" i="10"/>
  <c r="G115" i="10"/>
  <c r="F116" i="10"/>
  <c r="G116" i="10" s="1"/>
  <c r="F117" i="10"/>
  <c r="G117" i="10"/>
  <c r="F113" i="10"/>
  <c r="G113" i="10"/>
  <c r="F76" i="10"/>
  <c r="G76" i="10"/>
  <c r="F77" i="10"/>
  <c r="G77" i="10" s="1"/>
  <c r="F78" i="10"/>
  <c r="G78" i="10"/>
  <c r="F79" i="10"/>
  <c r="G79" i="10"/>
  <c r="F80" i="10"/>
  <c r="G80" i="10"/>
  <c r="F81" i="10"/>
  <c r="G81" i="10"/>
  <c r="F75" i="10"/>
  <c r="G75" i="10" s="1"/>
  <c r="F40" i="10"/>
  <c r="G40" i="10"/>
  <c r="F41" i="10"/>
  <c r="G41" i="10" s="1"/>
  <c r="F42" i="10"/>
  <c r="G42" i="10"/>
  <c r="F43" i="10"/>
  <c r="G43" i="10"/>
  <c r="F44" i="10"/>
  <c r="G44" i="10"/>
  <c r="F45" i="10"/>
  <c r="G45" i="10"/>
  <c r="F46" i="10"/>
  <c r="G46" i="10"/>
  <c r="F39" i="10"/>
  <c r="G39" i="10"/>
  <c r="F57" i="10"/>
  <c r="G57" i="10"/>
  <c r="F58" i="10"/>
  <c r="G58" i="10"/>
  <c r="F59" i="10"/>
  <c r="G59" i="10"/>
  <c r="F60" i="10"/>
  <c r="G60" i="10"/>
  <c r="F61" i="10"/>
  <c r="G61" i="10"/>
  <c r="F56" i="10"/>
  <c r="G56" i="10"/>
  <c r="F22" i="10"/>
  <c r="G22" i="10"/>
  <c r="F23" i="10"/>
  <c r="G23" i="10"/>
  <c r="F24" i="10"/>
  <c r="G24" i="10"/>
  <c r="F25" i="10"/>
  <c r="G25" i="10"/>
  <c r="F26" i="10"/>
  <c r="G26" i="10"/>
  <c r="F21" i="10"/>
  <c r="G21" i="10"/>
  <c r="F6" i="10"/>
  <c r="G6" i="10"/>
  <c r="F7" i="10"/>
  <c r="G7" i="10"/>
  <c r="F8" i="10"/>
  <c r="G8" i="10"/>
  <c r="F9" i="10"/>
  <c r="G9" i="10"/>
  <c r="F10" i="10"/>
  <c r="G10" i="10"/>
  <c r="F11" i="10"/>
  <c r="G11" i="10"/>
  <c r="F12" i="10"/>
  <c r="G12" i="10"/>
  <c r="F5" i="10"/>
  <c r="G5" i="10"/>
</calcChain>
</file>

<file path=xl/sharedStrings.xml><?xml version="1.0" encoding="utf-8"?>
<sst xmlns="http://schemas.openxmlformats.org/spreadsheetml/2006/main" count="76" uniqueCount="24">
  <si>
    <t>std</t>
  </si>
  <si>
    <t>Wt</t>
  </si>
  <si>
    <t>Mean</t>
  </si>
  <si>
    <t>FW/EE</t>
  </si>
  <si>
    <t>S136E</t>
  </si>
  <si>
    <t>W66A</t>
  </si>
  <si>
    <t>FW/AA</t>
  </si>
  <si>
    <t>F52A</t>
  </si>
  <si>
    <t>G53A</t>
  </si>
  <si>
    <t>F56A</t>
  </si>
  <si>
    <t>noGP</t>
  </si>
  <si>
    <t>Production peptide PreS1</t>
  </si>
  <si>
    <t>Y129A</t>
  </si>
  <si>
    <t>F130A</t>
  </si>
  <si>
    <t>L144A</t>
  </si>
  <si>
    <t>Production peptide PreS2</t>
  </si>
  <si>
    <t xml:space="preserve">Wt </t>
  </si>
  <si>
    <t xml:space="preserve">noGP </t>
  </si>
  <si>
    <t>Infectivity peptide PreS2</t>
  </si>
  <si>
    <t>Infectivity peptide PreS1</t>
  </si>
  <si>
    <t>Pres1 Total protein expression</t>
  </si>
  <si>
    <t>Pres1 Biotinilation protein expression</t>
  </si>
  <si>
    <t>Pres2 Total protein expression</t>
  </si>
  <si>
    <t>Pres2 Biotinilation protein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</si>
</sst>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PreS1</a:t>
            </a:r>
          </a:p>
        </c:rich>
      </c:tx>
      <c:layout>
        <c:manualLayout>
          <c:xMode val="edge"/>
          <c:yMode val="edge"/>
          <c:x val="0.74433333333333296"/>
          <c:y val="3.70370370370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43-C149-B9D0-5647892CF7C8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1'!$G$5:$G$12</c:f>
                <c:numCache>
                  <c:formatCode>General</c:formatCode>
                  <c:ptCount val="8"/>
                  <c:pt idx="0">
                    <c:v>5.9790628634070989E-2</c:v>
                  </c:pt>
                  <c:pt idx="1">
                    <c:v>2.6260151208741256</c:v>
                  </c:pt>
                  <c:pt idx="2">
                    <c:v>2.8821284596039973</c:v>
                  </c:pt>
                  <c:pt idx="3">
                    <c:v>10.07973928134304</c:v>
                  </c:pt>
                  <c:pt idx="4">
                    <c:v>6.1098993507137473</c:v>
                  </c:pt>
                  <c:pt idx="5">
                    <c:v>1.7160409950747062</c:v>
                  </c:pt>
                  <c:pt idx="6">
                    <c:v>0.65275348730929583</c:v>
                  </c:pt>
                  <c:pt idx="7">
                    <c:v>1.2695912337358312E-2</c:v>
                  </c:pt>
                </c:numCache>
              </c:numRef>
            </c:plus>
            <c:minus>
              <c:numRef>
                <c:f>'Figure 2-source data 1'!$G$5:$G$12</c:f>
                <c:numCache>
                  <c:formatCode>General</c:formatCode>
                  <c:ptCount val="8"/>
                  <c:pt idx="0">
                    <c:v>5.9790628634070989E-2</c:v>
                  </c:pt>
                  <c:pt idx="1">
                    <c:v>2.6260151208741256</c:v>
                  </c:pt>
                  <c:pt idx="2">
                    <c:v>2.8821284596039973</c:v>
                  </c:pt>
                  <c:pt idx="3">
                    <c:v>10.07973928134304</c:v>
                  </c:pt>
                  <c:pt idx="4">
                    <c:v>6.1098993507137473</c:v>
                  </c:pt>
                  <c:pt idx="5">
                    <c:v>1.7160409950747062</c:v>
                  </c:pt>
                  <c:pt idx="6">
                    <c:v>0.65275348730929583</c:v>
                  </c:pt>
                  <c:pt idx="7">
                    <c:v>1.2695912337358312E-2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1'!$B$5:$B$12</c:f>
              <c:strCache>
                <c:ptCount val="8"/>
                <c:pt idx="0">
                  <c:v>Wt</c:v>
                </c:pt>
                <c:pt idx="1">
                  <c:v>F52A</c:v>
                </c:pt>
                <c:pt idx="2">
                  <c:v>G53A</c:v>
                </c:pt>
                <c:pt idx="3">
                  <c:v>F56A</c:v>
                </c:pt>
                <c:pt idx="4">
                  <c:v>W66A</c:v>
                </c:pt>
                <c:pt idx="5">
                  <c:v>FW/AA</c:v>
                </c:pt>
                <c:pt idx="6">
                  <c:v>FW/EE</c:v>
                </c:pt>
                <c:pt idx="7">
                  <c:v>noGP</c:v>
                </c:pt>
              </c:strCache>
            </c:strRef>
          </c:cat>
          <c:val>
            <c:numRef>
              <c:f>'Figure 2-source data 1'!$F$5:$F$12</c:f>
              <c:numCache>
                <c:formatCode>0.00</c:formatCode>
                <c:ptCount val="8"/>
                <c:pt idx="0">
                  <c:v>100.05261536023885</c:v>
                </c:pt>
                <c:pt idx="1">
                  <c:v>88.612923025327646</c:v>
                </c:pt>
                <c:pt idx="2">
                  <c:v>91.222356747152389</c:v>
                </c:pt>
                <c:pt idx="3">
                  <c:v>97.136686917070563</c:v>
                </c:pt>
                <c:pt idx="4">
                  <c:v>93.60102719135655</c:v>
                </c:pt>
                <c:pt idx="5">
                  <c:v>89.777520818206867</c:v>
                </c:pt>
                <c:pt idx="6">
                  <c:v>87.466438985787207</c:v>
                </c:pt>
                <c:pt idx="7">
                  <c:v>1.1024926213834307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C149-B9D0-5647892C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4552136"/>
        <c:axId val="-2124548696"/>
      </c:barChart>
      <c:catAx>
        <c:axId val="-212455213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548696"/>
        <c:crosses val="autoZero"/>
        <c:auto val="1"/>
        <c:lblAlgn val="ctr"/>
        <c:lblOffset val="100"/>
        <c:noMultiLvlLbl val="0"/>
      </c:catAx>
      <c:valAx>
        <c:axId val="-2124548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Relativie 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virus production(%)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552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PreS2</a:t>
            </a:r>
          </a:p>
        </c:rich>
      </c:tx>
      <c:layout>
        <c:manualLayout>
          <c:xMode val="edge"/>
          <c:yMode val="edge"/>
          <c:x val="0.74711111111111095"/>
          <c:y val="3.240740740740739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F5-4843-AC6F-4F6A7AD4C33D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1'!$G$21:$G$26</c:f>
                <c:numCache>
                  <c:formatCode>General</c:formatCode>
                  <c:ptCount val="6"/>
                  <c:pt idx="0">
                    <c:v>0.12799348192968671</c:v>
                  </c:pt>
                  <c:pt idx="1">
                    <c:v>8.7830093443589945</c:v>
                  </c:pt>
                  <c:pt idx="2">
                    <c:v>8.2781611907500476</c:v>
                  </c:pt>
                  <c:pt idx="3">
                    <c:v>8.5087682425357798</c:v>
                  </c:pt>
                  <c:pt idx="4">
                    <c:v>7.4853226086080955</c:v>
                  </c:pt>
                  <c:pt idx="5">
                    <c:v>3.1044746101768907E-2</c:v>
                  </c:pt>
                </c:numCache>
              </c:numRef>
            </c:plus>
            <c:minus>
              <c:numRef>
                <c:f>'Figure 2-source data 1'!$G$21:$G$26</c:f>
                <c:numCache>
                  <c:formatCode>General</c:formatCode>
                  <c:ptCount val="6"/>
                  <c:pt idx="0">
                    <c:v>0.12799348192968671</c:v>
                  </c:pt>
                  <c:pt idx="1">
                    <c:v>8.7830093443589945</c:v>
                  </c:pt>
                  <c:pt idx="2">
                    <c:v>8.2781611907500476</c:v>
                  </c:pt>
                  <c:pt idx="3">
                    <c:v>8.5087682425357798</c:v>
                  </c:pt>
                  <c:pt idx="4">
                    <c:v>7.4853226086080955</c:v>
                  </c:pt>
                  <c:pt idx="5">
                    <c:v>3.1044746101768907E-2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1'!$B$21:$B$26</c:f>
              <c:strCache>
                <c:ptCount val="6"/>
                <c:pt idx="0">
                  <c:v>Wt </c:v>
                </c:pt>
                <c:pt idx="1">
                  <c:v>Y129A</c:v>
                </c:pt>
                <c:pt idx="2">
                  <c:v>F130A</c:v>
                </c:pt>
                <c:pt idx="3">
                  <c:v>S136E</c:v>
                </c:pt>
                <c:pt idx="4">
                  <c:v>L144A</c:v>
                </c:pt>
                <c:pt idx="5">
                  <c:v>noGP </c:v>
                </c:pt>
              </c:strCache>
            </c:strRef>
          </c:cat>
          <c:val>
            <c:numRef>
              <c:f>'Figure 2-source data 1'!$F$21:$F$26</c:f>
              <c:numCache>
                <c:formatCode>0.00</c:formatCode>
                <c:ptCount val="6"/>
                <c:pt idx="0">
                  <c:v>100.05146929924986</c:v>
                </c:pt>
                <c:pt idx="1">
                  <c:v>93.76296310451734</c:v>
                </c:pt>
                <c:pt idx="2">
                  <c:v>95.285703192553285</c:v>
                </c:pt>
                <c:pt idx="3">
                  <c:v>94.822349065405788</c:v>
                </c:pt>
                <c:pt idx="4">
                  <c:v>93.839892076710228</c:v>
                </c:pt>
                <c:pt idx="5">
                  <c:v>3.7649266824541373E-2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5-4843-AC6F-4F6A7AD4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4594584"/>
        <c:axId val="-2124610712"/>
      </c:barChart>
      <c:catAx>
        <c:axId val="-21245945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610712"/>
        <c:crosses val="autoZero"/>
        <c:auto val="1"/>
        <c:lblAlgn val="ctr"/>
        <c:lblOffset val="100"/>
        <c:noMultiLvlLbl val="0"/>
      </c:catAx>
      <c:valAx>
        <c:axId val="-2124610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virus production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59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PreS1</a:t>
            </a:r>
          </a:p>
        </c:rich>
      </c:tx>
      <c:layout>
        <c:manualLayout>
          <c:xMode val="edge"/>
          <c:yMode val="edge"/>
          <c:x val="0.74711111111111095"/>
          <c:y val="3.70370370370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4-C144-A787-A8E9B3C1111A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1'!$G$39:$G$46</c:f>
                <c:numCache>
                  <c:formatCode>General</c:formatCode>
                  <c:ptCount val="8"/>
                  <c:pt idx="0">
                    <c:v>0.11398829995167981</c:v>
                  </c:pt>
                  <c:pt idx="1">
                    <c:v>0.89748280958604032</c:v>
                  </c:pt>
                  <c:pt idx="2">
                    <c:v>2.2801635510620768</c:v>
                  </c:pt>
                  <c:pt idx="3">
                    <c:v>0.47349025645812476</c:v>
                  </c:pt>
                  <c:pt idx="4">
                    <c:v>0.49787268484222252</c:v>
                  </c:pt>
                  <c:pt idx="5">
                    <c:v>2.0132830148457237</c:v>
                  </c:pt>
                  <c:pt idx="6">
                    <c:v>0.47333889959961811</c:v>
                  </c:pt>
                  <c:pt idx="7">
                    <c:v>7.0872076299197131E-2</c:v>
                  </c:pt>
                </c:numCache>
              </c:numRef>
            </c:plus>
            <c:minus>
              <c:numRef>
                <c:f>'Figure 2-source data 1'!$G$39:$G$46</c:f>
                <c:numCache>
                  <c:formatCode>General</c:formatCode>
                  <c:ptCount val="8"/>
                  <c:pt idx="0">
                    <c:v>0.11398829995167981</c:v>
                  </c:pt>
                  <c:pt idx="1">
                    <c:v>0.89748280958604032</c:v>
                  </c:pt>
                  <c:pt idx="2">
                    <c:v>2.2801635510620768</c:v>
                  </c:pt>
                  <c:pt idx="3">
                    <c:v>0.47349025645812476</c:v>
                  </c:pt>
                  <c:pt idx="4">
                    <c:v>0.49787268484222252</c:v>
                  </c:pt>
                  <c:pt idx="5">
                    <c:v>2.0132830148457237</c:v>
                  </c:pt>
                  <c:pt idx="6">
                    <c:v>0.47333889959961811</c:v>
                  </c:pt>
                  <c:pt idx="7">
                    <c:v>7.0872076299197131E-2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1'!$B$39:$B$46</c:f>
              <c:strCache>
                <c:ptCount val="8"/>
                <c:pt idx="0">
                  <c:v>Wt</c:v>
                </c:pt>
                <c:pt idx="1">
                  <c:v>F52A</c:v>
                </c:pt>
                <c:pt idx="2">
                  <c:v>G53A</c:v>
                </c:pt>
                <c:pt idx="3">
                  <c:v>F56A</c:v>
                </c:pt>
                <c:pt idx="4">
                  <c:v>W66A</c:v>
                </c:pt>
                <c:pt idx="5">
                  <c:v>FW/AA</c:v>
                </c:pt>
                <c:pt idx="6">
                  <c:v>FW/EE</c:v>
                </c:pt>
                <c:pt idx="7">
                  <c:v>noGP</c:v>
                </c:pt>
              </c:strCache>
            </c:strRef>
          </c:cat>
          <c:val>
            <c:numRef>
              <c:f>'Figure 2-source data 1'!$F$39:$F$46</c:f>
              <c:numCache>
                <c:formatCode>0.00</c:formatCode>
                <c:ptCount val="8"/>
                <c:pt idx="0">
                  <c:v>100.06246784029959</c:v>
                </c:pt>
                <c:pt idx="1">
                  <c:v>6.2971464156404666</c:v>
                </c:pt>
                <c:pt idx="2">
                  <c:v>89.69105522353675</c:v>
                </c:pt>
                <c:pt idx="3">
                  <c:v>3.2971464156405066</c:v>
                </c:pt>
                <c:pt idx="4">
                  <c:v>6.0101778528830634</c:v>
                </c:pt>
                <c:pt idx="5">
                  <c:v>4.9632608285174822</c:v>
                </c:pt>
                <c:pt idx="6">
                  <c:v>6.1618881550371833</c:v>
                </c:pt>
                <c:pt idx="7">
                  <c:v>0.1764599619623933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4-C144-A787-A8E9B3C1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4617512"/>
        <c:axId val="-2124614072"/>
      </c:barChart>
      <c:catAx>
        <c:axId val="-212461751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614072"/>
        <c:crosses val="autoZero"/>
        <c:auto val="1"/>
        <c:lblAlgn val="ctr"/>
        <c:lblOffset val="100"/>
        <c:noMultiLvlLbl val="0"/>
      </c:catAx>
      <c:valAx>
        <c:axId val="-2124614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infectivity (%)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15284631087780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61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PreS2</a:t>
            </a:r>
          </a:p>
        </c:rich>
      </c:tx>
      <c:layout>
        <c:manualLayout>
          <c:xMode val="edge"/>
          <c:yMode val="edge"/>
          <c:x val="0.73870844269466329"/>
          <c:y val="3.240740740740740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41-ED44-8C0D-0AA392CE446F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1'!$G$56:$G$61</c:f>
                <c:numCache>
                  <c:formatCode>General</c:formatCode>
                  <c:ptCount val="6"/>
                  <c:pt idx="0">
                    <c:v>0.10152852181414318</c:v>
                  </c:pt>
                  <c:pt idx="1">
                    <c:v>5.6003502163835757</c:v>
                  </c:pt>
                  <c:pt idx="2">
                    <c:v>7.009017357886874</c:v>
                  </c:pt>
                  <c:pt idx="3">
                    <c:v>9.9668276538640797</c:v>
                  </c:pt>
                  <c:pt idx="4">
                    <c:v>10.60086606309763</c:v>
                  </c:pt>
                  <c:pt idx="5">
                    <c:v>0.45870232907816222</c:v>
                  </c:pt>
                </c:numCache>
              </c:numRef>
            </c:plus>
            <c:minus>
              <c:numRef>
                <c:f>'Figure 2-source data 1'!$G$56:$G$61</c:f>
                <c:numCache>
                  <c:formatCode>General</c:formatCode>
                  <c:ptCount val="6"/>
                  <c:pt idx="0">
                    <c:v>0.10152852181414318</c:v>
                  </c:pt>
                  <c:pt idx="1">
                    <c:v>5.6003502163835757</c:v>
                  </c:pt>
                  <c:pt idx="2">
                    <c:v>7.009017357886874</c:v>
                  </c:pt>
                  <c:pt idx="3">
                    <c:v>9.9668276538640797</c:v>
                  </c:pt>
                  <c:pt idx="4">
                    <c:v>10.60086606309763</c:v>
                  </c:pt>
                  <c:pt idx="5">
                    <c:v>0.45870232907816222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1'!$B$56:$B$61</c:f>
              <c:strCache>
                <c:ptCount val="6"/>
                <c:pt idx="0">
                  <c:v>Wt</c:v>
                </c:pt>
                <c:pt idx="1">
                  <c:v>Y129A</c:v>
                </c:pt>
                <c:pt idx="2">
                  <c:v>F130A</c:v>
                </c:pt>
                <c:pt idx="3">
                  <c:v>S136E</c:v>
                </c:pt>
                <c:pt idx="4">
                  <c:v>L144A</c:v>
                </c:pt>
                <c:pt idx="5">
                  <c:v>noGP</c:v>
                </c:pt>
              </c:strCache>
            </c:strRef>
          </c:cat>
          <c:val>
            <c:numRef>
              <c:f>'Figure 2-source data 1'!$F$56:$F$61</c:f>
              <c:numCache>
                <c:formatCode>0.00</c:formatCode>
                <c:ptCount val="6"/>
                <c:pt idx="0">
                  <c:v>100.06168730330806</c:v>
                </c:pt>
                <c:pt idx="1">
                  <c:v>105.77017095780091</c:v>
                </c:pt>
                <c:pt idx="2">
                  <c:v>103.50714225231114</c:v>
                </c:pt>
                <c:pt idx="3">
                  <c:v>95.385946931784176</c:v>
                </c:pt>
                <c:pt idx="4">
                  <c:v>98.926165773406453</c:v>
                </c:pt>
                <c:pt idx="5">
                  <c:v>0.57318364906495345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1-ED44-8C0D-0AA392CE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4700888"/>
        <c:axId val="-2124697400"/>
      </c:barChart>
      <c:catAx>
        <c:axId val="-21247008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697400"/>
        <c:crosses val="autoZero"/>
        <c:auto val="1"/>
        <c:lblAlgn val="ctr"/>
        <c:lblOffset val="100"/>
        <c:noMultiLvlLbl val="0"/>
      </c:catAx>
      <c:valAx>
        <c:axId val="-2124697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inectivity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700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PreS1-Total</a:t>
            </a:r>
          </a:p>
        </c:rich>
      </c:tx>
      <c:layout>
        <c:manualLayout>
          <c:xMode val="edge"/>
          <c:yMode val="edge"/>
          <c:x val="0.75824300087489072"/>
          <c:y val="2.3148148148148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6C-5943-83F6-772900309FBB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1'!$G$75:$G$81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0.14427186785694721</c:v>
                  </c:pt>
                  <c:pt idx="2">
                    <c:v>0.14695202805603663</c:v>
                  </c:pt>
                  <c:pt idx="3">
                    <c:v>6.9365460997070666E-2</c:v>
                  </c:pt>
                  <c:pt idx="4">
                    <c:v>6.9995698913005985E-2</c:v>
                  </c:pt>
                  <c:pt idx="5">
                    <c:v>9.6584316789076405E-2</c:v>
                  </c:pt>
                  <c:pt idx="6">
                    <c:v>6.5710628801304738E-2</c:v>
                  </c:pt>
                </c:numCache>
              </c:numRef>
            </c:plus>
            <c:minus>
              <c:numRef>
                <c:f>'Figure 2-source data 1'!$G$75:$G$81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0.14427186785694721</c:v>
                  </c:pt>
                  <c:pt idx="2">
                    <c:v>0.14695202805603663</c:v>
                  </c:pt>
                  <c:pt idx="3">
                    <c:v>6.9365460997070666E-2</c:v>
                  </c:pt>
                  <c:pt idx="4">
                    <c:v>6.9995698913005985E-2</c:v>
                  </c:pt>
                  <c:pt idx="5">
                    <c:v>9.6584316789076405E-2</c:v>
                  </c:pt>
                  <c:pt idx="6">
                    <c:v>6.5710628801304738E-2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1'!$B$75:$B$81</c:f>
              <c:strCache>
                <c:ptCount val="7"/>
                <c:pt idx="0">
                  <c:v>Wt</c:v>
                </c:pt>
                <c:pt idx="1">
                  <c:v>F52A</c:v>
                </c:pt>
                <c:pt idx="2">
                  <c:v>G53A</c:v>
                </c:pt>
                <c:pt idx="3">
                  <c:v>F56A</c:v>
                </c:pt>
                <c:pt idx="4">
                  <c:v>W66A</c:v>
                </c:pt>
                <c:pt idx="5">
                  <c:v>FW/AA</c:v>
                </c:pt>
                <c:pt idx="6">
                  <c:v>FW/EE</c:v>
                </c:pt>
              </c:strCache>
            </c:strRef>
          </c:cat>
          <c:val>
            <c:numRef>
              <c:f>'Figure 2-source data 1'!$F$75:$F$81</c:f>
              <c:numCache>
                <c:formatCode>General</c:formatCode>
                <c:ptCount val="7"/>
                <c:pt idx="0">
                  <c:v>1</c:v>
                </c:pt>
                <c:pt idx="1">
                  <c:v>0.91427633921131879</c:v>
                </c:pt>
                <c:pt idx="2">
                  <c:v>0.77111792520335509</c:v>
                </c:pt>
                <c:pt idx="3">
                  <c:v>0.8204769202375557</c:v>
                </c:pt>
                <c:pt idx="4">
                  <c:v>0.7970645373847498</c:v>
                </c:pt>
                <c:pt idx="5">
                  <c:v>0.77628665326717228</c:v>
                </c:pt>
                <c:pt idx="6">
                  <c:v>0.80330446728517302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C-5943-83F6-77290030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280576"/>
        <c:axId val="1185331376"/>
      </c:barChart>
      <c:catAx>
        <c:axId val="118528057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85331376"/>
        <c:crosses val="autoZero"/>
        <c:auto val="1"/>
        <c:lblAlgn val="ctr"/>
        <c:lblOffset val="100"/>
        <c:noMultiLvlLbl val="0"/>
      </c:catAx>
      <c:valAx>
        <c:axId val="1185331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8528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PreS2-Total</a:t>
            </a:r>
          </a:p>
        </c:rich>
      </c:tx>
      <c:layout>
        <c:manualLayout>
          <c:xMode val="edge"/>
          <c:yMode val="edge"/>
          <c:x val="0.72768744531933516"/>
          <c:y val="2.3148148148148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26-3C4F-A131-9C3E91BE2567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1'!$G$113:$G$117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8.3475472904785367E-2</c:v>
                  </c:pt>
                  <c:pt idx="2">
                    <c:v>8.5561759710791788E-2</c:v>
                  </c:pt>
                  <c:pt idx="3">
                    <c:v>0.10487703284813085</c:v>
                  </c:pt>
                  <c:pt idx="4">
                    <c:v>0.11393857547185465</c:v>
                  </c:pt>
                </c:numCache>
              </c:numRef>
            </c:plus>
            <c:minus>
              <c:numRef>
                <c:f>'Figure 2-source data 1'!$G$113:$G$117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8.3475472904785367E-2</c:v>
                  </c:pt>
                  <c:pt idx="2">
                    <c:v>8.5561759710791788E-2</c:v>
                  </c:pt>
                  <c:pt idx="3">
                    <c:v>0.10487703284813085</c:v>
                  </c:pt>
                  <c:pt idx="4">
                    <c:v>0.11393857547185465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1'!$B$113:$B$117</c:f>
              <c:strCache>
                <c:ptCount val="5"/>
                <c:pt idx="0">
                  <c:v>Wt</c:v>
                </c:pt>
                <c:pt idx="1">
                  <c:v>Y129A</c:v>
                </c:pt>
                <c:pt idx="2">
                  <c:v>F130A</c:v>
                </c:pt>
                <c:pt idx="3">
                  <c:v>S136E</c:v>
                </c:pt>
                <c:pt idx="4">
                  <c:v>L144A</c:v>
                </c:pt>
              </c:strCache>
            </c:strRef>
          </c:cat>
          <c:val>
            <c:numRef>
              <c:f>'Figure 2-source data 1'!$F$113:$F$117</c:f>
              <c:numCache>
                <c:formatCode>General</c:formatCode>
                <c:ptCount val="5"/>
                <c:pt idx="0">
                  <c:v>1</c:v>
                </c:pt>
                <c:pt idx="1">
                  <c:v>0.84423186086417445</c:v>
                </c:pt>
                <c:pt idx="2">
                  <c:v>0.79091701626245836</c:v>
                </c:pt>
                <c:pt idx="3">
                  <c:v>0.82734637652169096</c:v>
                </c:pt>
                <c:pt idx="4">
                  <c:v>0.85321090246998288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3C4F-A131-9C3E91BE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727584"/>
        <c:axId val="1765751824"/>
      </c:barChart>
      <c:catAx>
        <c:axId val="17657275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5751824"/>
        <c:crosses val="autoZero"/>
        <c:auto val="1"/>
        <c:lblAlgn val="ctr"/>
        <c:lblOffset val="100"/>
        <c:noMultiLvlLbl val="0"/>
      </c:catAx>
      <c:valAx>
        <c:axId val="1765751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57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PreS2-Biot</a:t>
            </a:r>
          </a:p>
        </c:rich>
      </c:tx>
      <c:layout>
        <c:manualLayout>
          <c:xMode val="edge"/>
          <c:yMode val="edge"/>
          <c:x val="0.75453455818022741"/>
          <c:y val="1.85185185185185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E4-9043-8F39-A3DE81BA661C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1'!$G$126:$G$130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0.12034558607052606</c:v>
                  </c:pt>
                  <c:pt idx="2">
                    <c:v>6.5205092553897601E-2</c:v>
                  </c:pt>
                  <c:pt idx="3">
                    <c:v>3.7192289670667268E-2</c:v>
                  </c:pt>
                  <c:pt idx="4">
                    <c:v>0.10340297554402363</c:v>
                  </c:pt>
                </c:numCache>
              </c:numRef>
            </c:plus>
            <c:minus>
              <c:numRef>
                <c:f>'Figure 2-source data 1'!$G$126:$G$130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0.12034558607052606</c:v>
                  </c:pt>
                  <c:pt idx="2">
                    <c:v>6.5205092553897601E-2</c:v>
                  </c:pt>
                  <c:pt idx="3">
                    <c:v>3.7192289670667268E-2</c:v>
                  </c:pt>
                  <c:pt idx="4">
                    <c:v>0.10340297554402363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1'!$B$126:$B$130</c:f>
              <c:strCache>
                <c:ptCount val="5"/>
                <c:pt idx="0">
                  <c:v>Wt</c:v>
                </c:pt>
                <c:pt idx="1">
                  <c:v>Y129A</c:v>
                </c:pt>
                <c:pt idx="2">
                  <c:v>F130A</c:v>
                </c:pt>
                <c:pt idx="3">
                  <c:v>S136E</c:v>
                </c:pt>
                <c:pt idx="4">
                  <c:v>L144A</c:v>
                </c:pt>
              </c:strCache>
            </c:strRef>
          </c:cat>
          <c:val>
            <c:numRef>
              <c:f>'Figure 2-source data 1'!$F$126:$F$130</c:f>
              <c:numCache>
                <c:formatCode>General</c:formatCode>
                <c:ptCount val="5"/>
                <c:pt idx="0">
                  <c:v>1</c:v>
                </c:pt>
                <c:pt idx="1">
                  <c:v>1.071748033998033</c:v>
                </c:pt>
                <c:pt idx="2">
                  <c:v>0.88866828003727971</c:v>
                </c:pt>
                <c:pt idx="3">
                  <c:v>0.97000397418004347</c:v>
                </c:pt>
                <c:pt idx="4">
                  <c:v>1.057749089810502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4-9043-8F39-A3DE81BA6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1919600"/>
        <c:axId val="1833356576"/>
      </c:barChart>
      <c:catAx>
        <c:axId val="183191960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3356576"/>
        <c:crosses val="autoZero"/>
        <c:auto val="1"/>
        <c:lblAlgn val="ctr"/>
        <c:lblOffset val="100"/>
        <c:noMultiLvlLbl val="0"/>
      </c:catAx>
      <c:valAx>
        <c:axId val="183335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expression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191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PreS1-Biot</a:t>
            </a:r>
          </a:p>
        </c:rich>
      </c:tx>
      <c:layout>
        <c:manualLayout>
          <c:xMode val="edge"/>
          <c:yMode val="edge"/>
          <c:x val="0.75824300087489072"/>
          <c:y val="2.77777777777777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FC-8941-A701-058ABD8F9802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2-source data 1'!$G$95:$G$101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9.6698340357961945E-2</c:v>
                  </c:pt>
                  <c:pt idx="2">
                    <c:v>6.551644929070724E-2</c:v>
                  </c:pt>
                  <c:pt idx="3">
                    <c:v>6.8101898609337713E-2</c:v>
                  </c:pt>
                  <c:pt idx="4">
                    <c:v>9.1987942607886564E-2</c:v>
                  </c:pt>
                  <c:pt idx="5">
                    <c:v>6.2318959448411364E-2</c:v>
                  </c:pt>
                  <c:pt idx="6">
                    <c:v>6.2865666466834058E-2</c:v>
                  </c:pt>
                </c:numCache>
              </c:numRef>
            </c:plus>
            <c:minus>
              <c:numRef>
                <c:f>'Figure 2-source data 1'!$G$95:$G$101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9.6698340357961945E-2</c:v>
                  </c:pt>
                  <c:pt idx="2">
                    <c:v>6.551644929070724E-2</c:v>
                  </c:pt>
                  <c:pt idx="3">
                    <c:v>6.8101898609337713E-2</c:v>
                  </c:pt>
                  <c:pt idx="4">
                    <c:v>9.1987942607886564E-2</c:v>
                  </c:pt>
                  <c:pt idx="5">
                    <c:v>6.2318959448411364E-2</c:v>
                  </c:pt>
                  <c:pt idx="6">
                    <c:v>6.2865666466834058E-2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2-source data 1'!$B$95:$B$101</c:f>
              <c:strCache>
                <c:ptCount val="7"/>
                <c:pt idx="0">
                  <c:v>Wt</c:v>
                </c:pt>
                <c:pt idx="1">
                  <c:v>F52A</c:v>
                </c:pt>
                <c:pt idx="2">
                  <c:v>G53A</c:v>
                </c:pt>
                <c:pt idx="3">
                  <c:v>F56A</c:v>
                </c:pt>
                <c:pt idx="4">
                  <c:v>W66A</c:v>
                </c:pt>
                <c:pt idx="5">
                  <c:v>FW/AA</c:v>
                </c:pt>
                <c:pt idx="6">
                  <c:v>FW/EE</c:v>
                </c:pt>
              </c:strCache>
            </c:strRef>
          </c:cat>
          <c:val>
            <c:numRef>
              <c:f>'Figure 2-source data 1'!$F$95:$F$101</c:f>
              <c:numCache>
                <c:formatCode>General</c:formatCode>
                <c:ptCount val="7"/>
                <c:pt idx="0">
                  <c:v>1</c:v>
                </c:pt>
                <c:pt idx="1">
                  <c:v>1.0903660477945534</c:v>
                </c:pt>
                <c:pt idx="2">
                  <c:v>0.85430287663758608</c:v>
                </c:pt>
                <c:pt idx="3">
                  <c:v>1.0804295790637233</c:v>
                </c:pt>
                <c:pt idx="4">
                  <c:v>0.98944869436102134</c:v>
                </c:pt>
                <c:pt idx="5">
                  <c:v>0.81511243099393083</c:v>
                </c:pt>
                <c:pt idx="6">
                  <c:v>0.82354721031083444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C-8941-A701-058ABD8F9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8436576"/>
        <c:axId val="1768388736"/>
      </c:barChart>
      <c:catAx>
        <c:axId val="183843657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8388736"/>
        <c:crosses val="autoZero"/>
        <c:auto val="1"/>
        <c:lblAlgn val="ctr"/>
        <c:lblOffset val="100"/>
        <c:noMultiLvlLbl val="0"/>
      </c:catAx>
      <c:valAx>
        <c:axId val="1768388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3843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749300</xdr:colOff>
      <xdr:row>1</xdr:row>
      <xdr:rowOff>69850</xdr:rowOff>
    </xdr:from>
    <xdr:to>
      <xdr:col>15</xdr:col>
      <xdr:colOff>368300</xdr:colOff>
      <xdr:row>14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806450</xdr:colOff>
      <xdr:row>18</xdr:row>
      <xdr:rowOff>158750</xdr:rowOff>
    </xdr:from>
    <xdr:to>
      <xdr:col>15</xdr:col>
      <xdr:colOff>425450</xdr:colOff>
      <xdr:row>32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133350</xdr:colOff>
      <xdr:row>37</xdr:row>
      <xdr:rowOff>146050</xdr:rowOff>
    </xdr:from>
    <xdr:to>
      <xdr:col>15</xdr:col>
      <xdr:colOff>577850</xdr:colOff>
      <xdr:row>51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196850</xdr:colOff>
      <xdr:row>54</xdr:row>
      <xdr:rowOff>196850</xdr:rowOff>
    </xdr:from>
    <xdr:to>
      <xdr:col>15</xdr:col>
      <xdr:colOff>641350</xdr:colOff>
      <xdr:row>68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387350</xdr:colOff>
      <xdr:row>72</xdr:row>
      <xdr:rowOff>127000</xdr:rowOff>
    </xdr:from>
    <xdr:to>
      <xdr:col>16</xdr:col>
      <xdr:colOff>6350</xdr:colOff>
      <xdr:row>86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273050</xdr:colOff>
      <xdr:row>108</xdr:row>
      <xdr:rowOff>190500</xdr:rowOff>
    </xdr:from>
    <xdr:to>
      <xdr:col>15</xdr:col>
      <xdr:colOff>717550</xdr:colOff>
      <xdr:row>122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304800</xdr:colOff>
      <xdr:row>125</xdr:row>
      <xdr:rowOff>63500</xdr:rowOff>
    </xdr:from>
    <xdr:to>
      <xdr:col>15</xdr:col>
      <xdr:colOff>749300</xdr:colOff>
      <xdr:row>138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609600</xdr:colOff>
      <xdr:row>91</xdr:row>
      <xdr:rowOff>0</xdr:rowOff>
    </xdr:from>
    <xdr:to>
      <xdr:col>16</xdr:col>
      <xdr:colOff>228600</xdr:colOff>
      <xdr:row>104</xdr:row>
      <xdr:rowOff>101600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30"/>
  <sheetViews>
    <sheetView tabSelected="1" zoomScale="60" zoomScaleNormal="60" workbookViewId="0">
      <selection activeCell="A117" sqref="A117"/>
    </sheetView>
  </sheetViews>
  <sheetFormatPr baseColWidth="10" defaultRowHeight="16" x14ac:dyDescent="0.2"/>
  <sheetData>
    <row r="3" spans="1:9" x14ac:dyDescent="0.2">
      <c r="A3" s="3" t="s">
        <v>11</v>
      </c>
      <c r="B3" s="3"/>
      <c r="C3" s="3"/>
      <c r="D3" s="3"/>
      <c r="E3" s="3"/>
      <c r="F3" s="3"/>
      <c r="G3" s="3"/>
      <c r="H3" s="3"/>
      <c r="I3" s="3"/>
    </row>
    <row r="4" spans="1:9" x14ac:dyDescent="0.2">
      <c r="F4" t="s">
        <v>2</v>
      </c>
      <c r="G4" t="s">
        <v>0</v>
      </c>
    </row>
    <row r="5" spans="1:9" x14ac:dyDescent="0.2">
      <c r="B5" s="2" t="s">
        <v>1</v>
      </c>
      <c r="C5" s="2">
        <v>100.07552585821153</v>
      </c>
      <c r="D5" s="2">
        <v>100.11164919353243</v>
      </c>
      <c r="E5" s="2">
        <v>99.970671028972546</v>
      </c>
      <c r="F5" s="2">
        <f>AVERAGE(C5:E5)</f>
        <v>100.05261536023885</v>
      </c>
      <c r="G5" s="2">
        <f>STDEV(C5:E5,F5)</f>
        <v>5.9790628634070989E-2</v>
      </c>
    </row>
    <row r="6" spans="1:9" x14ac:dyDescent="0.2">
      <c r="B6" s="2" t="s">
        <v>7</v>
      </c>
      <c r="C6" s="2">
        <v>85.269828639849024</v>
      </c>
      <c r="D6" s="2">
        <v>91.685085464994287</v>
      </c>
      <c r="E6" s="2">
        <v>88.883854971139627</v>
      </c>
      <c r="F6" s="2">
        <f t="shared" ref="F6:F12" si="0">AVERAGE(C6:E6)</f>
        <v>88.612923025327646</v>
      </c>
      <c r="G6" s="2">
        <f t="shared" ref="G6:G12" si="1">STDEV(C6:E6,F6)</f>
        <v>2.6260151208741256</v>
      </c>
    </row>
    <row r="7" spans="1:9" x14ac:dyDescent="0.2">
      <c r="B7" s="2" t="s">
        <v>8</v>
      </c>
      <c r="C7" s="2">
        <v>88.217553548264505</v>
      </c>
      <c r="D7" s="2">
        <v>95.109787694100007</v>
      </c>
      <c r="E7" s="2">
        <v>90.339728999092642</v>
      </c>
      <c r="F7" s="2">
        <f t="shared" si="0"/>
        <v>91.222356747152389</v>
      </c>
      <c r="G7" s="2">
        <f t="shared" si="1"/>
        <v>2.8821284596039973</v>
      </c>
    </row>
    <row r="8" spans="1:9" x14ac:dyDescent="0.2">
      <c r="B8" s="2" t="s">
        <v>9</v>
      </c>
      <c r="C8" s="2">
        <v>84.284999480154738</v>
      </c>
      <c r="D8" s="2">
        <v>108.90362729142601</v>
      </c>
      <c r="E8" s="2">
        <v>98.221433979630959</v>
      </c>
      <c r="F8" s="2">
        <f t="shared" si="0"/>
        <v>97.136686917070563</v>
      </c>
      <c r="G8" s="2">
        <f t="shared" si="1"/>
        <v>10.07973928134304</v>
      </c>
    </row>
    <row r="9" spans="1:9" x14ac:dyDescent="0.2">
      <c r="B9" s="2" t="s">
        <v>5</v>
      </c>
      <c r="C9" s="2">
        <v>89.781895173470318</v>
      </c>
      <c r="D9" s="2">
        <v>102.22304268511857</v>
      </c>
      <c r="E9" s="2">
        <v>88.798143715480762</v>
      </c>
      <c r="F9" s="2">
        <f t="shared" si="0"/>
        <v>93.60102719135655</v>
      </c>
      <c r="G9" s="2">
        <f t="shared" si="1"/>
        <v>6.1098993507137473</v>
      </c>
    </row>
    <row r="10" spans="1:9" x14ac:dyDescent="0.2">
      <c r="B10" s="2" t="s">
        <v>6</v>
      </c>
      <c r="C10" s="2">
        <v>88.856696515956131</v>
      </c>
      <c r="D10" s="2">
        <v>92.182478417105003</v>
      </c>
      <c r="E10" s="2">
        <v>88.293387521559453</v>
      </c>
      <c r="F10" s="2">
        <f t="shared" si="0"/>
        <v>89.777520818206867</v>
      </c>
      <c r="G10" s="2">
        <f t="shared" si="1"/>
        <v>1.7160409950747062</v>
      </c>
    </row>
    <row r="11" spans="1:9" x14ac:dyDescent="0.2">
      <c r="B11" s="2" t="s">
        <v>3</v>
      </c>
      <c r="C11" s="2">
        <v>86.720515830423864</v>
      </c>
      <c r="D11" s="2">
        <v>88.310388522456435</v>
      </c>
      <c r="E11" s="2">
        <v>87.368412604481307</v>
      </c>
      <c r="F11" s="2">
        <f t="shared" si="0"/>
        <v>87.466438985787207</v>
      </c>
      <c r="G11" s="2">
        <f t="shared" si="1"/>
        <v>0.65275348730929583</v>
      </c>
    </row>
    <row r="12" spans="1:9" x14ac:dyDescent="0.2">
      <c r="B12" s="2" t="s">
        <v>10</v>
      </c>
      <c r="C12" s="2">
        <v>1.1182234093995698</v>
      </c>
      <c r="D12" s="2">
        <v>1.0871314941617054</v>
      </c>
      <c r="E12" s="2">
        <v>1.102122960589017</v>
      </c>
      <c r="F12" s="2">
        <f t="shared" si="0"/>
        <v>1.1024926213834307</v>
      </c>
      <c r="G12" s="2">
        <f t="shared" si="1"/>
        <v>1.2695912337358312E-2</v>
      </c>
    </row>
    <row r="19" spans="1:9" x14ac:dyDescent="0.2">
      <c r="A19" s="3" t="s">
        <v>15</v>
      </c>
      <c r="B19" s="3"/>
      <c r="C19" s="3"/>
      <c r="D19" s="3"/>
      <c r="E19" s="3"/>
      <c r="F19" s="3"/>
      <c r="G19" s="3"/>
      <c r="H19" s="3"/>
      <c r="I19" s="3"/>
    </row>
    <row r="20" spans="1:9" x14ac:dyDescent="0.2">
      <c r="F20" t="s">
        <v>2</v>
      </c>
      <c r="G20" t="s">
        <v>0</v>
      </c>
    </row>
    <row r="21" spans="1:9" x14ac:dyDescent="0.2">
      <c r="B21" t="s">
        <v>16</v>
      </c>
      <c r="C21" s="2">
        <v>100.00001217270399</v>
      </c>
      <c r="D21" s="2">
        <v>100.22748964613207</v>
      </c>
      <c r="E21" s="2">
        <v>99.926906078913504</v>
      </c>
      <c r="F21" s="2">
        <f>AVERAGE(C21:E21)</f>
        <v>100.05146929924986</v>
      </c>
      <c r="G21" s="2">
        <f>STDEV(C21:E21,F21)</f>
        <v>0.12799348192968671</v>
      </c>
    </row>
    <row r="22" spans="1:9" x14ac:dyDescent="0.2">
      <c r="B22" t="s">
        <v>12</v>
      </c>
      <c r="C22" s="2">
        <v>106.164356156886</v>
      </c>
      <c r="D22" s="2">
        <v>86.957314113140285</v>
      </c>
      <c r="E22" s="2">
        <v>88.167219043525719</v>
      </c>
      <c r="F22" s="2">
        <f t="shared" ref="F22:F26" si="2">AVERAGE(C22:E22)</f>
        <v>93.76296310451734</v>
      </c>
      <c r="G22" s="2">
        <f t="shared" ref="G22:G26" si="3">STDEV(C22:E22,F22)</f>
        <v>8.7830093443589945</v>
      </c>
    </row>
    <row r="23" spans="1:9" x14ac:dyDescent="0.2">
      <c r="B23" t="s">
        <v>13</v>
      </c>
      <c r="C23" s="2">
        <v>85.454497594562312</v>
      </c>
      <c r="D23" s="2">
        <v>105.70607450780662</v>
      </c>
      <c r="E23" s="2">
        <v>94.696537475290953</v>
      </c>
      <c r="F23" s="2">
        <f t="shared" si="2"/>
        <v>95.285703192553285</v>
      </c>
      <c r="G23" s="2">
        <f t="shared" si="3"/>
        <v>8.2781611907500476</v>
      </c>
    </row>
    <row r="24" spans="1:9" x14ac:dyDescent="0.2">
      <c r="B24" t="s">
        <v>4</v>
      </c>
      <c r="C24" s="2">
        <v>85.706365466043806</v>
      </c>
      <c r="D24" s="2">
        <v>106.18275497846599</v>
      </c>
      <c r="E24" s="2">
        <v>92.577926751707594</v>
      </c>
      <c r="F24" s="2">
        <f t="shared" si="2"/>
        <v>94.822349065405788</v>
      </c>
      <c r="G24" s="2">
        <f t="shared" si="3"/>
        <v>8.5087682425357798</v>
      </c>
    </row>
    <row r="25" spans="1:9" x14ac:dyDescent="0.2">
      <c r="B25" t="s">
        <v>14</v>
      </c>
      <c r="C25" s="2">
        <v>102.34205445602456</v>
      </c>
      <c r="D25" s="2">
        <v>84.127125433895003</v>
      </c>
      <c r="E25" s="2">
        <v>95.050496340211112</v>
      </c>
      <c r="F25" s="2">
        <f t="shared" si="2"/>
        <v>93.839892076710228</v>
      </c>
      <c r="G25" s="2">
        <f t="shared" si="3"/>
        <v>7.4853226086080955</v>
      </c>
    </row>
    <row r="26" spans="1:9" x14ac:dyDescent="0.2">
      <c r="B26" t="s">
        <v>17</v>
      </c>
      <c r="C26" s="2">
        <v>1.0160892164833452E-2</v>
      </c>
      <c r="D26" s="2">
        <v>8.1040651909167871E-2</v>
      </c>
      <c r="E26" s="2">
        <v>2.1746256399622785E-2</v>
      </c>
      <c r="F26" s="2">
        <f t="shared" si="2"/>
        <v>3.7649266824541373E-2</v>
      </c>
      <c r="G26" s="2">
        <f t="shared" si="3"/>
        <v>3.1044746101768907E-2</v>
      </c>
    </row>
    <row r="37" spans="1:9" x14ac:dyDescent="0.2">
      <c r="A37" s="4" t="s">
        <v>19</v>
      </c>
      <c r="B37" s="4"/>
      <c r="C37" s="4"/>
      <c r="D37" s="4"/>
      <c r="E37" s="4"/>
      <c r="F37" s="4"/>
      <c r="G37" s="4"/>
      <c r="H37" s="4"/>
      <c r="I37" s="4"/>
    </row>
    <row r="38" spans="1:9" x14ac:dyDescent="0.2">
      <c r="F38" t="s">
        <v>2</v>
      </c>
      <c r="G38" t="s">
        <v>0</v>
      </c>
    </row>
    <row r="39" spans="1:9" x14ac:dyDescent="0.2">
      <c r="B39" s="2" t="s">
        <v>1</v>
      </c>
      <c r="C39" s="2">
        <v>100.22240025514398</v>
      </c>
      <c r="D39" s="2">
        <v>100.00000065571712</v>
      </c>
      <c r="E39" s="2">
        <v>99.9650026100377</v>
      </c>
      <c r="F39" s="2">
        <f t="shared" ref="F39" si="4">AVERAGE(C39:E39)</f>
        <v>100.06246784029959</v>
      </c>
      <c r="G39" s="2">
        <f t="shared" ref="G39" si="5">STDEV(C39:E39,F39)</f>
        <v>0.11398829995167981</v>
      </c>
    </row>
    <row r="40" spans="1:9" x14ac:dyDescent="0.2">
      <c r="B40" s="2" t="s">
        <v>7</v>
      </c>
      <c r="C40" s="2">
        <v>7.5658686882734001</v>
      </c>
      <c r="D40" s="2">
        <v>5.6316254261871004</v>
      </c>
      <c r="E40" s="2">
        <v>5.6939451324609003</v>
      </c>
      <c r="F40" s="2">
        <f t="shared" ref="F40:F46" si="6">AVERAGE(C40:E40)</f>
        <v>6.2971464156404666</v>
      </c>
      <c r="G40" s="2">
        <f t="shared" ref="G40:G46" si="7">STDEV(C40:E40,F40)</f>
        <v>0.89748280958604032</v>
      </c>
    </row>
    <row r="41" spans="1:9" x14ac:dyDescent="0.2">
      <c r="B41" s="2" t="s">
        <v>8</v>
      </c>
      <c r="C41" s="2">
        <v>92.719465016008499</v>
      </c>
      <c r="D41" s="2">
        <v>89.136157017590264</v>
      </c>
      <c r="E41" s="2">
        <v>87.217543637011502</v>
      </c>
      <c r="F41" s="2">
        <f t="shared" si="6"/>
        <v>89.69105522353675</v>
      </c>
      <c r="G41" s="2">
        <f t="shared" si="7"/>
        <v>2.2801635510620768</v>
      </c>
    </row>
    <row r="42" spans="1:9" x14ac:dyDescent="0.2">
      <c r="B42" s="2" t="s">
        <v>9</v>
      </c>
      <c r="C42" s="2">
        <v>3.5658686882734298</v>
      </c>
      <c r="D42" s="2">
        <v>2.6316254261871399</v>
      </c>
      <c r="E42" s="2">
        <v>3.69394513246095</v>
      </c>
      <c r="F42" s="2">
        <f t="shared" si="6"/>
        <v>3.2971464156405066</v>
      </c>
      <c r="G42" s="2">
        <f t="shared" si="7"/>
        <v>0.47349025645812476</v>
      </c>
    </row>
    <row r="43" spans="1:9" x14ac:dyDescent="0.2">
      <c r="B43" s="2" t="s">
        <v>5</v>
      </c>
      <c r="C43" s="2">
        <v>5.3213458397117401</v>
      </c>
      <c r="D43" s="2">
        <v>6.2283058604713499</v>
      </c>
      <c r="E43" s="2">
        <v>6.4808818584661001</v>
      </c>
      <c r="F43" s="2">
        <f t="shared" si="6"/>
        <v>6.0101778528830634</v>
      </c>
      <c r="G43" s="2">
        <f t="shared" si="7"/>
        <v>0.49787268484222252</v>
      </c>
    </row>
    <row r="44" spans="1:9" x14ac:dyDescent="0.2">
      <c r="B44" s="2" t="s">
        <v>6</v>
      </c>
      <c r="C44" s="2">
        <v>6.2965521069075798</v>
      </c>
      <c r="D44" s="2">
        <v>2.1179198177695171</v>
      </c>
      <c r="E44" s="2">
        <v>6.4753105608753501</v>
      </c>
      <c r="F44" s="2">
        <f t="shared" si="6"/>
        <v>4.9632608285174822</v>
      </c>
      <c r="G44" s="2">
        <f t="shared" si="7"/>
        <v>2.0132830148457237</v>
      </c>
    </row>
    <row r="45" spans="1:9" x14ac:dyDescent="0.2">
      <c r="B45" s="2" t="s">
        <v>3</v>
      </c>
      <c r="C45" s="2">
        <v>5.58226172752964</v>
      </c>
      <c r="D45" s="2">
        <v>6.7417004622591898</v>
      </c>
      <c r="E45" s="2">
        <v>6.1617022753227202</v>
      </c>
      <c r="F45" s="2">
        <f t="shared" si="6"/>
        <v>6.1618881550371833</v>
      </c>
      <c r="G45" s="2">
        <f t="shared" si="7"/>
        <v>0.47333889959961811</v>
      </c>
    </row>
    <row r="46" spans="1:9" x14ac:dyDescent="0.2">
      <c r="B46" s="2" t="s">
        <v>10</v>
      </c>
      <c r="C46" s="2">
        <v>0.10701955230948902</v>
      </c>
      <c r="D46" s="2">
        <v>0.27377249003112858</v>
      </c>
      <c r="E46" s="2">
        <v>0.14858784354656232</v>
      </c>
      <c r="F46" s="2">
        <f t="shared" si="6"/>
        <v>0.1764599619623933</v>
      </c>
      <c r="G46" s="2">
        <f t="shared" si="7"/>
        <v>7.0872076299197131E-2</v>
      </c>
    </row>
    <row r="54" spans="1:9" x14ac:dyDescent="0.2">
      <c r="A54" s="4" t="s">
        <v>18</v>
      </c>
      <c r="B54" s="4"/>
      <c r="C54" s="4"/>
      <c r="D54" s="4"/>
      <c r="E54" s="4"/>
      <c r="F54" s="4"/>
      <c r="G54" s="4"/>
      <c r="H54" s="4"/>
      <c r="I54" s="4"/>
    </row>
    <row r="55" spans="1:9" x14ac:dyDescent="0.2">
      <c r="F55" t="s">
        <v>2</v>
      </c>
      <c r="G55" t="s">
        <v>0</v>
      </c>
    </row>
    <row r="56" spans="1:9" x14ac:dyDescent="0.2">
      <c r="B56" s="2" t="s">
        <v>1</v>
      </c>
      <c r="C56" s="2">
        <v>99.936142904731625</v>
      </c>
      <c r="D56" s="2">
        <v>100.18480031881721</v>
      </c>
      <c r="E56" s="2">
        <v>100.06411868637534</v>
      </c>
      <c r="F56" s="2">
        <f t="shared" ref="F56" si="8">AVERAGE(C56:E56)</f>
        <v>100.06168730330806</v>
      </c>
      <c r="G56" s="2">
        <f t="shared" ref="G56" si="9">STDEV(C56:E56,F56)</f>
        <v>0.10152852181414318</v>
      </c>
    </row>
    <row r="57" spans="1:9" x14ac:dyDescent="0.2">
      <c r="B57" s="2" t="s">
        <v>12</v>
      </c>
      <c r="C57" s="2">
        <v>110.93596386013012</v>
      </c>
      <c r="D57" s="2">
        <v>108.386488061291</v>
      </c>
      <c r="E57" s="2">
        <v>97.988060951981595</v>
      </c>
      <c r="F57" s="2">
        <f t="shared" ref="F57:F61" si="10">AVERAGE(C57:E57)</f>
        <v>105.77017095780091</v>
      </c>
      <c r="G57" s="2">
        <f t="shared" ref="G57:G61" si="11">STDEV(C57:E57,F57)</f>
        <v>5.6003502163835757</v>
      </c>
    </row>
    <row r="58" spans="1:9" x14ac:dyDescent="0.2">
      <c r="B58" s="2" t="s">
        <v>13</v>
      </c>
      <c r="C58" s="2">
        <v>107.90180987437215</v>
      </c>
      <c r="D58" s="2">
        <v>93.615352069746265</v>
      </c>
      <c r="E58" s="2">
        <v>109.00426481281498</v>
      </c>
      <c r="F58" s="2">
        <f t="shared" si="10"/>
        <v>103.50714225231114</v>
      </c>
      <c r="G58" s="2">
        <f t="shared" si="11"/>
        <v>7.009017357886874</v>
      </c>
    </row>
    <row r="59" spans="1:9" x14ac:dyDescent="0.2">
      <c r="B59" s="2" t="s">
        <v>4</v>
      </c>
      <c r="C59" s="2">
        <v>91.4216582635988</v>
      </c>
      <c r="D59" s="2">
        <v>109.08217645163582</v>
      </c>
      <c r="E59" s="2">
        <v>85.65400608011791</v>
      </c>
      <c r="F59" s="2">
        <f t="shared" si="10"/>
        <v>95.385946931784176</v>
      </c>
      <c r="G59" s="2">
        <f t="shared" si="11"/>
        <v>9.9668276538640797</v>
      </c>
    </row>
    <row r="60" spans="1:9" x14ac:dyDescent="0.2">
      <c r="B60" s="2" t="s">
        <v>14</v>
      </c>
      <c r="C60" s="2">
        <v>87.551878036327167</v>
      </c>
      <c r="D60" s="2">
        <v>113.0712482671194</v>
      </c>
      <c r="E60" s="2">
        <v>96.155371016772818</v>
      </c>
      <c r="F60" s="2">
        <f t="shared" si="10"/>
        <v>98.926165773406453</v>
      </c>
      <c r="G60" s="2">
        <f t="shared" si="11"/>
        <v>10.60086606309763</v>
      </c>
    </row>
    <row r="61" spans="1:9" x14ac:dyDescent="0.2">
      <c r="B61" s="2" t="s">
        <v>10</v>
      </c>
      <c r="C61" s="2">
        <v>0.32445412065607721</v>
      </c>
      <c r="D61" s="2">
        <v>1.2164048060465447</v>
      </c>
      <c r="E61" s="2">
        <v>0.1786920204922387</v>
      </c>
      <c r="F61" s="2">
        <f t="shared" si="10"/>
        <v>0.57318364906495345</v>
      </c>
      <c r="G61" s="2">
        <f t="shared" si="11"/>
        <v>0.45870232907816222</v>
      </c>
    </row>
    <row r="73" spans="1:9" x14ac:dyDescent="0.2">
      <c r="A73" s="1" t="s">
        <v>20</v>
      </c>
      <c r="B73" s="1"/>
      <c r="C73" s="1"/>
      <c r="D73" s="1"/>
      <c r="E73" s="1"/>
      <c r="F73" s="1"/>
      <c r="G73" s="1"/>
      <c r="H73" s="1"/>
      <c r="I73" s="1"/>
    </row>
    <row r="74" spans="1:9" x14ac:dyDescent="0.2">
      <c r="F74" t="s">
        <v>2</v>
      </c>
      <c r="G74" t="s">
        <v>0</v>
      </c>
    </row>
    <row r="75" spans="1:9" x14ac:dyDescent="0.2">
      <c r="B75" s="2" t="s">
        <v>1</v>
      </c>
      <c r="C75">
        <v>1</v>
      </c>
      <c r="D75">
        <v>1</v>
      </c>
      <c r="E75">
        <v>1</v>
      </c>
      <c r="F75">
        <f>AVERAGE(C75:E75)</f>
        <v>1</v>
      </c>
      <c r="G75">
        <f>STDEV(C75:E75,F75)</f>
        <v>0</v>
      </c>
    </row>
    <row r="76" spans="1:9" x14ac:dyDescent="0.2">
      <c r="B76" s="2" t="s">
        <v>7</v>
      </c>
      <c r="C76">
        <v>0.78298038961529948</v>
      </c>
      <c r="D76">
        <v>0.84467421974999601</v>
      </c>
      <c r="E76">
        <v>1.115174408268661</v>
      </c>
      <c r="F76">
        <f t="shared" ref="F76:F81" si="12">AVERAGE(C76:E76)</f>
        <v>0.91427633921131879</v>
      </c>
      <c r="G76">
        <f t="shared" ref="G76:G81" si="13">STDEV(C76:E76,F76)</f>
        <v>0.14427186785694721</v>
      </c>
    </row>
    <row r="77" spans="1:9" x14ac:dyDescent="0.2">
      <c r="B77" s="2" t="s">
        <v>8</v>
      </c>
      <c r="C77">
        <v>0.60287431747111908</v>
      </c>
      <c r="D77">
        <v>0.74958503600000004</v>
      </c>
      <c r="E77">
        <v>0.96089442213894605</v>
      </c>
      <c r="F77">
        <f t="shared" si="12"/>
        <v>0.77111792520335509</v>
      </c>
      <c r="G77">
        <f t="shared" si="13"/>
        <v>0.14695202805603663</v>
      </c>
    </row>
    <row r="78" spans="1:9" x14ac:dyDescent="0.2">
      <c r="B78" s="2" t="s">
        <v>9</v>
      </c>
      <c r="C78">
        <v>0.773429575981464</v>
      </c>
      <c r="D78">
        <v>0.76945355139253002</v>
      </c>
      <c r="E78">
        <v>0.91854763333867295</v>
      </c>
      <c r="F78">
        <f t="shared" si="12"/>
        <v>0.8204769202375557</v>
      </c>
      <c r="G78">
        <f t="shared" si="13"/>
        <v>6.9365460997070666E-2</v>
      </c>
    </row>
    <row r="79" spans="1:9" x14ac:dyDescent="0.2">
      <c r="B79" s="2" t="s">
        <v>5</v>
      </c>
      <c r="C79">
        <v>0.87435257646213804</v>
      </c>
      <c r="D79">
        <v>0.70485732095528597</v>
      </c>
      <c r="E79">
        <v>0.8119837147368254</v>
      </c>
      <c r="F79">
        <f t="shared" si="12"/>
        <v>0.7970645373847498</v>
      </c>
      <c r="G79">
        <f t="shared" si="13"/>
        <v>6.9995698913005985E-2</v>
      </c>
    </row>
    <row r="80" spans="1:9" x14ac:dyDescent="0.2">
      <c r="B80" s="2" t="s">
        <v>6</v>
      </c>
      <c r="C80">
        <v>0.76650086143110985</v>
      </c>
      <c r="D80">
        <v>0.66319237156396993</v>
      </c>
      <c r="E80">
        <v>0.89916672680643739</v>
      </c>
      <c r="F80">
        <f t="shared" si="12"/>
        <v>0.77628665326717228</v>
      </c>
      <c r="G80">
        <f t="shared" si="13"/>
        <v>9.6584316789076405E-2</v>
      </c>
    </row>
    <row r="81" spans="1:9" x14ac:dyDescent="0.2">
      <c r="B81" s="2" t="s">
        <v>3</v>
      </c>
      <c r="C81">
        <v>0.74968486203600193</v>
      </c>
      <c r="D81">
        <v>0.76438350423730805</v>
      </c>
      <c r="E81">
        <v>0.89584503558220896</v>
      </c>
      <c r="F81">
        <f t="shared" si="12"/>
        <v>0.80330446728517302</v>
      </c>
      <c r="G81">
        <f t="shared" si="13"/>
        <v>6.5710628801304738E-2</v>
      </c>
    </row>
    <row r="93" spans="1:9" x14ac:dyDescent="0.2">
      <c r="A93" s="5" t="s">
        <v>21</v>
      </c>
      <c r="B93" s="5"/>
      <c r="C93" s="5"/>
      <c r="D93" s="5"/>
      <c r="E93" s="5"/>
      <c r="F93" s="5"/>
      <c r="G93" s="5"/>
      <c r="H93" s="5"/>
      <c r="I93" s="5"/>
    </row>
    <row r="94" spans="1:9" x14ac:dyDescent="0.2">
      <c r="F94" t="s">
        <v>2</v>
      </c>
      <c r="G94" t="s">
        <v>0</v>
      </c>
    </row>
    <row r="95" spans="1:9" x14ac:dyDescent="0.2">
      <c r="B95" s="2" t="s">
        <v>1</v>
      </c>
      <c r="C95">
        <v>1</v>
      </c>
      <c r="D95">
        <v>1</v>
      </c>
      <c r="E95">
        <v>1</v>
      </c>
      <c r="F95">
        <f>AVERAGE(C95:E95)</f>
        <v>1</v>
      </c>
      <c r="G95">
        <f>STDEV(C95:E95,F95)</f>
        <v>0</v>
      </c>
    </row>
    <row r="96" spans="1:9" x14ac:dyDescent="0.2">
      <c r="B96" s="2" t="s">
        <v>7</v>
      </c>
      <c r="C96">
        <v>1.1053506630895469</v>
      </c>
      <c r="D96">
        <v>1.2005914088307428</v>
      </c>
      <c r="E96">
        <v>0.96515607146337001</v>
      </c>
      <c r="F96">
        <f t="shared" ref="F96:F101" si="14">AVERAGE(C96:E96)</f>
        <v>1.0903660477945534</v>
      </c>
      <c r="G96">
        <f t="shared" ref="G96:G101" si="15">STDEV(C96:E96,F96)</f>
        <v>9.6698340357961945E-2</v>
      </c>
    </row>
    <row r="97" spans="1:9" x14ac:dyDescent="0.2">
      <c r="B97" s="2" t="s">
        <v>8</v>
      </c>
      <c r="C97">
        <v>0.92401601186994198</v>
      </c>
      <c r="D97">
        <v>0.76659116004281602</v>
      </c>
      <c r="E97">
        <v>0.87230145800000003</v>
      </c>
      <c r="F97">
        <f t="shared" si="14"/>
        <v>0.85430287663758608</v>
      </c>
      <c r="G97">
        <f t="shared" si="15"/>
        <v>6.551644929070724E-2</v>
      </c>
    </row>
    <row r="98" spans="1:9" x14ac:dyDescent="0.2">
      <c r="B98" s="2" t="s">
        <v>9</v>
      </c>
      <c r="C98">
        <v>1.1343771082258101</v>
      </c>
      <c r="D98">
        <v>1.1225503219653601</v>
      </c>
      <c r="E98">
        <v>0.98436130700000002</v>
      </c>
      <c r="F98">
        <f t="shared" si="14"/>
        <v>1.0804295790637233</v>
      </c>
      <c r="G98">
        <f t="shared" si="15"/>
        <v>6.8101898609337713E-2</v>
      </c>
    </row>
    <row r="99" spans="1:9" x14ac:dyDescent="0.2">
      <c r="B99" s="2" t="s">
        <v>5</v>
      </c>
      <c r="C99">
        <v>1.0843613070383644</v>
      </c>
      <c r="D99">
        <v>1.0190402260446993</v>
      </c>
      <c r="E99">
        <v>0.86494455000000003</v>
      </c>
      <c r="F99">
        <f t="shared" si="14"/>
        <v>0.98944869436102134</v>
      </c>
      <c r="G99">
        <f t="shared" si="15"/>
        <v>9.1987942607886564E-2</v>
      </c>
    </row>
    <row r="100" spans="1:9" x14ac:dyDescent="0.2">
      <c r="B100" s="2" t="s">
        <v>6</v>
      </c>
      <c r="C100">
        <v>0.87130145751946009</v>
      </c>
      <c r="D100">
        <v>0.84581905746233244</v>
      </c>
      <c r="E100">
        <v>0.72821677799999995</v>
      </c>
      <c r="F100">
        <f t="shared" si="14"/>
        <v>0.81511243099393083</v>
      </c>
      <c r="G100">
        <f t="shared" si="15"/>
        <v>6.2318959448411364E-2</v>
      </c>
    </row>
    <row r="101" spans="1:9" x14ac:dyDescent="0.2">
      <c r="B101" s="2" t="s">
        <v>3</v>
      </c>
      <c r="C101">
        <v>0.85418596989033302</v>
      </c>
      <c r="D101">
        <v>0.73594997887169589</v>
      </c>
      <c r="E101">
        <v>0.88050568217047398</v>
      </c>
      <c r="F101">
        <f t="shared" si="14"/>
        <v>0.82354721031083444</v>
      </c>
      <c r="G101">
        <f t="shared" si="15"/>
        <v>6.2865666466834058E-2</v>
      </c>
    </row>
    <row r="111" spans="1:9" x14ac:dyDescent="0.2">
      <c r="A111" s="1" t="s">
        <v>22</v>
      </c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F112" t="s">
        <v>2</v>
      </c>
      <c r="G112" t="s">
        <v>0</v>
      </c>
    </row>
    <row r="113" spans="1:9" x14ac:dyDescent="0.2">
      <c r="B113" s="2" t="s">
        <v>1</v>
      </c>
      <c r="C113">
        <v>1</v>
      </c>
      <c r="D113">
        <v>1</v>
      </c>
      <c r="E113">
        <v>1</v>
      </c>
      <c r="F113">
        <f>AVERAGE(C113:E113)</f>
        <v>1</v>
      </c>
      <c r="G113">
        <f>STDEV(C113:E113,F113)</f>
        <v>0</v>
      </c>
    </row>
    <row r="114" spans="1:9" x14ac:dyDescent="0.2">
      <c r="B114" s="2" t="s">
        <v>12</v>
      </c>
      <c r="C114">
        <v>0.93633877588891901</v>
      </c>
      <c r="D114">
        <v>0.73422944700000004</v>
      </c>
      <c r="E114">
        <v>0.86212735970360443</v>
      </c>
      <c r="F114">
        <f t="shared" ref="F114:F117" si="16">AVERAGE(C114:E114)</f>
        <v>0.84423186086417445</v>
      </c>
      <c r="G114">
        <f t="shared" ref="G114:G117" si="17">STDEV(C114:E114,F114)</f>
        <v>8.3475472904785367E-2</v>
      </c>
    </row>
    <row r="115" spans="1:9" x14ac:dyDescent="0.2">
      <c r="B115" s="2" t="s">
        <v>13</v>
      </c>
      <c r="C115">
        <v>0.68593308296885036</v>
      </c>
      <c r="D115">
        <v>0.79130329799999999</v>
      </c>
      <c r="E115">
        <v>0.89551466781852496</v>
      </c>
      <c r="F115">
        <f t="shared" si="16"/>
        <v>0.79091701626245836</v>
      </c>
      <c r="G115">
        <f t="shared" si="17"/>
        <v>8.5561759710791788E-2</v>
      </c>
    </row>
    <row r="116" spans="1:9" x14ac:dyDescent="0.2">
      <c r="B116" s="2" t="s">
        <v>4</v>
      </c>
      <c r="C116">
        <v>0.83195387470861371</v>
      </c>
      <c r="D116">
        <v>0.69665701199999996</v>
      </c>
      <c r="E116">
        <v>0.953428242856459</v>
      </c>
      <c r="F116">
        <f t="shared" si="16"/>
        <v>0.82734637652169096</v>
      </c>
      <c r="G116">
        <f t="shared" si="17"/>
        <v>0.10487703284813085</v>
      </c>
    </row>
    <row r="117" spans="1:9" x14ac:dyDescent="0.2">
      <c r="B117" s="2" t="s">
        <v>14</v>
      </c>
      <c r="C117">
        <v>0.90853148083199919</v>
      </c>
      <c r="D117">
        <v>0.69448679800000002</v>
      </c>
      <c r="E117">
        <v>0.95661442857794909</v>
      </c>
      <c r="F117">
        <f t="shared" si="16"/>
        <v>0.85321090246998288</v>
      </c>
      <c r="G117">
        <f t="shared" si="17"/>
        <v>0.11393857547185465</v>
      </c>
    </row>
    <row r="124" spans="1:9" x14ac:dyDescent="0.2">
      <c r="A124" s="5" t="s">
        <v>23</v>
      </c>
      <c r="B124" s="5"/>
      <c r="C124" s="5"/>
      <c r="D124" s="5"/>
      <c r="E124" s="5"/>
      <c r="F124" s="5"/>
      <c r="G124" s="5"/>
      <c r="H124" s="5"/>
      <c r="I124" s="5"/>
    </row>
    <row r="125" spans="1:9" x14ac:dyDescent="0.2">
      <c r="F125" t="s">
        <v>2</v>
      </c>
      <c r="G125" t="s">
        <v>0</v>
      </c>
    </row>
    <row r="126" spans="1:9" x14ac:dyDescent="0.2">
      <c r="B126" s="2" t="s">
        <v>1</v>
      </c>
      <c r="C126">
        <v>1</v>
      </c>
      <c r="D126">
        <v>1</v>
      </c>
      <c r="E126">
        <v>1</v>
      </c>
      <c r="F126">
        <f>AVERAGE(C126:E126)</f>
        <v>1</v>
      </c>
      <c r="G126">
        <f>STDEV(C126:E126,F126)</f>
        <v>0</v>
      </c>
    </row>
    <row r="127" spans="1:9" x14ac:dyDescent="0.2">
      <c r="B127" s="2" t="s">
        <v>12</v>
      </c>
      <c r="C127">
        <v>1.2384480623096064</v>
      </c>
      <c r="D127">
        <v>1.0181119147514976</v>
      </c>
      <c r="E127">
        <v>0.9586841249329946</v>
      </c>
      <c r="F127">
        <f t="shared" ref="F127:F130" si="18">AVERAGE(C127:E127)</f>
        <v>1.071748033998033</v>
      </c>
      <c r="G127">
        <f t="shared" ref="G127:G130" si="19">STDEV(C127:E127,F127)</f>
        <v>0.12034558607052606</v>
      </c>
    </row>
    <row r="128" spans="1:9" x14ac:dyDescent="0.2">
      <c r="B128" s="2" t="s">
        <v>13</v>
      </c>
      <c r="C128">
        <v>0.80359753171831239</v>
      </c>
      <c r="D128">
        <v>0.90038512117227132</v>
      </c>
      <c r="E128">
        <v>0.96202218722125554</v>
      </c>
      <c r="F128">
        <f t="shared" si="18"/>
        <v>0.88866828003727971</v>
      </c>
      <c r="G128">
        <f t="shared" si="19"/>
        <v>6.5205092553897601E-2</v>
      </c>
    </row>
    <row r="129" spans="2:7" x14ac:dyDescent="0.2">
      <c r="B129" s="2" t="s">
        <v>4</v>
      </c>
      <c r="C129">
        <v>1.014835354899182</v>
      </c>
      <c r="D129">
        <v>0.97141075416953682</v>
      </c>
      <c r="E129">
        <v>0.9237658134714114</v>
      </c>
      <c r="F129">
        <f t="shared" si="18"/>
        <v>0.97000397418004347</v>
      </c>
      <c r="G129">
        <f t="shared" si="19"/>
        <v>3.7192289670667268E-2</v>
      </c>
    </row>
    <row r="130" spans="2:7" x14ac:dyDescent="0.2">
      <c r="B130" s="2" t="s">
        <v>14</v>
      </c>
      <c r="C130">
        <v>1.17841146211098</v>
      </c>
      <c r="D130">
        <v>1.0689630429791053</v>
      </c>
      <c r="E130">
        <v>0.92587276434142074</v>
      </c>
      <c r="F130">
        <f t="shared" si="18"/>
        <v>1.057749089810502</v>
      </c>
      <c r="G130">
        <f t="shared" si="19"/>
        <v>0.10340297554402363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2-source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2021-06-05T15:16:27Z</dcterms:modified>
</cp:coreProperties>
</file>