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lcosset/Desktop/Backup FLC PWB 02:11:07/PAPERS/HBV Fusion/eLife/Revision/Uploaded/Perez-Vargas eLife Source data/"/>
    </mc:Choice>
  </mc:AlternateContent>
  <xr:revisionPtr revIDLastSave="0" documentId="13_ncr:1_{B0E373C2-79F1-BA42-8AC8-A4F92ACA1AB9}" xr6:coauthVersionLast="46" xr6:coauthVersionMax="46" xr10:uidLastSave="{00000000-0000-0000-0000-000000000000}"/>
  <bookViews>
    <workbookView xWindow="0" yWindow="500" windowWidth="28800" windowHeight="17500" tabRatio="500" xr2:uid="{00000000-000D-0000-FFFF-FFFF00000000}"/>
  </bookViews>
  <sheets>
    <sheet name="Figure 2-source data 2" sheetId="8" r:id="rId1"/>
    <sheet name="Feuil2" sheetId="1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3" i="8" l="1"/>
  <c r="G34" i="8"/>
  <c r="F33" i="8"/>
  <c r="F34" i="8"/>
  <c r="D33" i="8"/>
  <c r="D34" i="8"/>
  <c r="C33" i="8"/>
  <c r="C34" i="8"/>
  <c r="G45" i="8"/>
  <c r="G46" i="8"/>
  <c r="F45" i="8"/>
  <c r="F46" i="8"/>
  <c r="D45" i="8"/>
  <c r="D46" i="8"/>
  <c r="C45" i="8"/>
  <c r="C46" i="8"/>
  <c r="N55" i="8"/>
  <c r="N56" i="8"/>
  <c r="M55" i="8"/>
  <c r="M56" i="8"/>
  <c r="K55" i="8"/>
  <c r="K56" i="8"/>
  <c r="J55" i="8"/>
  <c r="J56" i="8"/>
  <c r="G58" i="8"/>
  <c r="G59" i="8"/>
  <c r="F58" i="8"/>
  <c r="F59" i="8"/>
  <c r="D58" i="8"/>
  <c r="D59" i="8"/>
  <c r="C58" i="8"/>
  <c r="C59" i="8"/>
  <c r="G23" i="8"/>
  <c r="G24" i="8"/>
  <c r="F23" i="8"/>
  <c r="F24" i="8"/>
  <c r="D23" i="8"/>
  <c r="D24" i="8"/>
  <c r="C23" i="8"/>
  <c r="C24" i="8"/>
  <c r="G10" i="8"/>
  <c r="G11" i="8"/>
  <c r="F10" i="8"/>
  <c r="F11" i="8"/>
  <c r="D10" i="8"/>
  <c r="D11" i="8"/>
  <c r="C10" i="8"/>
  <c r="C11" i="8"/>
  <c r="G81" i="8"/>
  <c r="G82" i="8"/>
  <c r="F81" i="8"/>
  <c r="F82" i="8"/>
  <c r="D81" i="8"/>
  <c r="D82" i="8"/>
  <c r="C81" i="8"/>
  <c r="C82" i="8"/>
  <c r="G70" i="8"/>
  <c r="G71" i="8"/>
  <c r="F70" i="8"/>
  <c r="F71" i="8"/>
  <c r="D70" i="8"/>
  <c r="D71" i="8"/>
  <c r="C70" i="8"/>
  <c r="C71" i="8"/>
</calcChain>
</file>

<file path=xl/sharedStrings.xml><?xml version="1.0" encoding="utf-8"?>
<sst xmlns="http://schemas.openxmlformats.org/spreadsheetml/2006/main" count="102" uniqueCount="19">
  <si>
    <t>pH 7</t>
  </si>
  <si>
    <t>N-tat</t>
  </si>
  <si>
    <t>WT</t>
  </si>
  <si>
    <t>pH 4</t>
  </si>
  <si>
    <t>mean</t>
  </si>
  <si>
    <t>std</t>
  </si>
  <si>
    <t>h-tat</t>
  </si>
  <si>
    <t>pH7 (7N)</t>
  </si>
  <si>
    <t>pH4 (7N)</t>
  </si>
  <si>
    <t>H-tat</t>
  </si>
  <si>
    <t>pH4</t>
  </si>
  <si>
    <t>pH7</t>
  </si>
  <si>
    <t>Empty</t>
  </si>
  <si>
    <t>FW/EE</t>
  </si>
  <si>
    <t>W66A</t>
  </si>
  <si>
    <t>FW/AA</t>
  </si>
  <si>
    <t>F52A</t>
  </si>
  <si>
    <t>G53A</t>
  </si>
  <si>
    <t>F56A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</si>
</sst>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6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6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2-source data 2'!$M$3</c:f>
              <c:strCache>
                <c:ptCount val="1"/>
                <c:pt idx="0">
                  <c:v>N-tat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2-source data 2'!$O$4:$O$19</c:f>
                <c:numCache>
                  <c:formatCode>General</c:formatCode>
                  <c:ptCount val="16"/>
                  <c:pt idx="0">
                    <c:v>1.4880258318158717E-7</c:v>
                  </c:pt>
                  <c:pt idx="1">
                    <c:v>9.7662009233771219</c:v>
                  </c:pt>
                  <c:pt idx="2">
                    <c:v>0.38036602865301711</c:v>
                  </c:pt>
                  <c:pt idx="3">
                    <c:v>0.34937662191110946</c:v>
                  </c:pt>
                  <c:pt idx="4">
                    <c:v>6.4414765659154485</c:v>
                  </c:pt>
                  <c:pt idx="5">
                    <c:v>5.4002027505072938</c:v>
                  </c:pt>
                  <c:pt idx="6">
                    <c:v>0.14952490914695554</c:v>
                  </c:pt>
                  <c:pt idx="7">
                    <c:v>7.0103385949612018E-2</c:v>
                  </c:pt>
                  <c:pt idx="8">
                    <c:v>1.6018999130572782</c:v>
                  </c:pt>
                  <c:pt idx="9">
                    <c:v>1.6955067815050997</c:v>
                  </c:pt>
                  <c:pt idx="10">
                    <c:v>1.0631471153981311</c:v>
                  </c:pt>
                  <c:pt idx="11">
                    <c:v>1.0400761541858361</c:v>
                  </c:pt>
                  <c:pt idx="12">
                    <c:v>2.3022659382042776</c:v>
                  </c:pt>
                  <c:pt idx="13">
                    <c:v>2.3976994993771403</c:v>
                  </c:pt>
                  <c:pt idx="14">
                    <c:v>2.3090876802249887</c:v>
                  </c:pt>
                  <c:pt idx="15">
                    <c:v>2.3090876802249887</c:v>
                  </c:pt>
                </c:numCache>
              </c:numRef>
            </c:plus>
            <c:minus>
              <c:numRef>
                <c:f>'Figure 2-source data 2'!$O$4:$O$19</c:f>
                <c:numCache>
                  <c:formatCode>General</c:formatCode>
                  <c:ptCount val="16"/>
                  <c:pt idx="0">
                    <c:v>1.4880258318158717E-7</c:v>
                  </c:pt>
                  <c:pt idx="1">
                    <c:v>9.7662009233771219</c:v>
                  </c:pt>
                  <c:pt idx="2">
                    <c:v>0.38036602865301711</c:v>
                  </c:pt>
                  <c:pt idx="3">
                    <c:v>0.34937662191110946</c:v>
                  </c:pt>
                  <c:pt idx="4">
                    <c:v>6.4414765659154485</c:v>
                  </c:pt>
                  <c:pt idx="5">
                    <c:v>5.4002027505072938</c:v>
                  </c:pt>
                  <c:pt idx="6">
                    <c:v>0.14952490914695554</c:v>
                  </c:pt>
                  <c:pt idx="7">
                    <c:v>7.0103385949612018E-2</c:v>
                  </c:pt>
                  <c:pt idx="8">
                    <c:v>1.6018999130572782</c:v>
                  </c:pt>
                  <c:pt idx="9">
                    <c:v>1.6955067815050997</c:v>
                  </c:pt>
                  <c:pt idx="10">
                    <c:v>1.0631471153981311</c:v>
                  </c:pt>
                  <c:pt idx="11">
                    <c:v>1.0400761541858361</c:v>
                  </c:pt>
                  <c:pt idx="12">
                    <c:v>2.3022659382042776</c:v>
                  </c:pt>
                  <c:pt idx="13">
                    <c:v>2.3976994993771403</c:v>
                  </c:pt>
                  <c:pt idx="14">
                    <c:v>2.3090876802249887</c:v>
                  </c:pt>
                  <c:pt idx="15">
                    <c:v>2.3090876802249887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2-source data 2'!$K$4:$L$19</c:f>
              <c:multiLvlStrCache>
                <c:ptCount val="16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  <c:pt idx="12">
                    <c:v>pH7</c:v>
                  </c:pt>
                  <c:pt idx="13">
                    <c:v>pH4</c:v>
                  </c:pt>
                  <c:pt idx="14">
                    <c:v>pH7</c:v>
                  </c:pt>
                  <c:pt idx="15">
                    <c:v>pH4</c:v>
                  </c:pt>
                </c:lvl>
                <c:lvl>
                  <c:pt idx="0">
                    <c:v>WT</c:v>
                  </c:pt>
                  <c:pt idx="2">
                    <c:v>F52A</c:v>
                  </c:pt>
                  <c:pt idx="4">
                    <c:v>G53A</c:v>
                  </c:pt>
                  <c:pt idx="6">
                    <c:v>F56A</c:v>
                  </c:pt>
                  <c:pt idx="8">
                    <c:v>W66A</c:v>
                  </c:pt>
                  <c:pt idx="10">
                    <c:v>FW/AA</c:v>
                  </c:pt>
                  <c:pt idx="12">
                    <c:v>FW/EE</c:v>
                  </c:pt>
                  <c:pt idx="14">
                    <c:v>Empty</c:v>
                  </c:pt>
                </c:lvl>
              </c:multiLvlStrCache>
            </c:multiLvlStrRef>
          </c:cat>
          <c:val>
            <c:numRef>
              <c:f>'Figure 2-source data 2'!$M$4:$M$19</c:f>
              <c:numCache>
                <c:formatCode>General</c:formatCode>
                <c:ptCount val="16"/>
                <c:pt idx="0">
                  <c:v>100.00000009847381</c:v>
                </c:pt>
                <c:pt idx="1">
                  <c:v>102.65128960493738</c:v>
                </c:pt>
                <c:pt idx="2">
                  <c:v>2.3685101107852264</c:v>
                </c:pt>
                <c:pt idx="3">
                  <c:v>2.038556508673746</c:v>
                </c:pt>
                <c:pt idx="4">
                  <c:v>101.99933763401445</c:v>
                </c:pt>
                <c:pt idx="5">
                  <c:v>99.610772142539304</c:v>
                </c:pt>
                <c:pt idx="6">
                  <c:v>1.5081364347586514</c:v>
                </c:pt>
                <c:pt idx="7">
                  <c:v>1.6546305490434572</c:v>
                </c:pt>
                <c:pt idx="8">
                  <c:v>10.644753689481121</c:v>
                </c:pt>
                <c:pt idx="9">
                  <c:v>9.9717394614876529</c:v>
                </c:pt>
                <c:pt idx="10">
                  <c:v>2.7843571830111729</c:v>
                </c:pt>
                <c:pt idx="11">
                  <c:v>3.3415574031490811</c:v>
                </c:pt>
                <c:pt idx="12">
                  <c:v>5.1071950431050386</c:v>
                </c:pt>
                <c:pt idx="13">
                  <c:v>5.4158124720518224</c:v>
                </c:pt>
                <c:pt idx="14">
                  <c:v>3.5340732934698416</c:v>
                </c:pt>
                <c:pt idx="15">
                  <c:v>3.5340732926510077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E-734F-AE6B-400206DCC448}"/>
            </c:ext>
          </c:extLst>
        </c:ser>
        <c:ser>
          <c:idx val="1"/>
          <c:order val="1"/>
          <c:tx>
            <c:strRef>
              <c:f>'Figure 2-source data 2'!$N$3</c:f>
              <c:strCache>
                <c:ptCount val="1"/>
                <c:pt idx="0">
                  <c:v>H-tat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2-source data 2'!$P$4:$P$19</c:f>
                <c:numCache>
                  <c:formatCode>General</c:formatCode>
                  <c:ptCount val="16"/>
                  <c:pt idx="0">
                    <c:v>3.6082341187924878</c:v>
                  </c:pt>
                  <c:pt idx="1">
                    <c:v>6.7549579772548203</c:v>
                  </c:pt>
                  <c:pt idx="2">
                    <c:v>0.20075086837494946</c:v>
                  </c:pt>
                  <c:pt idx="3">
                    <c:v>0.72601861035288506</c:v>
                  </c:pt>
                  <c:pt idx="4">
                    <c:v>0.72325938534516554</c:v>
                  </c:pt>
                  <c:pt idx="5">
                    <c:v>9.5823220027487412</c:v>
                  </c:pt>
                  <c:pt idx="6">
                    <c:v>0.21694766182187691</c:v>
                  </c:pt>
                  <c:pt idx="7">
                    <c:v>0.12090801042551987</c:v>
                  </c:pt>
                  <c:pt idx="8">
                    <c:v>2.7104908891712949</c:v>
                  </c:pt>
                  <c:pt idx="9">
                    <c:v>1.9444503274954819</c:v>
                  </c:pt>
                  <c:pt idx="10">
                    <c:v>2.1157116062291674</c:v>
                  </c:pt>
                  <c:pt idx="11">
                    <c:v>2.1372181759542959</c:v>
                  </c:pt>
                  <c:pt idx="12">
                    <c:v>2.6203860921882209</c:v>
                  </c:pt>
                  <c:pt idx="13">
                    <c:v>2.6898550951147659</c:v>
                  </c:pt>
                  <c:pt idx="14">
                    <c:v>2.3090876783468599</c:v>
                  </c:pt>
                  <c:pt idx="15">
                    <c:v>2.3090876783468599</c:v>
                  </c:pt>
                </c:numCache>
              </c:numRef>
            </c:plus>
            <c:minus>
              <c:numRef>
                <c:f>'Figure 2-source data 2'!$P$4:$P$19</c:f>
                <c:numCache>
                  <c:formatCode>General</c:formatCode>
                  <c:ptCount val="16"/>
                  <c:pt idx="0">
                    <c:v>3.6082341187924878</c:v>
                  </c:pt>
                  <c:pt idx="1">
                    <c:v>6.7549579772548203</c:v>
                  </c:pt>
                  <c:pt idx="2">
                    <c:v>0.20075086837494946</c:v>
                  </c:pt>
                  <c:pt idx="3">
                    <c:v>0.72601861035288506</c:v>
                  </c:pt>
                  <c:pt idx="4">
                    <c:v>0.72325938534516554</c:v>
                  </c:pt>
                  <c:pt idx="5">
                    <c:v>9.5823220027487412</c:v>
                  </c:pt>
                  <c:pt idx="6">
                    <c:v>0.21694766182187691</c:v>
                  </c:pt>
                  <c:pt idx="7">
                    <c:v>0.12090801042551987</c:v>
                  </c:pt>
                  <c:pt idx="8">
                    <c:v>2.7104908891712949</c:v>
                  </c:pt>
                  <c:pt idx="9">
                    <c:v>1.9444503274954819</c:v>
                  </c:pt>
                  <c:pt idx="10">
                    <c:v>2.1157116062291674</c:v>
                  </c:pt>
                  <c:pt idx="11">
                    <c:v>2.1372181759542959</c:v>
                  </c:pt>
                  <c:pt idx="12">
                    <c:v>2.6203860921882209</c:v>
                  </c:pt>
                  <c:pt idx="13">
                    <c:v>2.6898550951147659</c:v>
                  </c:pt>
                  <c:pt idx="14">
                    <c:v>2.3090876783468599</c:v>
                  </c:pt>
                  <c:pt idx="15">
                    <c:v>2.3090876783468599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multiLvlStrRef>
              <c:f>'Figure 2-source data 2'!$K$4:$L$19</c:f>
              <c:multiLvlStrCache>
                <c:ptCount val="16"/>
                <c:lvl>
                  <c:pt idx="0">
                    <c:v>pH7</c:v>
                  </c:pt>
                  <c:pt idx="1">
                    <c:v>pH4</c:v>
                  </c:pt>
                  <c:pt idx="2">
                    <c:v>pH7</c:v>
                  </c:pt>
                  <c:pt idx="3">
                    <c:v>pH4</c:v>
                  </c:pt>
                  <c:pt idx="4">
                    <c:v>pH7</c:v>
                  </c:pt>
                  <c:pt idx="5">
                    <c:v>pH4</c:v>
                  </c:pt>
                  <c:pt idx="6">
                    <c:v>pH7</c:v>
                  </c:pt>
                  <c:pt idx="7">
                    <c:v>pH4</c:v>
                  </c:pt>
                  <c:pt idx="8">
                    <c:v>pH7</c:v>
                  </c:pt>
                  <c:pt idx="9">
                    <c:v>pH4</c:v>
                  </c:pt>
                  <c:pt idx="10">
                    <c:v>pH7</c:v>
                  </c:pt>
                  <c:pt idx="11">
                    <c:v>pH4</c:v>
                  </c:pt>
                  <c:pt idx="12">
                    <c:v>pH7</c:v>
                  </c:pt>
                  <c:pt idx="13">
                    <c:v>pH4</c:v>
                  </c:pt>
                  <c:pt idx="14">
                    <c:v>pH7</c:v>
                  </c:pt>
                  <c:pt idx="15">
                    <c:v>pH4</c:v>
                  </c:pt>
                </c:lvl>
                <c:lvl>
                  <c:pt idx="0">
                    <c:v>WT</c:v>
                  </c:pt>
                  <c:pt idx="2">
                    <c:v>F52A</c:v>
                  </c:pt>
                  <c:pt idx="4">
                    <c:v>G53A</c:v>
                  </c:pt>
                  <c:pt idx="6">
                    <c:v>F56A</c:v>
                  </c:pt>
                  <c:pt idx="8">
                    <c:v>W66A</c:v>
                  </c:pt>
                  <c:pt idx="10">
                    <c:v>FW/AA</c:v>
                  </c:pt>
                  <c:pt idx="12">
                    <c:v>FW/EE</c:v>
                  </c:pt>
                  <c:pt idx="14">
                    <c:v>Empty</c:v>
                  </c:pt>
                </c:lvl>
              </c:multiLvlStrCache>
            </c:multiLvlStrRef>
          </c:cat>
          <c:val>
            <c:numRef>
              <c:f>'Figure 2-source data 2'!$N$4:$N$19</c:f>
              <c:numCache>
                <c:formatCode>General</c:formatCode>
                <c:ptCount val="16"/>
                <c:pt idx="0">
                  <c:v>105.00797747953447</c:v>
                </c:pt>
                <c:pt idx="1">
                  <c:v>101.4050083747953</c:v>
                </c:pt>
                <c:pt idx="2">
                  <c:v>1.7974257685680388</c:v>
                </c:pt>
                <c:pt idx="3">
                  <c:v>1.7284972773048379</c:v>
                </c:pt>
                <c:pt idx="4">
                  <c:v>95.805241206417421</c:v>
                </c:pt>
                <c:pt idx="5">
                  <c:v>103.91991477452615</c:v>
                </c:pt>
                <c:pt idx="6">
                  <c:v>1.7840995487478466</c:v>
                </c:pt>
                <c:pt idx="7">
                  <c:v>1.5652150487107868</c:v>
                </c:pt>
                <c:pt idx="8">
                  <c:v>10.238772941108666</c:v>
                </c:pt>
                <c:pt idx="9">
                  <c:v>11.473137971353461</c:v>
                </c:pt>
                <c:pt idx="10">
                  <c:v>4.0009958447322056</c:v>
                </c:pt>
                <c:pt idx="11">
                  <c:v>4.7817850279817522</c:v>
                </c:pt>
                <c:pt idx="12">
                  <c:v>4.7607081477879927</c:v>
                </c:pt>
                <c:pt idx="13">
                  <c:v>6.4466723232004126</c:v>
                </c:pt>
                <c:pt idx="14">
                  <c:v>3.5340732934698416</c:v>
                </c:pt>
                <c:pt idx="15">
                  <c:v>3.5340732926510077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1E-734F-AE6B-400206DCC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-2124765864"/>
        <c:axId val="-2124774744"/>
      </c:barChart>
      <c:catAx>
        <c:axId val="-2124765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774744"/>
        <c:crosses val="autoZero"/>
        <c:auto val="1"/>
        <c:lblAlgn val="ctr"/>
        <c:lblOffset val="100"/>
        <c:noMultiLvlLbl val="0"/>
      </c:catAx>
      <c:valAx>
        <c:axId val="-2124774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Relative cell-cell fusion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-212476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1364020122484695"/>
          <c:y val="4.1666666666666699E-2"/>
          <c:w val="0.208106440341434"/>
          <c:h val="8.59495291373656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654050</xdr:colOff>
      <xdr:row>25</xdr:row>
      <xdr:rowOff>44450</xdr:rowOff>
    </xdr:from>
    <xdr:to>
      <xdr:col>16</xdr:col>
      <xdr:colOff>12700</xdr:colOff>
      <xdr:row>39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shRNAs/20201014%20Quantific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DATA/Users/jperezva/Desktop/EVIR/HDV:HBV/Results/Co-Inf%20Mice/A3M68/MHBh9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0">
          <cell r="K20" t="str">
            <v>ERp46</v>
          </cell>
          <cell r="L20" t="str">
            <v>sh1</v>
          </cell>
          <cell r="M20">
            <v>51.802115679840874</v>
          </cell>
          <cell r="N20">
            <v>4.9132318022757699</v>
          </cell>
        </row>
        <row r="21">
          <cell r="L21" t="str">
            <v>sh2</v>
          </cell>
          <cell r="M21">
            <v>33.02787818980098</v>
          </cell>
          <cell r="N21">
            <v>3.9049524835279024</v>
          </cell>
        </row>
        <row r="22">
          <cell r="K22" t="str">
            <v>ERp57</v>
          </cell>
          <cell r="L22" t="str">
            <v>sh3</v>
          </cell>
          <cell r="M22">
            <v>5.341671504138283</v>
          </cell>
          <cell r="N22">
            <v>3.8498622442367298</v>
          </cell>
        </row>
        <row r="23">
          <cell r="L23" t="str">
            <v>sh4</v>
          </cell>
          <cell r="M23">
            <v>5.934743173879359</v>
          </cell>
          <cell r="N23">
            <v>0.98615818439411662</v>
          </cell>
        </row>
        <row r="24">
          <cell r="K24" t="str">
            <v>ERp72</v>
          </cell>
          <cell r="L24" t="str">
            <v>sh3/4</v>
          </cell>
          <cell r="M24">
            <v>21.856296917160034</v>
          </cell>
          <cell r="N24">
            <v>3.9890782121702686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M68"/>
      <sheetName val="extraction"/>
      <sheetName val="qPCR proto"/>
      <sheetName val="Gammes"/>
      <sheetName val="résults"/>
      <sheetName val="graphs"/>
      <sheetName val="final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C3" t="str">
            <v>P0</v>
          </cell>
          <cell r="D3" t="str">
            <v>P1</v>
          </cell>
          <cell r="E3" t="str">
            <v>P2</v>
          </cell>
          <cell r="F3" t="str">
            <v>P3</v>
          </cell>
        </row>
        <row r="4">
          <cell r="B4" t="str">
            <v>211 / 050</v>
          </cell>
          <cell r="C4">
            <v>1.9393150926772826</v>
          </cell>
          <cell r="D4">
            <v>2305.2970367229045</v>
          </cell>
          <cell r="E4">
            <v>28305.210353939598</v>
          </cell>
          <cell r="F4">
            <v>10055261.679691222</v>
          </cell>
        </row>
        <row r="5">
          <cell r="B5">
            <v>785</v>
          </cell>
          <cell r="C5">
            <v>309.31367202807604</v>
          </cell>
          <cell r="D5">
            <v>16.423595574033463</v>
          </cell>
          <cell r="E5">
            <v>282.53049712269234</v>
          </cell>
          <cell r="F5">
            <v>231.24172516506212</v>
          </cell>
        </row>
        <row r="6">
          <cell r="B6">
            <v>722</v>
          </cell>
          <cell r="C6">
            <v>428.44494117047537</v>
          </cell>
          <cell r="D6">
            <v>926.6550225896566</v>
          </cell>
          <cell r="E6">
            <v>15748.818330071788</v>
          </cell>
          <cell r="F6">
            <v>5213630.2145179752</v>
          </cell>
        </row>
        <row r="7">
          <cell r="B7">
            <v>532</v>
          </cell>
          <cell r="C7">
            <v>219.45989691866254</v>
          </cell>
          <cell r="D7">
            <v>7184.9901524993356</v>
          </cell>
          <cell r="E7">
            <v>8942939.3376401477</v>
          </cell>
          <cell r="F7">
            <v>4223426.4687861837</v>
          </cell>
        </row>
        <row r="8">
          <cell r="B8">
            <v>229</v>
          </cell>
          <cell r="C8">
            <v>95.036558922098806</v>
          </cell>
          <cell r="D8">
            <v>11606.420121111321</v>
          </cell>
          <cell r="E8">
            <v>115384.58254694926</v>
          </cell>
          <cell r="F8">
            <v>14543128.188148392</v>
          </cell>
        </row>
        <row r="10">
          <cell r="C10">
            <v>151.11135645034187</v>
          </cell>
          <cell r="D10">
            <v>4367.0583338755323</v>
          </cell>
          <cell r="E10">
            <v>3561427.8408555784</v>
          </cell>
          <cell r="F10">
            <v>5018857.7103646966</v>
          </cell>
        </row>
        <row r="12">
          <cell r="C12" t="str">
            <v>P0</v>
          </cell>
          <cell r="D12" t="str">
            <v>P1</v>
          </cell>
          <cell r="E12" t="str">
            <v>P2</v>
          </cell>
          <cell r="F12" t="str">
            <v>P3</v>
          </cell>
        </row>
        <row r="13">
          <cell r="B13">
            <v>585</v>
          </cell>
          <cell r="C13">
            <v>59.734542643186273</v>
          </cell>
          <cell r="D13">
            <v>2135.2105715592184</v>
          </cell>
          <cell r="E13">
            <v>235.29917109764133</v>
          </cell>
          <cell r="F13">
            <v>3655393.7925397102</v>
          </cell>
        </row>
        <row r="14">
          <cell r="B14">
            <v>249</v>
          </cell>
          <cell r="C14">
            <v>502.31326122670231</v>
          </cell>
          <cell r="D14">
            <v>2748.6597855602727</v>
          </cell>
          <cell r="E14">
            <v>1849.5717488087603</v>
          </cell>
          <cell r="F14">
            <v>8480643.4057105258</v>
          </cell>
        </row>
        <row r="15">
          <cell r="B15">
            <v>711</v>
          </cell>
          <cell r="C15">
            <v>533.60240010889629</v>
          </cell>
          <cell r="D15">
            <v>237.99282209562185</v>
          </cell>
          <cell r="E15">
            <v>63.954000190374529</v>
          </cell>
          <cell r="F15">
            <v>329323.04794400925</v>
          </cell>
        </row>
        <row r="16">
          <cell r="B16">
            <v>509</v>
          </cell>
          <cell r="C16">
            <v>59.125849578860631</v>
          </cell>
          <cell r="D16">
            <v>133.82167846408032</v>
          </cell>
          <cell r="E16">
            <v>2243.6618434006346</v>
          </cell>
          <cell r="F16">
            <v>889.26160116754681</v>
          </cell>
        </row>
        <row r="17">
          <cell r="B17">
            <v>232</v>
          </cell>
          <cell r="C17">
            <v>90.791815201101187</v>
          </cell>
          <cell r="D17">
            <v>434.28264246667811</v>
          </cell>
          <cell r="E17">
            <v>706.46334388531079</v>
          </cell>
          <cell r="F17">
            <v>1634925.7674925933</v>
          </cell>
        </row>
        <row r="19">
          <cell r="C19">
            <v>220.03159139090104</v>
          </cell>
          <cell r="D19">
            <v>1086.4859879128733</v>
          </cell>
          <cell r="E19">
            <v>873.34093598330526</v>
          </cell>
          <cell r="F19">
            <v>3107926.1333044935</v>
          </cell>
        </row>
        <row r="22">
          <cell r="C22" t="str">
            <v>P0</v>
          </cell>
          <cell r="D22" t="str">
            <v>P1</v>
          </cell>
          <cell r="E22" t="str">
            <v>P2</v>
          </cell>
          <cell r="F22" t="str">
            <v>P3</v>
          </cell>
        </row>
        <row r="23">
          <cell r="B23" t="str">
            <v>522 / 002</v>
          </cell>
          <cell r="C23">
            <v>289.14334882386424</v>
          </cell>
          <cell r="D23">
            <v>16.173729136232939</v>
          </cell>
          <cell r="E23">
            <v>26.492418883975695</v>
          </cell>
          <cell r="F23">
            <v>51.738892839339641</v>
          </cell>
        </row>
        <row r="24">
          <cell r="B24">
            <v>377</v>
          </cell>
          <cell r="C24">
            <v>28.883686445882791</v>
          </cell>
          <cell r="D24">
            <v>26.206937412280876</v>
          </cell>
        </row>
        <row r="25">
          <cell r="B25">
            <v>795</v>
          </cell>
          <cell r="C25">
            <v>47.787069433665231</v>
          </cell>
          <cell r="D25">
            <v>28.025032094485329</v>
          </cell>
          <cell r="E25">
            <v>57.59356967713051</v>
          </cell>
          <cell r="F25">
            <v>5.2089260158664157</v>
          </cell>
        </row>
        <row r="26">
          <cell r="B26">
            <v>530</v>
          </cell>
          <cell r="C26">
            <v>126.37260349391225</v>
          </cell>
          <cell r="D26">
            <v>67.738604757560623</v>
          </cell>
        </row>
        <row r="28">
          <cell r="C28">
            <v>102.62777828046951</v>
          </cell>
          <cell r="D28">
            <v>19.693602645243139</v>
          </cell>
          <cell r="E28">
            <v>15.550575396577397</v>
          </cell>
          <cell r="F28">
            <v>23.264983411736615</v>
          </cell>
        </row>
        <row r="32">
          <cell r="C32" t="str">
            <v>P0</v>
          </cell>
          <cell r="D32" t="str">
            <v>P1</v>
          </cell>
          <cell r="E32" t="str">
            <v>P2</v>
          </cell>
          <cell r="F32" t="str">
            <v>P3</v>
          </cell>
        </row>
        <row r="33">
          <cell r="B33">
            <v>245</v>
          </cell>
          <cell r="C33">
            <v>61.887303142374911</v>
          </cell>
          <cell r="D33">
            <v>31.902562165280276</v>
          </cell>
          <cell r="E33">
            <v>12.111836772128072</v>
          </cell>
        </row>
        <row r="34">
          <cell r="B34">
            <v>546</v>
          </cell>
          <cell r="C34">
            <v>70.121360676088642</v>
          </cell>
          <cell r="D34">
            <v>79.613813286268609</v>
          </cell>
          <cell r="E34">
            <v>34.064819563749481</v>
          </cell>
          <cell r="F34">
            <v>29.010996116265691</v>
          </cell>
        </row>
        <row r="35">
          <cell r="B35">
            <v>510</v>
          </cell>
          <cell r="C35">
            <v>116.09634741117678</v>
          </cell>
          <cell r="D35">
            <v>10.912718956958502</v>
          </cell>
          <cell r="E35">
            <v>51.859456122292528</v>
          </cell>
          <cell r="F35">
            <v>62.914251076076418</v>
          </cell>
        </row>
        <row r="37">
          <cell r="C37">
            <v>23.851670310243485</v>
          </cell>
          <cell r="D37">
            <v>28.745583938106829</v>
          </cell>
          <cell r="E37">
            <v>16.256471489859141</v>
          </cell>
          <cell r="F37">
            <v>16.951627479905365</v>
          </cell>
        </row>
        <row r="43">
          <cell r="C43" t="str">
            <v>P0</v>
          </cell>
          <cell r="D43" t="str">
            <v>P1</v>
          </cell>
          <cell r="E43" t="str">
            <v>P2</v>
          </cell>
          <cell r="F43" t="str">
            <v>P3</v>
          </cell>
        </row>
        <row r="44">
          <cell r="B44" t="str">
            <v>HBV- DMSO</v>
          </cell>
          <cell r="C44">
            <v>156.43736074037869</v>
          </cell>
          <cell r="D44">
            <v>5278.2827264768985</v>
          </cell>
          <cell r="E44">
            <v>2271727.9152595396</v>
          </cell>
          <cell r="F44">
            <v>7205511.8945877403</v>
          </cell>
        </row>
        <row r="45">
          <cell r="B45" t="str">
            <v>HBV NTZ 100</v>
          </cell>
          <cell r="C45">
            <v>249.11357375174936</v>
          </cell>
          <cell r="D45">
            <v>1137.9935000291741</v>
          </cell>
          <cell r="E45">
            <v>1019.7900214765443</v>
          </cell>
          <cell r="F45">
            <v>2820235.0550576011</v>
          </cell>
        </row>
        <row r="46">
          <cell r="B46" t="str">
            <v>no HBV NTZ 100</v>
          </cell>
          <cell r="C46">
            <v>123.04667704933114</v>
          </cell>
          <cell r="D46">
            <v>34.536075850139937</v>
          </cell>
          <cell r="E46">
            <v>42.042994280553103</v>
          </cell>
          <cell r="F46">
            <v>28.473909427603029</v>
          </cell>
        </row>
        <row r="47">
          <cell r="B47" t="str">
            <v>no HBV DMSO</v>
          </cell>
          <cell r="C47">
            <v>82.701670409880123</v>
          </cell>
          <cell r="D47">
            <v>40.809698136169125</v>
          </cell>
          <cell r="E47">
            <v>32.678704152723363</v>
          </cell>
          <cell r="F47">
            <v>45.962623596171056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82"/>
  <sheetViews>
    <sheetView tabSelected="1" zoomScale="50" zoomScaleNormal="50" workbookViewId="0">
      <selection activeCell="R32" sqref="R32"/>
    </sheetView>
  </sheetViews>
  <sheetFormatPr baseColWidth="10" defaultRowHeight="16" x14ac:dyDescent="0.2"/>
  <sheetData>
    <row r="2" spans="2:16" x14ac:dyDescent="0.2">
      <c r="C2" s="6" t="s">
        <v>12</v>
      </c>
      <c r="D2" s="6"/>
      <c r="E2" s="6"/>
      <c r="F2" s="6"/>
      <c r="G2" s="6"/>
      <c r="M2" s="5" t="s">
        <v>4</v>
      </c>
      <c r="N2" s="5"/>
      <c r="O2" s="5" t="s">
        <v>5</v>
      </c>
      <c r="P2" s="5"/>
    </row>
    <row r="3" spans="2:16" x14ac:dyDescent="0.2">
      <c r="C3" s="5" t="s">
        <v>1</v>
      </c>
      <c r="D3" s="5"/>
      <c r="E3" s="1"/>
      <c r="F3" s="5" t="s">
        <v>6</v>
      </c>
      <c r="G3" s="5"/>
      <c r="M3" t="s">
        <v>1</v>
      </c>
      <c r="N3" t="s">
        <v>9</v>
      </c>
      <c r="O3" t="s">
        <v>1</v>
      </c>
      <c r="P3" t="s">
        <v>9</v>
      </c>
    </row>
    <row r="4" spans="2:16" x14ac:dyDescent="0.2">
      <c r="C4" t="s">
        <v>0</v>
      </c>
      <c r="D4" t="s">
        <v>3</v>
      </c>
      <c r="F4" t="s">
        <v>7</v>
      </c>
      <c r="G4" t="s">
        <v>8</v>
      </c>
      <c r="K4" s="5" t="s">
        <v>2</v>
      </c>
      <c r="L4" t="s">
        <v>11</v>
      </c>
      <c r="M4">
        <v>100.00000009847381</v>
      </c>
      <c r="N4">
        <v>105.00797747953447</v>
      </c>
      <c r="O4">
        <v>1.4880258318158717E-7</v>
      </c>
      <c r="P4">
        <v>3.6082341187924878</v>
      </c>
    </row>
    <row r="5" spans="2:16" x14ac:dyDescent="0.2">
      <c r="B5">
        <v>20190904</v>
      </c>
      <c r="C5">
        <v>2.613754086823417</v>
      </c>
      <c r="D5">
        <v>2.613754086823417</v>
      </c>
      <c r="F5">
        <v>2.613754086823417</v>
      </c>
      <c r="G5">
        <v>2.613754086823417</v>
      </c>
      <c r="K5" s="5"/>
      <c r="L5" t="s">
        <v>10</v>
      </c>
      <c r="M5">
        <v>102.65128960493738</v>
      </c>
      <c r="N5">
        <v>101.4050083747953</v>
      </c>
      <c r="O5">
        <v>9.7662009233771219</v>
      </c>
      <c r="P5">
        <v>6.7549579772548203</v>
      </c>
    </row>
    <row r="6" spans="2:16" x14ac:dyDescent="0.2">
      <c r="B6">
        <v>20191004</v>
      </c>
      <c r="C6">
        <v>3.2017602945799095</v>
      </c>
      <c r="D6">
        <v>3.2017602945799095</v>
      </c>
      <c r="F6">
        <v>3.2017602945799095</v>
      </c>
      <c r="G6">
        <v>3.2017602900000002</v>
      </c>
      <c r="K6" s="5" t="s">
        <v>16</v>
      </c>
      <c r="L6" t="s">
        <v>11</v>
      </c>
      <c r="M6">
        <v>2.3685101107852264</v>
      </c>
      <c r="N6">
        <v>1.7974257685680388</v>
      </c>
      <c r="O6">
        <v>0.38036602865301711</v>
      </c>
      <c r="P6">
        <v>0.20075086837494946</v>
      </c>
    </row>
    <row r="7" spans="2:16" x14ac:dyDescent="0.2">
      <c r="B7">
        <v>20190826</v>
      </c>
      <c r="C7">
        <v>7.8550621949299888</v>
      </c>
      <c r="D7">
        <v>7.8550621899999999</v>
      </c>
      <c r="F7">
        <v>7.8550621949299888</v>
      </c>
      <c r="G7">
        <v>7.8550621949299888</v>
      </c>
      <c r="K7" s="5"/>
      <c r="L7" t="s">
        <v>10</v>
      </c>
      <c r="M7">
        <v>2.038556508673746</v>
      </c>
      <c r="N7">
        <v>1.7284972773048379</v>
      </c>
      <c r="O7">
        <v>0.34937662191110946</v>
      </c>
      <c r="P7">
        <v>0.72601861035288506</v>
      </c>
    </row>
    <row r="8" spans="2:16" x14ac:dyDescent="0.2">
      <c r="B8">
        <v>20190805</v>
      </c>
      <c r="C8">
        <v>3.0777768291641792</v>
      </c>
      <c r="D8">
        <v>3.0777768299999999</v>
      </c>
      <c r="F8">
        <v>3.0777768291641792</v>
      </c>
      <c r="G8">
        <v>3.0777768299999999</v>
      </c>
      <c r="K8" s="5" t="s">
        <v>17</v>
      </c>
      <c r="L8" t="s">
        <v>11</v>
      </c>
      <c r="M8">
        <v>101.99933763401445</v>
      </c>
      <c r="N8">
        <v>95.805241206417421</v>
      </c>
      <c r="O8">
        <v>6.4414765659154485</v>
      </c>
      <c r="P8">
        <v>0.72325938534516554</v>
      </c>
    </row>
    <row r="9" spans="2:16" x14ac:dyDescent="0.2">
      <c r="B9">
        <v>20191104</v>
      </c>
      <c r="C9">
        <v>0.92201306185170961</v>
      </c>
      <c r="D9">
        <v>0.92201306185170961</v>
      </c>
      <c r="F9">
        <v>0.92201306185170961</v>
      </c>
      <c r="G9">
        <v>0.92201306185170961</v>
      </c>
      <c r="K9" s="5"/>
      <c r="L9" t="s">
        <v>10</v>
      </c>
      <c r="M9">
        <v>99.610772142539304</v>
      </c>
      <c r="N9">
        <v>103.91991477452615</v>
      </c>
      <c r="O9">
        <v>5.4002027505072938</v>
      </c>
      <c r="P9">
        <v>9.5823220027487412</v>
      </c>
    </row>
    <row r="10" spans="2:16" x14ac:dyDescent="0.2">
      <c r="B10" t="s">
        <v>4</v>
      </c>
      <c r="C10">
        <f>AVERAGE(C5:C9)</f>
        <v>3.5340732934698416</v>
      </c>
      <c r="D10">
        <f>AVERAGE(D5:D9)</f>
        <v>3.5340732926510077</v>
      </c>
      <c r="F10">
        <f>AVERAGE(F5:F9)</f>
        <v>3.5340732934698416</v>
      </c>
      <c r="G10">
        <f>AVERAGE(G5:G9)</f>
        <v>3.5340732927210232</v>
      </c>
      <c r="K10" s="5" t="s">
        <v>18</v>
      </c>
      <c r="L10" t="s">
        <v>11</v>
      </c>
      <c r="M10">
        <v>1.5081364347586514</v>
      </c>
      <c r="N10">
        <v>1.7840995487478466</v>
      </c>
      <c r="O10">
        <v>0.14952490914695554</v>
      </c>
      <c r="P10">
        <v>0.21694766182187691</v>
      </c>
    </row>
    <row r="11" spans="2:16" x14ac:dyDescent="0.2">
      <c r="B11" t="s">
        <v>5</v>
      </c>
      <c r="C11">
        <f>STDEV(C5:C9,C10)</f>
        <v>2.3090876802249887</v>
      </c>
      <c r="D11">
        <f>STDEV(D5:D9,D10)</f>
        <v>2.3090876783468599</v>
      </c>
      <c r="F11">
        <f>STDEV(F5:F9,F10)</f>
        <v>2.3090876802249887</v>
      </c>
      <c r="G11">
        <f>STDEV(G5:G9,G10)</f>
        <v>2.3090876803237799</v>
      </c>
      <c r="K11" s="5"/>
      <c r="L11" t="s">
        <v>10</v>
      </c>
      <c r="M11">
        <v>1.6546305490434572</v>
      </c>
      <c r="N11">
        <v>1.5652150487107868</v>
      </c>
      <c r="O11">
        <v>7.0103385949612018E-2</v>
      </c>
      <c r="P11">
        <v>0.12090801042551987</v>
      </c>
    </row>
    <row r="12" spans="2:16" x14ac:dyDescent="0.2">
      <c r="K12" s="5" t="s">
        <v>14</v>
      </c>
      <c r="L12" t="s">
        <v>11</v>
      </c>
      <c r="M12">
        <v>10.644753689481121</v>
      </c>
      <c r="N12">
        <v>10.238772941108666</v>
      </c>
      <c r="O12">
        <v>1.6018999130572782</v>
      </c>
      <c r="P12">
        <v>2.7104908891712949</v>
      </c>
    </row>
    <row r="13" spans="2:16" x14ac:dyDescent="0.2">
      <c r="K13" s="5"/>
      <c r="L13" t="s">
        <v>10</v>
      </c>
      <c r="M13">
        <v>9.9717394614876529</v>
      </c>
      <c r="N13">
        <v>11.473137971353461</v>
      </c>
      <c r="O13">
        <v>1.6955067815050997</v>
      </c>
      <c r="P13">
        <v>1.9444503274954819</v>
      </c>
    </row>
    <row r="14" spans="2:16" x14ac:dyDescent="0.2">
      <c r="K14" s="5" t="s">
        <v>15</v>
      </c>
      <c r="L14" t="s">
        <v>11</v>
      </c>
      <c r="M14">
        <v>2.7843571830111729</v>
      </c>
      <c r="N14">
        <v>4.0009958447322056</v>
      </c>
      <c r="O14">
        <v>1.0631471153981311</v>
      </c>
      <c r="P14">
        <v>2.1157116062291674</v>
      </c>
    </row>
    <row r="15" spans="2:16" x14ac:dyDescent="0.2">
      <c r="C15" s="6" t="s">
        <v>2</v>
      </c>
      <c r="D15" s="6"/>
      <c r="E15" s="6"/>
      <c r="F15" s="6"/>
      <c r="G15" s="6"/>
      <c r="K15" s="5"/>
      <c r="L15" t="s">
        <v>10</v>
      </c>
      <c r="M15">
        <v>3.3415574031490811</v>
      </c>
      <c r="N15">
        <v>4.7817850279817522</v>
      </c>
      <c r="O15">
        <v>1.0400761541858361</v>
      </c>
      <c r="P15">
        <v>2.1372181759542959</v>
      </c>
    </row>
    <row r="16" spans="2:16" x14ac:dyDescent="0.2">
      <c r="C16" s="5" t="s">
        <v>1</v>
      </c>
      <c r="D16" s="5"/>
      <c r="E16" s="1"/>
      <c r="F16" s="5" t="s">
        <v>6</v>
      </c>
      <c r="G16" s="5"/>
      <c r="K16" s="5" t="s">
        <v>13</v>
      </c>
      <c r="L16" t="s">
        <v>11</v>
      </c>
      <c r="M16">
        <v>5.1071950431050386</v>
      </c>
      <c r="N16">
        <v>4.7607081477879927</v>
      </c>
      <c r="O16">
        <v>2.3022659382042776</v>
      </c>
      <c r="P16">
        <v>2.6203860921882209</v>
      </c>
    </row>
    <row r="17" spans="2:16" x14ac:dyDescent="0.2">
      <c r="C17" t="s">
        <v>0</v>
      </c>
      <c r="D17" t="s">
        <v>3</v>
      </c>
      <c r="F17" t="s">
        <v>7</v>
      </c>
      <c r="G17" t="s">
        <v>8</v>
      </c>
      <c r="K17" s="5"/>
      <c r="L17" t="s">
        <v>10</v>
      </c>
      <c r="M17">
        <v>5.4158124720518224</v>
      </c>
      <c r="N17">
        <v>6.4466723232004126</v>
      </c>
      <c r="O17">
        <v>2.3976994993771403</v>
      </c>
      <c r="P17">
        <v>2.6898550951147659</v>
      </c>
    </row>
    <row r="18" spans="2:16" x14ac:dyDescent="0.2">
      <c r="B18">
        <v>20190909</v>
      </c>
      <c r="C18">
        <v>100.00000010837513</v>
      </c>
      <c r="D18">
        <v>101.78036436600442</v>
      </c>
      <c r="F18">
        <v>104.03267524769311</v>
      </c>
      <c r="G18">
        <v>108.11969330792688</v>
      </c>
      <c r="K18" s="5" t="s">
        <v>12</v>
      </c>
      <c r="L18" t="s">
        <v>11</v>
      </c>
      <c r="M18">
        <v>3.5340732934698416</v>
      </c>
      <c r="N18">
        <v>3.5340732934698416</v>
      </c>
      <c r="O18">
        <v>2.3090876802249887</v>
      </c>
      <c r="P18">
        <v>2.3090876783468599</v>
      </c>
    </row>
    <row r="19" spans="2:16" x14ac:dyDescent="0.2">
      <c r="B19">
        <v>20191004</v>
      </c>
      <c r="C19">
        <v>100</v>
      </c>
      <c r="D19">
        <v>95.881193098813981</v>
      </c>
      <c r="F19">
        <v>111.53905432574143</v>
      </c>
      <c r="G19">
        <v>94.180246575434154</v>
      </c>
      <c r="K19" s="5"/>
      <c r="L19" t="s">
        <v>10</v>
      </c>
      <c r="M19">
        <v>3.5340732926510077</v>
      </c>
      <c r="N19">
        <v>3.5340732926510077</v>
      </c>
      <c r="O19">
        <v>2.3090876802249887</v>
      </c>
      <c r="P19">
        <v>2.3090876783468599</v>
      </c>
    </row>
    <row r="20" spans="2:16" x14ac:dyDescent="0.2">
      <c r="B20">
        <v>20190826</v>
      </c>
      <c r="C20">
        <v>100.00000038399392</v>
      </c>
      <c r="D20">
        <v>89.291848173204528</v>
      </c>
      <c r="F20">
        <v>101.52231533586765</v>
      </c>
      <c r="G20">
        <v>92.641395411634718</v>
      </c>
    </row>
    <row r="21" spans="2:16" x14ac:dyDescent="0.2">
      <c r="B21">
        <v>20190805</v>
      </c>
      <c r="C21">
        <v>100</v>
      </c>
      <c r="D21">
        <v>117.10855813510338</v>
      </c>
      <c r="F21">
        <v>102.07580966798137</v>
      </c>
      <c r="G21">
        <v>103.69009481233779</v>
      </c>
    </row>
    <row r="22" spans="2:16" x14ac:dyDescent="0.2">
      <c r="B22">
        <v>20191104</v>
      </c>
      <c r="C22">
        <v>100</v>
      </c>
      <c r="D22">
        <v>109.19448425156051</v>
      </c>
      <c r="F22">
        <v>105.87003282038881</v>
      </c>
      <c r="G22">
        <v>108.39361176664288</v>
      </c>
    </row>
    <row r="23" spans="2:16" x14ac:dyDescent="0.2">
      <c r="B23" t="s">
        <v>4</v>
      </c>
      <c r="C23">
        <f>AVERAGE(C18:C22)</f>
        <v>100.00000009847381</v>
      </c>
      <c r="D23">
        <f>AVERAGE(D18:D22)</f>
        <v>102.65128960493738</v>
      </c>
      <c r="F23">
        <f>AVERAGE(F18:F22)</f>
        <v>105.00797747953447</v>
      </c>
      <c r="G23">
        <f>AVERAGE(G18:G22)</f>
        <v>101.4050083747953</v>
      </c>
    </row>
    <row r="24" spans="2:16" x14ac:dyDescent="0.2">
      <c r="B24" t="s">
        <v>5</v>
      </c>
      <c r="C24">
        <f>STDEV(C18:C22,C23)</f>
        <v>1.4880258318158717E-7</v>
      </c>
      <c r="D24">
        <f>STDEV(D18:D22,D23)</f>
        <v>9.7662009233771219</v>
      </c>
      <c r="F24">
        <f>STDEV(F18:F22,F23)</f>
        <v>3.6082341187924878</v>
      </c>
      <c r="G24">
        <f>STDEV(G18:G22,G23)</f>
        <v>6.7549579772548203</v>
      </c>
    </row>
    <row r="27" spans="2:16" x14ac:dyDescent="0.2">
      <c r="C27" s="6" t="s">
        <v>16</v>
      </c>
      <c r="D27" s="6"/>
      <c r="E27" s="6"/>
      <c r="F27" s="6"/>
      <c r="G27" s="6"/>
    </row>
    <row r="28" spans="2:16" x14ac:dyDescent="0.2">
      <c r="C28" s="5" t="s">
        <v>1</v>
      </c>
      <c r="D28" s="5"/>
      <c r="E28" s="1"/>
      <c r="F28" s="5" t="s">
        <v>6</v>
      </c>
      <c r="G28" s="5"/>
    </row>
    <row r="29" spans="2:16" x14ac:dyDescent="0.2">
      <c r="C29" t="s">
        <v>0</v>
      </c>
      <c r="D29" t="s">
        <v>3</v>
      </c>
      <c r="F29" t="s">
        <v>7</v>
      </c>
      <c r="G29" t="s">
        <v>8</v>
      </c>
    </row>
    <row r="30" spans="2:16" x14ac:dyDescent="0.2">
      <c r="B30">
        <v>20191104</v>
      </c>
      <c r="C30">
        <v>1.8371733239193899</v>
      </c>
      <c r="D30">
        <v>1.6163951776182599</v>
      </c>
      <c r="F30">
        <v>1.9102878657264999</v>
      </c>
      <c r="G30">
        <v>1.6176742894176499</v>
      </c>
    </row>
    <row r="31" spans="2:16" x14ac:dyDescent="0.2">
      <c r="B31">
        <v>20191118</v>
      </c>
      <c r="C31" s="2">
        <v>2.5615259899999998</v>
      </c>
      <c r="D31" s="2">
        <v>2.47196777</v>
      </c>
      <c r="F31" s="2">
        <v>1.9666005200000001</v>
      </c>
      <c r="G31" s="2">
        <v>2.6679015499999998</v>
      </c>
    </row>
    <row r="32" spans="2:16" x14ac:dyDescent="0.2">
      <c r="B32">
        <v>20191216</v>
      </c>
      <c r="C32">
        <v>2.7068310184362896</v>
      </c>
      <c r="D32">
        <v>2.0273065784029791</v>
      </c>
      <c r="F32">
        <v>1.515388919977616</v>
      </c>
      <c r="G32">
        <v>0.89991599249686405</v>
      </c>
    </row>
    <row r="33" spans="2:14" x14ac:dyDescent="0.2">
      <c r="B33" t="s">
        <v>4</v>
      </c>
      <c r="C33">
        <f>AVERAGE(C30:C32)</f>
        <v>2.3685101107852264</v>
      </c>
      <c r="D33">
        <f>AVERAGE(D30:D32)</f>
        <v>2.038556508673746</v>
      </c>
      <c r="F33">
        <f>AVERAGE(F30:F32)</f>
        <v>1.7974257685680388</v>
      </c>
      <c r="G33">
        <f>AVERAGE(G30:G32)</f>
        <v>1.7284972773048379</v>
      </c>
    </row>
    <row r="34" spans="2:14" x14ac:dyDescent="0.2">
      <c r="B34" t="s">
        <v>5</v>
      </c>
      <c r="C34">
        <f>STDEV(C30:C32,C33)</f>
        <v>0.38036602865301711</v>
      </c>
      <c r="D34">
        <f>STDEV(D30:D32,D33)</f>
        <v>0.34937662191110946</v>
      </c>
      <c r="F34">
        <f>STDEV(F30:F32,F33)</f>
        <v>0.20075086837494946</v>
      </c>
      <c r="G34">
        <f>STDEV(G30:G32,G33)</f>
        <v>0.72601861035288506</v>
      </c>
    </row>
    <row r="38" spans="2:14" x14ac:dyDescent="0.2">
      <c r="C38" s="6" t="s">
        <v>14</v>
      </c>
      <c r="D38" s="6"/>
      <c r="E38" s="6"/>
      <c r="F38" s="6"/>
      <c r="G38" s="6"/>
    </row>
    <row r="39" spans="2:14" x14ac:dyDescent="0.2">
      <c r="C39" s="5" t="s">
        <v>1</v>
      </c>
      <c r="D39" s="5"/>
      <c r="E39" s="1"/>
      <c r="F39" s="5" t="s">
        <v>6</v>
      </c>
      <c r="G39" s="5"/>
    </row>
    <row r="40" spans="2:14" x14ac:dyDescent="0.2">
      <c r="C40" t="s">
        <v>0</v>
      </c>
      <c r="D40" t="s">
        <v>3</v>
      </c>
      <c r="F40" t="s">
        <v>7</v>
      </c>
      <c r="G40" t="s">
        <v>8</v>
      </c>
    </row>
    <row r="41" spans="2:14" x14ac:dyDescent="0.2">
      <c r="B41">
        <v>20191201</v>
      </c>
      <c r="C41">
        <v>11.6989921233167</v>
      </c>
      <c r="D41">
        <v>11.818736649374401</v>
      </c>
      <c r="F41">
        <v>7.5436832181018003</v>
      </c>
      <c r="G41">
        <v>10.854002488593901</v>
      </c>
    </row>
    <row r="42" spans="2:14" x14ac:dyDescent="0.2">
      <c r="B42">
        <v>20191104</v>
      </c>
      <c r="C42">
        <v>12.123225799752886</v>
      </c>
      <c r="D42">
        <v>9.3744248113381197</v>
      </c>
      <c r="F42">
        <v>9.2895087789099851</v>
      </c>
      <c r="G42">
        <v>10.183084899546339</v>
      </c>
    </row>
    <row r="43" spans="2:14" x14ac:dyDescent="0.2">
      <c r="B43">
        <v>20191118</v>
      </c>
      <c r="C43">
        <v>8.0073179093120572</v>
      </c>
      <c r="D43">
        <v>7.4827715393827896</v>
      </c>
      <c r="F43">
        <v>9.3607855594411582</v>
      </c>
      <c r="G43">
        <v>10.055656979821123</v>
      </c>
    </row>
    <row r="44" spans="2:14" x14ac:dyDescent="0.2">
      <c r="B44">
        <v>20191004</v>
      </c>
      <c r="C44">
        <v>10.749478925542835</v>
      </c>
      <c r="D44">
        <v>11.211024845855301</v>
      </c>
      <c r="F44">
        <v>14.76111420798172</v>
      </c>
      <c r="G44">
        <v>14.799807517452482</v>
      </c>
    </row>
    <row r="45" spans="2:14" x14ac:dyDescent="0.2">
      <c r="B45" t="s">
        <v>4</v>
      </c>
      <c r="C45">
        <f>AVERAGE(C41:C44)</f>
        <v>10.644753689481121</v>
      </c>
      <c r="D45">
        <f>AVERAGE(D41:D44)</f>
        <v>9.9717394614876529</v>
      </c>
      <c r="F45">
        <f>AVERAGE(F41:F44)</f>
        <v>10.238772941108666</v>
      </c>
      <c r="G45">
        <f>AVERAGE(G41:G44)</f>
        <v>11.473137971353461</v>
      </c>
    </row>
    <row r="46" spans="2:14" x14ac:dyDescent="0.2">
      <c r="B46" t="s">
        <v>5</v>
      </c>
      <c r="C46">
        <f>STDEV(C41:C44,C45)</f>
        <v>1.6018999130572782</v>
      </c>
      <c r="D46">
        <f>STDEV(D41:D44,D45)</f>
        <v>1.6955067815050997</v>
      </c>
      <c r="F46">
        <f>STDEV(F41:F44,F45)</f>
        <v>2.7104908891712949</v>
      </c>
      <c r="G46">
        <f>STDEV(G41:G44,G45)</f>
        <v>1.9444503274954819</v>
      </c>
    </row>
    <row r="48" spans="2:14" x14ac:dyDescent="0.2">
      <c r="J48" s="4" t="s">
        <v>15</v>
      </c>
      <c r="K48" s="4"/>
      <c r="L48" s="4"/>
      <c r="M48" s="4"/>
      <c r="N48" s="4"/>
    </row>
    <row r="49" spans="2:14" x14ac:dyDescent="0.2">
      <c r="J49" s="3" t="s">
        <v>1</v>
      </c>
      <c r="K49" s="3"/>
      <c r="L49" s="1"/>
      <c r="M49" s="5" t="s">
        <v>6</v>
      </c>
      <c r="N49" s="5"/>
    </row>
    <row r="50" spans="2:14" x14ac:dyDescent="0.2">
      <c r="C50" s="6" t="s">
        <v>13</v>
      </c>
      <c r="D50" s="6"/>
      <c r="E50" s="6"/>
      <c r="F50" s="6"/>
      <c r="G50" s="6"/>
      <c r="J50" t="s">
        <v>0</v>
      </c>
      <c r="K50" t="s">
        <v>3</v>
      </c>
      <c r="M50" t="s">
        <v>7</v>
      </c>
      <c r="N50" t="s">
        <v>8</v>
      </c>
    </row>
    <row r="51" spans="2:14" x14ac:dyDescent="0.2">
      <c r="C51" s="5" t="s">
        <v>1</v>
      </c>
      <c r="D51" s="5"/>
      <c r="E51" s="1"/>
      <c r="F51" s="5" t="s">
        <v>6</v>
      </c>
      <c r="G51" s="5"/>
      <c r="I51">
        <v>20191104</v>
      </c>
      <c r="J51">
        <v>1.9997715733405321</v>
      </c>
      <c r="K51">
        <v>1.7025584391680471</v>
      </c>
      <c r="M51">
        <v>0.81194786440028588</v>
      </c>
      <c r="N51">
        <v>1.1029071382279418</v>
      </c>
    </row>
    <row r="52" spans="2:14" x14ac:dyDescent="0.2">
      <c r="C52" t="s">
        <v>0</v>
      </c>
      <c r="D52" t="s">
        <v>3</v>
      </c>
      <c r="F52" t="s">
        <v>7</v>
      </c>
      <c r="G52" t="s">
        <v>8</v>
      </c>
      <c r="I52">
        <v>20191118</v>
      </c>
      <c r="J52">
        <v>4.5788822971664711</v>
      </c>
      <c r="K52">
        <v>4.3725579701689883</v>
      </c>
      <c r="M52">
        <v>5.7027831861740657</v>
      </c>
      <c r="N52">
        <v>6.3188887483138565</v>
      </c>
    </row>
    <row r="53" spans="2:14" x14ac:dyDescent="0.2">
      <c r="B53">
        <v>20190909</v>
      </c>
      <c r="C53">
        <v>2.7121683032022901</v>
      </c>
      <c r="D53">
        <v>3.0950554457216901</v>
      </c>
      <c r="F53">
        <v>2.6317346099039098</v>
      </c>
      <c r="G53">
        <v>2.97509583651301</v>
      </c>
      <c r="I53">
        <v>20191209</v>
      </c>
      <c r="J53">
        <v>1.9833778951776999</v>
      </c>
      <c r="K53">
        <v>4.0887962814553998</v>
      </c>
      <c r="M53">
        <v>3.3784521045156302</v>
      </c>
      <c r="N53">
        <v>5.6522008487438997</v>
      </c>
    </row>
    <row r="54" spans="2:14" x14ac:dyDescent="0.2">
      <c r="B54">
        <v>20191004</v>
      </c>
      <c r="C54">
        <v>7.7066821505625409</v>
      </c>
      <c r="D54">
        <v>7.8804608490730956</v>
      </c>
      <c r="F54">
        <v>2.8455581677241</v>
      </c>
      <c r="G54">
        <v>9.6644020742751167</v>
      </c>
      <c r="I54">
        <v>20191216</v>
      </c>
      <c r="J54">
        <v>2.5753969663599872</v>
      </c>
      <c r="K54">
        <v>3.2023169218038898</v>
      </c>
      <c r="M54">
        <v>6.1108002238388401</v>
      </c>
      <c r="N54">
        <v>6.0531433766413096</v>
      </c>
    </row>
    <row r="55" spans="2:14" x14ac:dyDescent="0.2">
      <c r="B55">
        <v>20191104</v>
      </c>
      <c r="C55">
        <v>2.786805245506744</v>
      </c>
      <c r="D55">
        <v>2.8563868949015276</v>
      </c>
      <c r="F55">
        <v>3.600716164541014</v>
      </c>
      <c r="G55">
        <v>4.5076844736598467</v>
      </c>
      <c r="I55" t="s">
        <v>4</v>
      </c>
      <c r="J55">
        <f>AVERAGE(J51:J54)</f>
        <v>2.7843571830111729</v>
      </c>
      <c r="K55">
        <f>AVERAGE(K51:K54)</f>
        <v>3.3415574031490811</v>
      </c>
      <c r="M55">
        <f>AVERAGE(M51:M54)</f>
        <v>4.0009958447322056</v>
      </c>
      <c r="N55">
        <f>AVERAGE(N51:N54)</f>
        <v>4.7817850279817522</v>
      </c>
    </row>
    <row r="56" spans="2:14" x14ac:dyDescent="0.2">
      <c r="B56">
        <v>20191118</v>
      </c>
      <c r="C56">
        <v>7.9520381052913116</v>
      </c>
      <c r="D56">
        <v>8.6004897456558869</v>
      </c>
      <c r="F56">
        <v>9.7339257531223708</v>
      </c>
      <c r="G56">
        <v>9.4933509405889325</v>
      </c>
      <c r="I56" t="s">
        <v>5</v>
      </c>
      <c r="J56">
        <f>STDEV(J51:J54,J55)</f>
        <v>1.0631471153981311</v>
      </c>
      <c r="K56">
        <f>STDEV(K51:K54,K55)</f>
        <v>1.0400761541858361</v>
      </c>
      <c r="M56">
        <f>STDEV(M51:M54,M55)</f>
        <v>2.1157116062291674</v>
      </c>
      <c r="N56">
        <f>STDEV(N51:N54,N55)</f>
        <v>2.1372181759542959</v>
      </c>
    </row>
    <row r="57" spans="2:14" x14ac:dyDescent="0.2">
      <c r="B57">
        <v>20191216</v>
      </c>
      <c r="C57">
        <v>4.3782814109623098</v>
      </c>
      <c r="D57">
        <v>4.6466694249069098</v>
      </c>
      <c r="F57">
        <v>4.9916060436485701</v>
      </c>
      <c r="G57">
        <v>5.5928282909651603</v>
      </c>
    </row>
    <row r="58" spans="2:14" x14ac:dyDescent="0.2">
      <c r="B58" t="s">
        <v>4</v>
      </c>
      <c r="C58">
        <f>AVERAGE(C53:C57)</f>
        <v>5.1071950431050386</v>
      </c>
      <c r="D58">
        <f>AVERAGE(D53:D57)</f>
        <v>5.4158124720518224</v>
      </c>
      <c r="F58">
        <f>AVERAGE(F53:F57)</f>
        <v>4.7607081477879927</v>
      </c>
      <c r="G58">
        <f>AVERAGE(G53:G57)</f>
        <v>6.4466723232004126</v>
      </c>
    </row>
    <row r="59" spans="2:14" x14ac:dyDescent="0.2">
      <c r="B59" t="s">
        <v>5</v>
      </c>
      <c r="C59">
        <f>STDEV(C53:C57,C58)</f>
        <v>2.3022659382042776</v>
      </c>
      <c r="D59">
        <f>STDEV(D53:D57,D58)</f>
        <v>2.3976994993771403</v>
      </c>
      <c r="F59">
        <f>STDEV(F53:F57,F58)</f>
        <v>2.6203860921882209</v>
      </c>
      <c r="G59">
        <f>STDEV(G53:G57,G58)</f>
        <v>2.6898550951147659</v>
      </c>
    </row>
    <row r="64" spans="2:14" x14ac:dyDescent="0.2">
      <c r="C64" s="6" t="s">
        <v>17</v>
      </c>
      <c r="D64" s="6"/>
      <c r="E64" s="6"/>
      <c r="F64" s="6"/>
      <c r="G64" s="6"/>
    </row>
    <row r="65" spans="2:15" x14ac:dyDescent="0.2">
      <c r="C65" s="5" t="s">
        <v>1</v>
      </c>
      <c r="D65" s="5"/>
      <c r="E65" s="1"/>
      <c r="F65" s="5" t="s">
        <v>6</v>
      </c>
      <c r="G65" s="5"/>
    </row>
    <row r="66" spans="2:15" x14ac:dyDescent="0.2">
      <c r="C66" t="s">
        <v>0</v>
      </c>
      <c r="D66" t="s">
        <v>3</v>
      </c>
      <c r="F66" t="s">
        <v>7</v>
      </c>
      <c r="G66" t="s">
        <v>8</v>
      </c>
    </row>
    <row r="67" spans="2:15" x14ac:dyDescent="0.2">
      <c r="B67">
        <v>20191209</v>
      </c>
      <c r="C67">
        <v>110.99764842315497</v>
      </c>
      <c r="D67">
        <v>106.827215899984</v>
      </c>
      <c r="F67">
        <v>95.279437292873695</v>
      </c>
      <c r="G67">
        <v>117.22268686305488</v>
      </c>
    </row>
    <row r="68" spans="2:15" x14ac:dyDescent="0.2">
      <c r="B68">
        <v>20191216</v>
      </c>
      <c r="C68">
        <v>98.7297076480409</v>
      </c>
      <c r="D68">
        <v>98.167149358709096</v>
      </c>
      <c r="F68">
        <v>95.308337996642393</v>
      </c>
      <c r="G68">
        <v>95.030553413811703</v>
      </c>
      <c r="O68" s="1"/>
    </row>
    <row r="69" spans="2:15" x14ac:dyDescent="0.2">
      <c r="B69">
        <v>20191118</v>
      </c>
      <c r="C69">
        <v>96.2706568308475</v>
      </c>
      <c r="D69">
        <v>93.837951168924803</v>
      </c>
      <c r="F69">
        <v>96.827948329736202</v>
      </c>
      <c r="G69">
        <v>99.506504046711896</v>
      </c>
    </row>
    <row r="70" spans="2:15" x14ac:dyDescent="0.2">
      <c r="B70" t="s">
        <v>4</v>
      </c>
      <c r="C70">
        <f>AVERAGE(C67:C69)</f>
        <v>101.99933763401445</v>
      </c>
      <c r="D70">
        <f>AVERAGE(D67:D69)</f>
        <v>99.610772142539304</v>
      </c>
      <c r="F70">
        <f>AVERAGE(F67:F69)</f>
        <v>95.805241206417421</v>
      </c>
      <c r="G70">
        <f>AVERAGE(G67:G69)</f>
        <v>103.91991477452615</v>
      </c>
    </row>
    <row r="71" spans="2:15" x14ac:dyDescent="0.2">
      <c r="B71" t="s">
        <v>5</v>
      </c>
      <c r="C71">
        <f>STDEV(C67:C69,C70)</f>
        <v>6.4414765659154485</v>
      </c>
      <c r="D71">
        <f>STDEV(D67:D69,D70)</f>
        <v>5.4002027505072938</v>
      </c>
      <c r="F71">
        <f>STDEV(F67:F69,F70)</f>
        <v>0.72325938534516554</v>
      </c>
      <c r="G71">
        <f>STDEV(G67:G69,G70)</f>
        <v>9.5823220027487412</v>
      </c>
    </row>
    <row r="75" spans="2:15" x14ac:dyDescent="0.2">
      <c r="C75" s="6" t="s">
        <v>18</v>
      </c>
      <c r="D75" s="6"/>
      <c r="E75" s="6"/>
      <c r="F75" s="6"/>
      <c r="G75" s="6"/>
    </row>
    <row r="76" spans="2:15" x14ac:dyDescent="0.2">
      <c r="C76" s="5" t="s">
        <v>1</v>
      </c>
      <c r="D76" s="5"/>
      <c r="E76" s="1"/>
      <c r="F76" s="5" t="s">
        <v>6</v>
      </c>
      <c r="G76" s="5"/>
    </row>
    <row r="77" spans="2:15" x14ac:dyDescent="0.2">
      <c r="C77" t="s">
        <v>0</v>
      </c>
      <c r="D77" t="s">
        <v>3</v>
      </c>
      <c r="F77" t="s">
        <v>7</v>
      </c>
      <c r="G77" t="s">
        <v>8</v>
      </c>
    </row>
    <row r="78" spans="2:15" x14ac:dyDescent="0.2">
      <c r="B78">
        <v>20191209</v>
      </c>
      <c r="C78">
        <v>1.70275377133476</v>
      </c>
      <c r="D78">
        <v>1.6048244911043399</v>
      </c>
      <c r="F78">
        <v>1.9539026511613</v>
      </c>
      <c r="G78">
        <v>1.5048357643663901</v>
      </c>
    </row>
    <row r="79" spans="2:15" x14ac:dyDescent="0.2">
      <c r="B79">
        <v>20191216</v>
      </c>
      <c r="C79">
        <v>1.3392064225071934</v>
      </c>
      <c r="D79">
        <v>1.6052958212660322</v>
      </c>
      <c r="F79">
        <v>1.4778959149412401</v>
      </c>
      <c r="G79">
        <v>1.45686272253357</v>
      </c>
    </row>
    <row r="80" spans="2:15" x14ac:dyDescent="0.2">
      <c r="B80">
        <v>20191118</v>
      </c>
      <c r="C80">
        <v>1.4824491104340001</v>
      </c>
      <c r="D80">
        <v>1.7537713347599999</v>
      </c>
      <c r="F80">
        <v>1.9205000801409999</v>
      </c>
      <c r="G80">
        <v>1.7339466592324</v>
      </c>
    </row>
    <row r="81" spans="2:7" x14ac:dyDescent="0.2">
      <c r="B81" t="s">
        <v>4</v>
      </c>
      <c r="C81">
        <f>AVERAGE(C78:C80)</f>
        <v>1.5081364347586514</v>
      </c>
      <c r="D81">
        <f>AVERAGE(D78:D80)</f>
        <v>1.6546305490434572</v>
      </c>
      <c r="F81">
        <f>AVERAGE(F78:F80)</f>
        <v>1.7840995487478466</v>
      </c>
      <c r="G81">
        <f>AVERAGE(G78:G80)</f>
        <v>1.5652150487107868</v>
      </c>
    </row>
    <row r="82" spans="2:7" x14ac:dyDescent="0.2">
      <c r="B82" t="s">
        <v>5</v>
      </c>
      <c r="C82">
        <f>STDEV(C78:C80,C81)</f>
        <v>0.14952490914695554</v>
      </c>
      <c r="D82">
        <f>STDEV(D78:D80,D81)</f>
        <v>7.0103385949612018E-2</v>
      </c>
      <c r="F82">
        <f>STDEV(F78:F80,F81)</f>
        <v>0.21694766182187691</v>
      </c>
      <c r="G82">
        <f>STDEV(G78:G80,G81)</f>
        <v>0.12090801042551987</v>
      </c>
    </row>
  </sheetData>
  <mergeCells count="32">
    <mergeCell ref="C51:D51"/>
    <mergeCell ref="F51:G51"/>
    <mergeCell ref="K12:K13"/>
    <mergeCell ref="K14:K15"/>
    <mergeCell ref="K16:K17"/>
    <mergeCell ref="K18:K19"/>
    <mergeCell ref="C50:G50"/>
    <mergeCell ref="M49:N49"/>
    <mergeCell ref="C3:D3"/>
    <mergeCell ref="F3:G3"/>
    <mergeCell ref="C16:D16"/>
    <mergeCell ref="F16:G16"/>
    <mergeCell ref="K8:K9"/>
    <mergeCell ref="K10:K11"/>
    <mergeCell ref="C15:G15"/>
    <mergeCell ref="C27:G27"/>
    <mergeCell ref="C38:G38"/>
    <mergeCell ref="C28:D28"/>
    <mergeCell ref="F28:G28"/>
    <mergeCell ref="C39:D39"/>
    <mergeCell ref="F39:G39"/>
    <mergeCell ref="C65:D65"/>
    <mergeCell ref="F65:G65"/>
    <mergeCell ref="C76:D76"/>
    <mergeCell ref="F76:G76"/>
    <mergeCell ref="C64:G64"/>
    <mergeCell ref="C75:G75"/>
    <mergeCell ref="M2:N2"/>
    <mergeCell ref="O2:P2"/>
    <mergeCell ref="K4:K5"/>
    <mergeCell ref="K6:K7"/>
    <mergeCell ref="C2:G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2A48-377E-3A4A-B1C4-9222EA729AB5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 2-source data 2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Jimena Perez-Vargas</dc:creator>
  <cp:lastModifiedBy>FL Cosset</cp:lastModifiedBy>
  <dcterms:created xsi:type="dcterms:W3CDTF">2020-04-23T16:33:03Z</dcterms:created>
  <dcterms:modified xsi:type="dcterms:W3CDTF">2021-06-05T15:17:10Z</dcterms:modified>
</cp:coreProperties>
</file>