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E2F87014-72A3-CE44-A57F-E5970B661802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5-source data 1" sheetId="5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6" i="5" l="1"/>
  <c r="G66" i="5"/>
  <c r="F65" i="5"/>
  <c r="G65" i="5" s="1"/>
  <c r="F64" i="5"/>
  <c r="G64" i="5" s="1"/>
  <c r="F63" i="5"/>
  <c r="G63" i="5"/>
  <c r="G74" i="5"/>
  <c r="G75" i="5"/>
  <c r="G76" i="5"/>
  <c r="G73" i="5"/>
  <c r="F74" i="5"/>
  <c r="F75" i="5"/>
  <c r="F76" i="5"/>
  <c r="F73" i="5"/>
  <c r="H36" i="5"/>
  <c r="I36" i="5" s="1"/>
  <c r="H37" i="5"/>
  <c r="I37" i="5" s="1"/>
  <c r="H38" i="5"/>
  <c r="I38" i="5"/>
  <c r="H39" i="5"/>
  <c r="I39" i="5" s="1"/>
  <c r="H35" i="5"/>
  <c r="I35" i="5"/>
  <c r="H7" i="5"/>
  <c r="I7" i="5" s="1"/>
  <c r="H8" i="5"/>
  <c r="I8" i="5"/>
  <c r="H9" i="5"/>
  <c r="I9" i="5" s="1"/>
  <c r="H10" i="5"/>
  <c r="I10" i="5"/>
  <c r="H6" i="5"/>
  <c r="I6" i="5" s="1"/>
</calcChain>
</file>

<file path=xl/sharedStrings.xml><?xml version="1.0" encoding="utf-8"?>
<sst xmlns="http://schemas.openxmlformats.org/spreadsheetml/2006/main" count="29" uniqueCount="13">
  <si>
    <t>mean</t>
  </si>
  <si>
    <t>std</t>
  </si>
  <si>
    <t>wt</t>
  </si>
  <si>
    <t>Wt</t>
  </si>
  <si>
    <t>T303C</t>
  </si>
  <si>
    <t>G308C</t>
  </si>
  <si>
    <t>TG/CC</t>
  </si>
  <si>
    <t>Mean</t>
  </si>
  <si>
    <t>Infectivity</t>
  </si>
  <si>
    <t>particle production</t>
  </si>
  <si>
    <t>noGP</t>
  </si>
  <si>
    <t>TGCC Total protein expression</t>
  </si>
  <si>
    <t>TGCC Biotinilated protein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</si>
</sst>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1" fontId="0" fillId="0" borderId="0" xfId="0" applyNumberFormat="1"/>
    <xf numFmtId="164" fontId="0" fillId="0" borderId="0" xfId="0" applyNumberFormat="1"/>
    <xf numFmtId="11" fontId="0" fillId="0" borderId="0" xfId="0" applyNumberFormat="1" applyBorder="1"/>
    <xf numFmtId="0" fontId="0" fillId="2" borderId="0" xfId="0" applyFill="1"/>
    <xf numFmtId="0" fontId="0" fillId="3" borderId="0" xfId="0" applyFill="1"/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5-source data 1'!$I$6:$I$10</c:f>
                <c:numCache>
                  <c:formatCode>General</c:formatCode>
                  <c:ptCount val="5"/>
                  <c:pt idx="0">
                    <c:v>930.63948588265657</c:v>
                  </c:pt>
                  <c:pt idx="1">
                    <c:v>502638.71304576192</c:v>
                  </c:pt>
                  <c:pt idx="2">
                    <c:v>2941016.2381938761</c:v>
                  </c:pt>
                  <c:pt idx="3">
                    <c:v>456294.89374155499</c:v>
                  </c:pt>
                  <c:pt idx="4">
                    <c:v>807.35419130711568</c:v>
                  </c:pt>
                </c:numCache>
              </c:numRef>
            </c:plus>
            <c:minus>
              <c:numRef>
                <c:f>'Figure 5-source data 1'!$I$6:$I$10</c:f>
                <c:numCache>
                  <c:formatCode>General</c:formatCode>
                  <c:ptCount val="5"/>
                  <c:pt idx="0">
                    <c:v>930.63948588265657</c:v>
                  </c:pt>
                  <c:pt idx="1">
                    <c:v>502638.71304576192</c:v>
                  </c:pt>
                  <c:pt idx="2">
                    <c:v>2941016.2381938761</c:v>
                  </c:pt>
                  <c:pt idx="3">
                    <c:v>456294.89374155499</c:v>
                  </c:pt>
                  <c:pt idx="4">
                    <c:v>807.35419130711568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5-source data 1'!$C$6:$C$10</c:f>
              <c:strCache>
                <c:ptCount val="5"/>
                <c:pt idx="0">
                  <c:v>noGP</c:v>
                </c:pt>
                <c:pt idx="1">
                  <c:v>Wt</c:v>
                </c:pt>
                <c:pt idx="2">
                  <c:v>T303C</c:v>
                </c:pt>
                <c:pt idx="3">
                  <c:v>G308C</c:v>
                </c:pt>
                <c:pt idx="4">
                  <c:v>TG/CC</c:v>
                </c:pt>
              </c:strCache>
            </c:strRef>
          </c:cat>
          <c:val>
            <c:numRef>
              <c:f>'Figure 5-source data 1'!$H$6:$H$10</c:f>
              <c:numCache>
                <c:formatCode>0.00E+00</c:formatCode>
                <c:ptCount val="5"/>
                <c:pt idx="0">
                  <c:v>3191.1442159704961</c:v>
                </c:pt>
                <c:pt idx="1">
                  <c:v>2634768.2957383827</c:v>
                </c:pt>
                <c:pt idx="2">
                  <c:v>2137542.6277286606</c:v>
                </c:pt>
                <c:pt idx="3">
                  <c:v>1070722.9628103047</c:v>
                </c:pt>
                <c:pt idx="4">
                  <c:v>2414.0594950737845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9-E347-BFC5-60875CF79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4936904"/>
        <c:axId val="-2124958232"/>
      </c:barChart>
      <c:catAx>
        <c:axId val="-2124936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958232"/>
        <c:crosses val="autoZero"/>
        <c:auto val="1"/>
        <c:lblAlgn val="ctr"/>
        <c:lblOffset val="100"/>
        <c:noMultiLvlLbl val="0"/>
      </c:catAx>
      <c:valAx>
        <c:axId val="-2124958232"/>
        <c:scaling>
          <c:logBase val="10"/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+mn-lt"/>
                    <a:cs typeface="Arial" panose="020B0604020202020204" pitchFamily="34" charset="0"/>
                  </a:rPr>
                  <a:t>RNA (GE/cell)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936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5-source data 1'!$I$35:$I$39</c:f>
                <c:numCache>
                  <c:formatCode>General</c:formatCode>
                  <c:ptCount val="5"/>
                  <c:pt idx="0">
                    <c:v>17065.453122138388</c:v>
                  </c:pt>
                  <c:pt idx="1">
                    <c:v>2297474718.2367821</c:v>
                  </c:pt>
                  <c:pt idx="2">
                    <c:v>594492944.18546414</c:v>
                  </c:pt>
                  <c:pt idx="3">
                    <c:v>1606237619.9665437</c:v>
                  </c:pt>
                  <c:pt idx="4">
                    <c:v>712028914.60036922</c:v>
                  </c:pt>
                </c:numCache>
              </c:numRef>
            </c:plus>
            <c:minus>
              <c:numRef>
                <c:f>'Figure 5-source data 1'!$I$35:$I$39</c:f>
                <c:numCache>
                  <c:formatCode>General</c:formatCode>
                  <c:ptCount val="5"/>
                  <c:pt idx="0">
                    <c:v>17065.453122138388</c:v>
                  </c:pt>
                  <c:pt idx="1">
                    <c:v>2297474718.2367821</c:v>
                  </c:pt>
                  <c:pt idx="2">
                    <c:v>594492944.18546414</c:v>
                  </c:pt>
                  <c:pt idx="3">
                    <c:v>1606237619.9665437</c:v>
                  </c:pt>
                  <c:pt idx="4">
                    <c:v>712028914.60036922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5-source data 1'!$C$35:$C$39</c:f>
              <c:strCache>
                <c:ptCount val="5"/>
                <c:pt idx="0">
                  <c:v>noGP</c:v>
                </c:pt>
                <c:pt idx="1">
                  <c:v>Wt</c:v>
                </c:pt>
                <c:pt idx="2">
                  <c:v>T303C</c:v>
                </c:pt>
                <c:pt idx="3">
                  <c:v>G308C</c:v>
                </c:pt>
                <c:pt idx="4">
                  <c:v>TG/CC</c:v>
                </c:pt>
              </c:strCache>
            </c:strRef>
          </c:cat>
          <c:val>
            <c:numRef>
              <c:f>'Figure 5-source data 1'!$H$35:$H$39</c:f>
              <c:numCache>
                <c:formatCode>0.00E+00</c:formatCode>
                <c:ptCount val="5"/>
                <c:pt idx="0">
                  <c:v>34098.814762846014</c:v>
                </c:pt>
                <c:pt idx="1">
                  <c:v>2981176662.8960485</c:v>
                </c:pt>
                <c:pt idx="2">
                  <c:v>907749698.60593534</c:v>
                </c:pt>
                <c:pt idx="3">
                  <c:v>2516487894.1603775</c:v>
                </c:pt>
                <c:pt idx="4">
                  <c:v>1462492044.0687776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144B-8B09-1B77215E8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5002712"/>
        <c:axId val="-2125009784"/>
      </c:barChart>
      <c:catAx>
        <c:axId val="-212500271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5009784"/>
        <c:crosses val="autoZero"/>
        <c:auto val="1"/>
        <c:lblAlgn val="ctr"/>
        <c:lblOffset val="100"/>
        <c:noMultiLvlLbl val="0"/>
      </c:catAx>
      <c:valAx>
        <c:axId val="-2125009784"/>
        <c:scaling>
          <c:logBase val="10"/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RNA (GE/mL)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500271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93088363954502"/>
          <c:y val="7.7314814814814808E-2"/>
          <c:w val="0.81306911636045498"/>
          <c:h val="0.820185185185185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5-source data 1'!$G$63:$G$66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0.11965246522696364</c:v>
                  </c:pt>
                  <c:pt idx="2">
                    <c:v>0.17089567065652841</c:v>
                  </c:pt>
                  <c:pt idx="3">
                    <c:v>0.10889369519841144</c:v>
                  </c:pt>
                </c:numCache>
              </c:numRef>
            </c:plus>
            <c:minus>
              <c:numRef>
                <c:f>'Figure 5-source data 1'!$F$63:$F$66</c:f>
                <c:numCache>
                  <c:formatCode>General</c:formatCode>
                  <c:ptCount val="4"/>
                  <c:pt idx="0">
                    <c:v>1</c:v>
                  </c:pt>
                  <c:pt idx="1">
                    <c:v>0.98755844906344914</c:v>
                  </c:pt>
                  <c:pt idx="2">
                    <c:v>1.1130897589572788</c:v>
                  </c:pt>
                  <c:pt idx="3">
                    <c:v>1.1346042935758056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5-source data 1'!$B$63:$B$66</c:f>
              <c:strCache>
                <c:ptCount val="4"/>
                <c:pt idx="0">
                  <c:v>wt</c:v>
                </c:pt>
                <c:pt idx="1">
                  <c:v>T303C</c:v>
                </c:pt>
                <c:pt idx="2">
                  <c:v>G308C</c:v>
                </c:pt>
                <c:pt idx="3">
                  <c:v>TG/CC</c:v>
                </c:pt>
              </c:strCache>
            </c:strRef>
          </c:cat>
          <c:val>
            <c:numRef>
              <c:f>'Figure 5-source data 1'!$F$63:$F$66</c:f>
              <c:numCache>
                <c:formatCode>General</c:formatCode>
                <c:ptCount val="4"/>
                <c:pt idx="0">
                  <c:v>1</c:v>
                </c:pt>
                <c:pt idx="1">
                  <c:v>0.98755844906344914</c:v>
                </c:pt>
                <c:pt idx="2">
                  <c:v>1.1130897589572788</c:v>
                </c:pt>
                <c:pt idx="3">
                  <c:v>1.1346042935758056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1-BA4D-A23C-5D7F5D671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0232400"/>
        <c:axId val="1868588320"/>
      </c:barChart>
      <c:catAx>
        <c:axId val="185023240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68588320"/>
        <c:crosses val="autoZero"/>
        <c:auto val="1"/>
        <c:lblAlgn val="ctr"/>
        <c:lblOffset val="100"/>
        <c:noMultiLvlLbl val="0"/>
      </c:catAx>
      <c:valAx>
        <c:axId val="1868588320"/>
        <c:scaling>
          <c:orientation val="minMax"/>
          <c:max val="1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Relarive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5023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5-source data 1'!$G$73:$G$76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2.2008650319569036E-2</c:v>
                  </c:pt>
                  <c:pt idx="2">
                    <c:v>7.3264548604630803E-2</c:v>
                  </c:pt>
                  <c:pt idx="3">
                    <c:v>4.4813826573861154E-2</c:v>
                  </c:pt>
                </c:numCache>
              </c:numRef>
            </c:plus>
            <c:minus>
              <c:numRef>
                <c:f>'Figure 5-source data 1'!$G$73:$G$76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2.2008650319569036E-2</c:v>
                  </c:pt>
                  <c:pt idx="2">
                    <c:v>7.3264548604630803E-2</c:v>
                  </c:pt>
                  <c:pt idx="3">
                    <c:v>4.4813826573861154E-2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5-source data 1'!$B$73:$B$76</c:f>
              <c:strCache>
                <c:ptCount val="4"/>
                <c:pt idx="0">
                  <c:v>wt</c:v>
                </c:pt>
                <c:pt idx="1">
                  <c:v>T303C</c:v>
                </c:pt>
                <c:pt idx="2">
                  <c:v>G308C</c:v>
                </c:pt>
                <c:pt idx="3">
                  <c:v>TG/CC</c:v>
                </c:pt>
              </c:strCache>
            </c:strRef>
          </c:cat>
          <c:val>
            <c:numRef>
              <c:f>'Figure 5-source data 1'!$F$73:$F$76</c:f>
              <c:numCache>
                <c:formatCode>General</c:formatCode>
                <c:ptCount val="4"/>
                <c:pt idx="0">
                  <c:v>1</c:v>
                </c:pt>
                <c:pt idx="1">
                  <c:v>0.96135172761442256</c:v>
                </c:pt>
                <c:pt idx="2">
                  <c:v>0.89246590672341897</c:v>
                </c:pt>
                <c:pt idx="3">
                  <c:v>0.92566820575858333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9-5C4B-8423-7BD8867E8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080528"/>
        <c:axId val="1867206144"/>
      </c:barChart>
      <c:catAx>
        <c:axId val="173908052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67206144"/>
        <c:crosses val="autoZero"/>
        <c:auto val="1"/>
        <c:lblAlgn val="ctr"/>
        <c:lblOffset val="100"/>
        <c:noMultiLvlLbl val="0"/>
      </c:catAx>
      <c:valAx>
        <c:axId val="18672061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expression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3908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577850</xdr:colOff>
      <xdr:row>13</xdr:row>
      <xdr:rowOff>44450</xdr:rowOff>
    </xdr:from>
    <xdr:to>
      <xdr:col>8</xdr:col>
      <xdr:colOff>196850</xdr:colOff>
      <xdr:row>26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44450</xdr:colOff>
      <xdr:row>42</xdr:row>
      <xdr:rowOff>57150</xdr:rowOff>
    </xdr:from>
    <xdr:to>
      <xdr:col>8</xdr:col>
      <xdr:colOff>488950</xdr:colOff>
      <xdr:row>55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450850</xdr:colOff>
      <xdr:row>58</xdr:row>
      <xdr:rowOff>25400</xdr:rowOff>
    </xdr:from>
    <xdr:to>
      <xdr:col>15</xdr:col>
      <xdr:colOff>69850</xdr:colOff>
      <xdr:row>71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241300</xdr:colOff>
      <xdr:row>75</xdr:row>
      <xdr:rowOff>88900</xdr:rowOff>
    </xdr:from>
    <xdr:to>
      <xdr:col>14</xdr:col>
      <xdr:colOff>685800</xdr:colOff>
      <xdr:row>88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I76"/>
  <sheetViews>
    <sheetView tabSelected="1" zoomScale="50" zoomScaleNormal="50" workbookViewId="0">
      <selection activeCell="C84" sqref="C84"/>
    </sheetView>
  </sheetViews>
  <sheetFormatPr baseColWidth="10" defaultRowHeight="16" x14ac:dyDescent="0.2"/>
  <sheetData>
    <row r="3" spans="3:9" x14ac:dyDescent="0.2">
      <c r="C3" t="s">
        <v>8</v>
      </c>
    </row>
    <row r="5" spans="3:9" x14ac:dyDescent="0.2">
      <c r="H5" t="s">
        <v>0</v>
      </c>
    </row>
    <row r="6" spans="3:9" x14ac:dyDescent="0.2">
      <c r="C6" t="s">
        <v>10</v>
      </c>
      <c r="D6" s="1">
        <v>4639.7775111912288</v>
      </c>
      <c r="E6" s="1">
        <v>2777.2183698205417</v>
      </c>
      <c r="F6" s="1">
        <v>3247.8883176030135</v>
      </c>
      <c r="G6" s="1">
        <v>2099.6926652672005</v>
      </c>
      <c r="H6" s="1">
        <f>AVERAGE(D6:G6)</f>
        <v>3191.1442159704961</v>
      </c>
      <c r="I6">
        <f>STDEV(D6:G6,H6)</f>
        <v>930.63948588265657</v>
      </c>
    </row>
    <row r="7" spans="3:9" x14ac:dyDescent="0.2">
      <c r="C7" t="s">
        <v>3</v>
      </c>
      <c r="D7" s="1">
        <v>2568089.3646881613</v>
      </c>
      <c r="E7" s="1">
        <v>2072141.08788878</v>
      </c>
      <c r="F7" s="1">
        <v>2453652.1949477196</v>
      </c>
      <c r="G7" s="1">
        <v>3445190.53542887</v>
      </c>
      <c r="H7" s="1">
        <f t="shared" ref="H7:H10" si="0">AVERAGE(D7:G7)</f>
        <v>2634768.2957383827</v>
      </c>
      <c r="I7">
        <f t="shared" ref="I7:I10" si="1">STDEV(D7:G7,H7)</f>
        <v>502638.71304576192</v>
      </c>
    </row>
    <row r="8" spans="3:9" x14ac:dyDescent="0.2">
      <c r="C8" s="2" t="s">
        <v>4</v>
      </c>
      <c r="D8" s="1">
        <v>7209791.1289993264</v>
      </c>
      <c r="E8" s="1">
        <v>888849.77746539831</v>
      </c>
      <c r="F8" s="1">
        <v>197671.63433846473</v>
      </c>
      <c r="G8" s="1">
        <v>253857.97011145292</v>
      </c>
      <c r="H8" s="1">
        <f t="shared" si="0"/>
        <v>2137542.6277286606</v>
      </c>
      <c r="I8">
        <f t="shared" si="1"/>
        <v>2941016.2381938761</v>
      </c>
    </row>
    <row r="9" spans="3:9" x14ac:dyDescent="0.2">
      <c r="C9" s="2" t="s">
        <v>5</v>
      </c>
      <c r="D9" s="1">
        <v>1548690.9159823393</v>
      </c>
      <c r="E9" s="1">
        <v>1501660.8154620694</v>
      </c>
      <c r="F9" s="1">
        <v>669206.06456812902</v>
      </c>
      <c r="G9" s="1">
        <v>563334.05522868095</v>
      </c>
      <c r="H9" s="1">
        <f t="shared" si="0"/>
        <v>1070722.9628103047</v>
      </c>
      <c r="I9">
        <f t="shared" si="1"/>
        <v>456294.89374155499</v>
      </c>
    </row>
    <row r="10" spans="3:9" x14ac:dyDescent="0.2">
      <c r="C10" s="2" t="s">
        <v>6</v>
      </c>
      <c r="D10" s="1">
        <v>2296.3594845521038</v>
      </c>
      <c r="E10" s="1">
        <v>2007.8020846978116</v>
      </c>
      <c r="F10" s="1">
        <v>3746.3463610240115</v>
      </c>
      <c r="G10" s="1">
        <v>1605.7300500212116</v>
      </c>
      <c r="H10" s="1">
        <f t="shared" si="0"/>
        <v>2414.0594950737845</v>
      </c>
      <c r="I10">
        <f t="shared" si="1"/>
        <v>807.35419130711568</v>
      </c>
    </row>
    <row r="33" spans="3:9" x14ac:dyDescent="0.2">
      <c r="C33" t="s">
        <v>9</v>
      </c>
    </row>
    <row r="34" spans="3:9" x14ac:dyDescent="0.2">
      <c r="H34" t="s">
        <v>0</v>
      </c>
      <c r="I34" t="s">
        <v>1</v>
      </c>
    </row>
    <row r="35" spans="3:9" x14ac:dyDescent="0.2">
      <c r="C35" t="s">
        <v>10</v>
      </c>
      <c r="D35" s="1">
        <v>7193.4948469404844</v>
      </c>
      <c r="E35" s="3">
        <v>49183.229279300802</v>
      </c>
      <c r="F35" s="1">
        <v>31535.305645842</v>
      </c>
      <c r="G35" s="1">
        <v>48483.229279300765</v>
      </c>
      <c r="H35" s="1">
        <f>AVERAGE(D35:G35)</f>
        <v>34098.814762846014</v>
      </c>
      <c r="I35">
        <f>STDEV(D35:G35,H35)</f>
        <v>17065.453122138388</v>
      </c>
    </row>
    <row r="36" spans="3:9" x14ac:dyDescent="0.2">
      <c r="C36" t="s">
        <v>3</v>
      </c>
      <c r="D36" s="1">
        <v>6595293813.3355417</v>
      </c>
      <c r="E36" s="1">
        <v>1726618679.7049057</v>
      </c>
      <c r="F36" s="1">
        <v>442345556.77790505</v>
      </c>
      <c r="G36" s="1">
        <v>3160448601.7658424</v>
      </c>
      <c r="H36" s="1">
        <f t="shared" ref="H36:H39" si="2">AVERAGE(D36:G36)</f>
        <v>2981176662.8960485</v>
      </c>
      <c r="I36">
        <f t="shared" ref="I36:I39" si="3">STDEV(D36:G36,H36)</f>
        <v>2297474718.2367821</v>
      </c>
    </row>
    <row r="37" spans="3:9" x14ac:dyDescent="0.2">
      <c r="C37" s="2" t="s">
        <v>4</v>
      </c>
      <c r="D37" s="1">
        <v>43761498.614330381</v>
      </c>
      <c r="E37" s="1">
        <v>1010783139.5917499</v>
      </c>
      <c r="F37" s="1">
        <v>1716636852.9928279</v>
      </c>
      <c r="G37" s="1">
        <v>859817303.22483289</v>
      </c>
      <c r="H37" s="1">
        <f t="shared" si="2"/>
        <v>907749698.60593534</v>
      </c>
      <c r="I37">
        <f t="shared" si="3"/>
        <v>594492944.18546414</v>
      </c>
    </row>
    <row r="38" spans="3:9" x14ac:dyDescent="0.2">
      <c r="C38" s="2" t="s">
        <v>5</v>
      </c>
      <c r="D38" s="1">
        <v>87020931.284066409</v>
      </c>
      <c r="E38" s="1">
        <v>4084979511.0690117</v>
      </c>
      <c r="F38" s="1">
        <v>3837728680.5210247</v>
      </c>
      <c r="G38" s="1">
        <v>2056222453.7674079</v>
      </c>
      <c r="H38" s="1">
        <f t="shared" si="2"/>
        <v>2516487894.1603775</v>
      </c>
      <c r="I38">
        <f t="shared" si="3"/>
        <v>1606237619.9665437</v>
      </c>
    </row>
    <row r="39" spans="3:9" x14ac:dyDescent="0.2">
      <c r="C39" s="2" t="s">
        <v>6</v>
      </c>
      <c r="D39" s="1">
        <v>617688595.61701</v>
      </c>
      <c r="E39" s="1">
        <v>1333176105.6164074</v>
      </c>
      <c r="F39" s="1">
        <v>2591062038.4836822</v>
      </c>
      <c r="G39" s="1">
        <v>1308041436.5580103</v>
      </c>
      <c r="H39" s="1">
        <f t="shared" si="2"/>
        <v>1462492044.0687776</v>
      </c>
      <c r="I39">
        <f t="shared" si="3"/>
        <v>712028914.60036922</v>
      </c>
    </row>
    <row r="61" spans="1:9" x14ac:dyDescent="0.2">
      <c r="A61" s="4" t="s">
        <v>11</v>
      </c>
      <c r="B61" s="4"/>
      <c r="C61" s="4"/>
      <c r="D61" s="4"/>
      <c r="E61" s="4"/>
      <c r="F61" s="4"/>
      <c r="G61" s="4"/>
      <c r="H61" s="4"/>
      <c r="I61" s="4"/>
    </row>
    <row r="62" spans="1:9" x14ac:dyDescent="0.2">
      <c r="F62" t="s">
        <v>7</v>
      </c>
      <c r="G62" t="s">
        <v>1</v>
      </c>
    </row>
    <row r="63" spans="1:9" x14ac:dyDescent="0.2">
      <c r="B63" t="s">
        <v>2</v>
      </c>
      <c r="C63">
        <v>1</v>
      </c>
      <c r="D63">
        <v>1</v>
      </c>
      <c r="E63">
        <v>1</v>
      </c>
      <c r="F63">
        <f>AVERAGE(C63:E63)</f>
        <v>1</v>
      </c>
      <c r="G63">
        <f>STDEV(C63:E63,F63)</f>
        <v>0</v>
      </c>
    </row>
    <row r="64" spans="1:9" x14ac:dyDescent="0.2">
      <c r="B64" t="s">
        <v>4</v>
      </c>
      <c r="C64">
        <v>1.13160304544622</v>
      </c>
      <c r="D64">
        <v>0.83863729300000001</v>
      </c>
      <c r="E64">
        <v>0.99243500874412771</v>
      </c>
      <c r="F64">
        <f t="shared" ref="F64:F66" si="4">AVERAGE(C64:E64)</f>
        <v>0.98755844906344914</v>
      </c>
      <c r="G64">
        <f t="shared" ref="G64:G66" si="5">STDEV(C64:E64,F64)</f>
        <v>0.11965246522696364</v>
      </c>
    </row>
    <row r="65" spans="1:9" x14ac:dyDescent="0.2">
      <c r="B65" t="s">
        <v>5</v>
      </c>
      <c r="C65">
        <v>1.3530528592484061</v>
      </c>
      <c r="D65">
        <v>0.96818275499999995</v>
      </c>
      <c r="E65">
        <v>1.0180336626234303</v>
      </c>
      <c r="F65">
        <f t="shared" si="4"/>
        <v>1.1130897589572788</v>
      </c>
      <c r="G65">
        <f t="shared" si="5"/>
        <v>0.17089567065652841</v>
      </c>
    </row>
    <row r="66" spans="1:9" x14ac:dyDescent="0.2">
      <c r="B66" t="s">
        <v>6</v>
      </c>
      <c r="C66">
        <v>1.1722430077706001</v>
      </c>
      <c r="D66">
        <v>0.98646266199999999</v>
      </c>
      <c r="E66">
        <v>1.2451072109568162</v>
      </c>
      <c r="F66">
        <f t="shared" si="4"/>
        <v>1.1346042935758056</v>
      </c>
      <c r="G66">
        <f t="shared" si="5"/>
        <v>0.10889369519841144</v>
      </c>
    </row>
    <row r="71" spans="1:9" x14ac:dyDescent="0.2">
      <c r="A71" s="5" t="s">
        <v>12</v>
      </c>
      <c r="B71" s="5"/>
      <c r="C71" s="5"/>
      <c r="D71" s="5"/>
      <c r="E71" s="5"/>
      <c r="F71" s="5"/>
      <c r="G71" s="5"/>
      <c r="H71" s="5"/>
      <c r="I71" s="5"/>
    </row>
    <row r="72" spans="1:9" x14ac:dyDescent="0.2">
      <c r="F72" t="s">
        <v>7</v>
      </c>
      <c r="G72" t="s">
        <v>1</v>
      </c>
    </row>
    <row r="73" spans="1:9" x14ac:dyDescent="0.2">
      <c r="B73" t="s">
        <v>2</v>
      </c>
      <c r="C73">
        <v>1</v>
      </c>
      <c r="D73">
        <v>1</v>
      </c>
      <c r="E73">
        <v>1</v>
      </c>
      <c r="F73">
        <f>AVERAGE(C73:E73)</f>
        <v>1</v>
      </c>
      <c r="G73">
        <f>STDEV(C73:E73,F73)</f>
        <v>0</v>
      </c>
    </row>
    <row r="74" spans="1:9" x14ac:dyDescent="0.2">
      <c r="B74" t="s">
        <v>4</v>
      </c>
      <c r="C74">
        <v>0.930871216</v>
      </c>
      <c r="D74">
        <v>0.97113535056556821</v>
      </c>
      <c r="E74">
        <v>0.98204861627769913</v>
      </c>
      <c r="F74">
        <f t="shared" ref="F74:F76" si="6">AVERAGE(C74:E74)</f>
        <v>0.96135172761442256</v>
      </c>
      <c r="G74">
        <f t="shared" ref="G74:G76" si="7">STDEV(C74:E74,F74)</f>
        <v>2.2008650319569036E-2</v>
      </c>
    </row>
    <row r="75" spans="1:9" x14ac:dyDescent="0.2">
      <c r="B75" t="s">
        <v>5</v>
      </c>
      <c r="C75">
        <v>0.78930194200000003</v>
      </c>
      <c r="D75">
        <v>0.93571491781016636</v>
      </c>
      <c r="E75">
        <v>0.95238086036009051</v>
      </c>
      <c r="F75">
        <f t="shared" si="6"/>
        <v>0.89246590672341897</v>
      </c>
      <c r="G75">
        <f t="shared" si="7"/>
        <v>7.3264548604630803E-2</v>
      </c>
    </row>
    <row r="76" spans="1:9" x14ac:dyDescent="0.2">
      <c r="B76" t="s">
        <v>6</v>
      </c>
      <c r="C76">
        <v>0.86380815399999999</v>
      </c>
      <c r="D76">
        <v>0.94466428528274149</v>
      </c>
      <c r="E76">
        <v>0.96853217799300839</v>
      </c>
      <c r="F76">
        <f t="shared" si="6"/>
        <v>0.92566820575858333</v>
      </c>
      <c r="G76">
        <f t="shared" si="7"/>
        <v>4.4813826573861154E-2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5-source data 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2021-06-05T15:21:07Z</dcterms:modified>
</cp:coreProperties>
</file>