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1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flcosset/Desktop/Backup FLC PWB 02:11:07/PAPERS/HBV Fusion/eLife/Revision/Uploaded/Perez-Vargas eLife Source data/"/>
    </mc:Choice>
  </mc:AlternateContent>
  <xr:revisionPtr revIDLastSave="0" documentId="13_ncr:1_{55087F06-E59A-2648-AB38-A536E0AB498B}" xr6:coauthVersionLast="46" xr6:coauthVersionMax="46" xr10:uidLastSave="{00000000-0000-0000-0000-000000000000}"/>
  <bookViews>
    <workbookView xWindow="0" yWindow="500" windowWidth="28800" windowHeight="17500" tabRatio="500" xr2:uid="{00000000-000D-0000-FFFF-FFFF00000000}"/>
  </bookViews>
  <sheets>
    <sheet name="Figure 5-source data 2" sheetId="2" r:id="rId1"/>
    <sheet name="Feuil2" sheetId="13" r:id="rId2"/>
  </sheets>
  <externalReferences>
    <externalReference r:id="rId3"/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70" i="2" l="1"/>
  <c r="G71" i="2"/>
  <c r="F70" i="2"/>
  <c r="F71" i="2"/>
  <c r="D70" i="2"/>
  <c r="D71" i="2"/>
  <c r="C70" i="2"/>
  <c r="C71" i="2"/>
  <c r="G56" i="2"/>
  <c r="G57" i="2"/>
  <c r="F56" i="2"/>
  <c r="F57" i="2" s="1"/>
  <c r="D56" i="2"/>
  <c r="D57" i="2"/>
  <c r="C56" i="2"/>
  <c r="C57" i="2"/>
  <c r="G39" i="2"/>
  <c r="G40" i="2"/>
  <c r="F39" i="2"/>
  <c r="F40" i="2" s="1"/>
  <c r="D39" i="2"/>
  <c r="D40" i="2"/>
  <c r="C39" i="2"/>
  <c r="C40" i="2"/>
  <c r="G24" i="2"/>
  <c r="G25" i="2"/>
  <c r="F24" i="2"/>
  <c r="F25" i="2" s="1"/>
  <c r="D24" i="2"/>
  <c r="D25" i="2"/>
  <c r="C24" i="2"/>
  <c r="C25" i="2"/>
  <c r="G10" i="2"/>
  <c r="G11" i="2"/>
  <c r="F10" i="2"/>
  <c r="F11" i="2" s="1"/>
  <c r="D10" i="2"/>
  <c r="D11" i="2"/>
  <c r="C10" i="2"/>
  <c r="C11" i="2"/>
</calcChain>
</file>

<file path=xl/sharedStrings.xml><?xml version="1.0" encoding="utf-8"?>
<sst xmlns="http://schemas.openxmlformats.org/spreadsheetml/2006/main" count="86" uniqueCount="22">
  <si>
    <t>pH 7</t>
  </si>
  <si>
    <t>N-tat</t>
  </si>
  <si>
    <t>WT</t>
  </si>
  <si>
    <t>pH 4</t>
  </si>
  <si>
    <t>mean</t>
  </si>
  <si>
    <t>std</t>
  </si>
  <si>
    <t>h-tat</t>
  </si>
  <si>
    <t>pH7 (7N)</t>
  </si>
  <si>
    <t>pH4 (7N)</t>
  </si>
  <si>
    <t>H-tat</t>
  </si>
  <si>
    <t>pH4</t>
  </si>
  <si>
    <t>pH7</t>
  </si>
  <si>
    <t>Wt</t>
  </si>
  <si>
    <t>Empty</t>
  </si>
  <si>
    <t>T303C</t>
  </si>
  <si>
    <t>G308C</t>
  </si>
  <si>
    <t>TG/CC</t>
  </si>
  <si>
    <t>2019.10.21</t>
  </si>
  <si>
    <t>2020.02.17</t>
  </si>
  <si>
    <t>2020.07.06</t>
  </si>
  <si>
    <t>2020.02.07</t>
  </si>
  <si>
    <t>2020.08.17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</si>
</sst>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2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499984740745262"/>
        <bgColor indexed="64"/>
      </patternFill>
    </fill>
  </fills>
  <borders count="1">
    <border>
      <left/>
      <right/>
      <top/>
      <bottom/>
      <diagonal/>
    </border>
  </borders>
  <cellStyleXfs count="167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8">
    <xf numFmtId="0" fontId="0" fillId="0" borderId="0" xfId="0"/>
    <xf numFmtId="0" fontId="0" fillId="0" borderId="0" xfId="0" applyAlignment="1"/>
    <xf numFmtId="49" fontId="3" fillId="0" borderId="0" xfId="0" applyNumberFormat="1" applyFont="1" applyFill="1" applyBorder="1"/>
    <xf numFmtId="0" fontId="3" fillId="0" borderId="0" xfId="0" applyFont="1" applyFill="1" applyBorder="1"/>
    <xf numFmtId="0" fontId="0" fillId="0" borderId="0" xfId="0" applyAlignment="1">
      <alignment horizontal="center"/>
    </xf>
    <xf numFmtId="0" fontId="0" fillId="3" borderId="0" xfId="0" applyFill="1" applyAlignment="1">
      <alignment horizontal="center"/>
    </xf>
    <xf numFmtId="0" fontId="0" fillId="4" borderId="0" xfId="0" applyFill="1" applyAlignment="1">
      <alignment horizontal="center"/>
    </xf>
    <xf numFmtId="0" fontId="0" fillId="2" borderId="0" xfId="0" applyFill="1" applyAlignment="1">
      <alignment horizontal="center"/>
    </xf>
  </cellXfs>
  <cellStyles count="167">
    <cellStyle name="Lien hypertexte" xfId="1" builtinId="8" hidden="1"/>
    <cellStyle name="Lien hypertexte" xfId="3" builtinId="8" hidden="1"/>
    <cellStyle name="Lien hypertexte" xfId="5" builtinId="8" hidden="1"/>
    <cellStyle name="Lien hypertexte" xfId="7" builtinId="8" hidden="1"/>
    <cellStyle name="Lien hypertexte" xfId="9" builtinId="8" hidden="1"/>
    <cellStyle name="Lien hypertexte" xfId="11" builtinId="8" hidden="1"/>
    <cellStyle name="Lien hypertexte" xfId="13" builtinId="8" hidden="1"/>
    <cellStyle name="Lien hypertexte" xfId="15" builtinId="8" hidden="1"/>
    <cellStyle name="Lien hypertexte" xfId="17" builtinId="8" hidden="1"/>
    <cellStyle name="Lien hypertexte" xfId="19" builtinId="8" hidden="1"/>
    <cellStyle name="Lien hypertexte" xfId="21" builtinId="8" hidden="1"/>
    <cellStyle name="Lien hypertexte" xfId="23" builtinId="8" hidden="1"/>
    <cellStyle name="Lien hypertexte" xfId="25" builtinId="8" hidden="1"/>
    <cellStyle name="Lien hypertexte" xfId="27" builtinId="8" hidden="1"/>
    <cellStyle name="Lien hypertexte" xfId="29" builtinId="8" hidden="1"/>
    <cellStyle name="Lien hypertexte" xfId="31" builtinId="8" hidden="1"/>
    <cellStyle name="Lien hypertexte" xfId="33" builtinId="8" hidden="1"/>
    <cellStyle name="Lien hypertexte" xfId="35" builtinId="8" hidden="1"/>
    <cellStyle name="Lien hypertexte" xfId="37" builtinId="8" hidden="1"/>
    <cellStyle name="Lien hypertexte" xfId="39" builtinId="8" hidden="1"/>
    <cellStyle name="Lien hypertexte" xfId="41" builtinId="8" hidden="1"/>
    <cellStyle name="Lien hypertexte" xfId="43" builtinId="8" hidden="1"/>
    <cellStyle name="Lien hypertexte" xfId="45" builtinId="8" hidden="1"/>
    <cellStyle name="Lien hypertexte" xfId="47" builtinId="8" hidden="1"/>
    <cellStyle name="Lien hypertexte" xfId="49" builtinId="8" hidden="1"/>
    <cellStyle name="Lien hypertexte" xfId="51" builtinId="8" hidden="1"/>
    <cellStyle name="Lien hypertexte" xfId="53" builtinId="8" hidden="1"/>
    <cellStyle name="Lien hypertexte" xfId="55" builtinId="8" hidden="1"/>
    <cellStyle name="Lien hypertexte" xfId="57" builtinId="8" hidden="1"/>
    <cellStyle name="Lien hypertexte" xfId="59" builtinId="8" hidden="1"/>
    <cellStyle name="Lien hypertexte" xfId="61" builtinId="8" hidden="1"/>
    <cellStyle name="Lien hypertexte" xfId="63" builtinId="8" hidden="1"/>
    <cellStyle name="Lien hypertexte" xfId="65" builtinId="8" hidden="1"/>
    <cellStyle name="Lien hypertexte" xfId="67" builtinId="8" hidden="1"/>
    <cellStyle name="Lien hypertexte" xfId="69" builtinId="8" hidden="1"/>
    <cellStyle name="Lien hypertexte" xfId="71" builtinId="8" hidden="1"/>
    <cellStyle name="Lien hypertexte" xfId="73" builtinId="8" hidden="1"/>
    <cellStyle name="Lien hypertexte" xfId="75" builtinId="8" hidden="1"/>
    <cellStyle name="Lien hypertexte" xfId="77" builtinId="8" hidden="1"/>
    <cellStyle name="Lien hypertexte" xfId="79" builtinId="8" hidden="1"/>
    <cellStyle name="Lien hypertexte" xfId="81" builtinId="8" hidden="1"/>
    <cellStyle name="Lien hypertexte" xfId="83" builtinId="8" hidden="1"/>
    <cellStyle name="Lien hypertexte" xfId="85" builtinId="8" hidden="1"/>
    <cellStyle name="Lien hypertexte" xfId="87" builtinId="8" hidden="1"/>
    <cellStyle name="Lien hypertexte" xfId="89" builtinId="8" hidden="1"/>
    <cellStyle name="Lien hypertexte" xfId="91" builtinId="8" hidden="1"/>
    <cellStyle name="Lien hypertexte" xfId="93" builtinId="8" hidden="1"/>
    <cellStyle name="Lien hypertexte" xfId="95" builtinId="8" hidden="1"/>
    <cellStyle name="Lien hypertexte" xfId="97" builtinId="8" hidden="1"/>
    <cellStyle name="Lien hypertexte" xfId="99" builtinId="8" hidden="1"/>
    <cellStyle name="Lien hypertexte" xfId="101" builtinId="8" hidden="1"/>
    <cellStyle name="Lien hypertexte" xfId="103" builtinId="8" hidden="1"/>
    <cellStyle name="Lien hypertexte" xfId="105" builtinId="8" hidden="1"/>
    <cellStyle name="Lien hypertexte" xfId="107" builtinId="8" hidden="1"/>
    <cellStyle name="Lien hypertexte" xfId="109" builtinId="8" hidden="1"/>
    <cellStyle name="Lien hypertexte" xfId="111" builtinId="8" hidden="1"/>
    <cellStyle name="Lien hypertexte" xfId="113" builtinId="8" hidden="1"/>
    <cellStyle name="Lien hypertexte" xfId="115" builtinId="8" hidden="1"/>
    <cellStyle name="Lien hypertexte" xfId="117" builtinId="8" hidden="1"/>
    <cellStyle name="Lien hypertexte" xfId="119" builtinId="8" hidden="1"/>
    <cellStyle name="Lien hypertexte" xfId="121" builtinId="8" hidden="1"/>
    <cellStyle name="Lien hypertexte" xfId="123" builtinId="8" hidden="1"/>
    <cellStyle name="Lien hypertexte" xfId="125" builtinId="8" hidden="1"/>
    <cellStyle name="Lien hypertexte" xfId="127" builtinId="8" hidden="1"/>
    <cellStyle name="Lien hypertexte" xfId="129" builtinId="8" hidden="1"/>
    <cellStyle name="Lien hypertexte" xfId="131" builtinId="8" hidden="1"/>
    <cellStyle name="Lien hypertexte" xfId="133" builtinId="8" hidden="1"/>
    <cellStyle name="Lien hypertexte" xfId="135" builtinId="8" hidden="1"/>
    <cellStyle name="Lien hypertexte" xfId="137" builtinId="8" hidden="1"/>
    <cellStyle name="Lien hypertexte" xfId="139" builtinId="8" hidden="1"/>
    <cellStyle name="Lien hypertexte" xfId="141" builtinId="8" hidden="1"/>
    <cellStyle name="Lien hypertexte" xfId="143" builtinId="8" hidden="1"/>
    <cellStyle name="Lien hypertexte" xfId="145" builtinId="8" hidden="1"/>
    <cellStyle name="Lien hypertexte" xfId="147" builtinId="8" hidden="1"/>
    <cellStyle name="Lien hypertexte" xfId="149" builtinId="8" hidden="1"/>
    <cellStyle name="Lien hypertexte" xfId="151" builtinId="8" hidden="1"/>
    <cellStyle name="Lien hypertexte" xfId="153" builtinId="8" hidden="1"/>
    <cellStyle name="Lien hypertexte" xfId="155" builtinId="8" hidden="1"/>
    <cellStyle name="Lien hypertexte" xfId="157" builtinId="8" hidden="1"/>
    <cellStyle name="Lien hypertexte" xfId="159" builtinId="8" hidden="1"/>
    <cellStyle name="Lien hypertexte" xfId="161" builtinId="8" hidden="1"/>
    <cellStyle name="Lien hypertexte" xfId="163" builtinId="8" hidden="1"/>
    <cellStyle name="Lien hypertexte" xfId="165" builtinId="8" hidden="1"/>
    <cellStyle name="Lien hypertexte visité" xfId="2" builtinId="9" hidden="1"/>
    <cellStyle name="Lien hypertexte visité" xfId="4" builtinId="9" hidden="1"/>
    <cellStyle name="Lien hypertexte visité" xfId="6" builtinId="9" hidden="1"/>
    <cellStyle name="Lien hypertexte visité" xfId="8" builtinId="9" hidden="1"/>
    <cellStyle name="Lien hypertexte visité" xfId="10" builtinId="9" hidden="1"/>
    <cellStyle name="Lien hypertexte visité" xfId="12" builtinId="9" hidden="1"/>
    <cellStyle name="Lien hypertexte visité" xfId="14" builtinId="9" hidden="1"/>
    <cellStyle name="Lien hypertexte visité" xfId="16" builtinId="9" hidden="1"/>
    <cellStyle name="Lien hypertexte visité" xfId="18" builtinId="9" hidden="1"/>
    <cellStyle name="Lien hypertexte visité" xfId="20" builtinId="9" hidden="1"/>
    <cellStyle name="Lien hypertexte visité" xfId="22" builtinId="9" hidden="1"/>
    <cellStyle name="Lien hypertexte visité" xfId="24" builtinId="9" hidden="1"/>
    <cellStyle name="Lien hypertexte visité" xfId="26" builtinId="9" hidden="1"/>
    <cellStyle name="Lien hypertexte visité" xfId="28" builtinId="9" hidden="1"/>
    <cellStyle name="Lien hypertexte visité" xfId="30" builtinId="9" hidden="1"/>
    <cellStyle name="Lien hypertexte visité" xfId="32" builtinId="9" hidden="1"/>
    <cellStyle name="Lien hypertexte visité" xfId="34" builtinId="9" hidden="1"/>
    <cellStyle name="Lien hypertexte visité" xfId="36" builtinId="9" hidden="1"/>
    <cellStyle name="Lien hypertexte visité" xfId="38" builtinId="9" hidden="1"/>
    <cellStyle name="Lien hypertexte visité" xfId="40" builtinId="9" hidden="1"/>
    <cellStyle name="Lien hypertexte visité" xfId="42" builtinId="9" hidden="1"/>
    <cellStyle name="Lien hypertexte visité" xfId="44" builtinId="9" hidden="1"/>
    <cellStyle name="Lien hypertexte visité" xfId="46" builtinId="9" hidden="1"/>
    <cellStyle name="Lien hypertexte visité" xfId="48" builtinId="9" hidden="1"/>
    <cellStyle name="Lien hypertexte visité" xfId="50" builtinId="9" hidden="1"/>
    <cellStyle name="Lien hypertexte visité" xfId="52" builtinId="9" hidden="1"/>
    <cellStyle name="Lien hypertexte visité" xfId="54" builtinId="9" hidden="1"/>
    <cellStyle name="Lien hypertexte visité" xfId="56" builtinId="9" hidden="1"/>
    <cellStyle name="Lien hypertexte visité" xfId="58" builtinId="9" hidden="1"/>
    <cellStyle name="Lien hypertexte visité" xfId="60" builtinId="9" hidden="1"/>
    <cellStyle name="Lien hypertexte visité" xfId="62" builtinId="9" hidden="1"/>
    <cellStyle name="Lien hypertexte visité" xfId="64" builtinId="9" hidden="1"/>
    <cellStyle name="Lien hypertexte visité" xfId="66" builtinId="9" hidden="1"/>
    <cellStyle name="Lien hypertexte visité" xfId="68" builtinId="9" hidden="1"/>
    <cellStyle name="Lien hypertexte visité" xfId="70" builtinId="9" hidden="1"/>
    <cellStyle name="Lien hypertexte visité" xfId="72" builtinId="9" hidden="1"/>
    <cellStyle name="Lien hypertexte visité" xfId="74" builtinId="9" hidden="1"/>
    <cellStyle name="Lien hypertexte visité" xfId="76" builtinId="9" hidden="1"/>
    <cellStyle name="Lien hypertexte visité" xfId="78" builtinId="9" hidden="1"/>
    <cellStyle name="Lien hypertexte visité" xfId="80" builtinId="9" hidden="1"/>
    <cellStyle name="Lien hypertexte visité" xfId="82" builtinId="9" hidden="1"/>
    <cellStyle name="Lien hypertexte visité" xfId="84" builtinId="9" hidden="1"/>
    <cellStyle name="Lien hypertexte visité" xfId="86" builtinId="9" hidden="1"/>
    <cellStyle name="Lien hypertexte visité" xfId="88" builtinId="9" hidden="1"/>
    <cellStyle name="Lien hypertexte visité" xfId="90" builtinId="9" hidden="1"/>
    <cellStyle name="Lien hypertexte visité" xfId="92" builtinId="9" hidden="1"/>
    <cellStyle name="Lien hypertexte visité" xfId="94" builtinId="9" hidden="1"/>
    <cellStyle name="Lien hypertexte visité" xfId="96" builtinId="9" hidden="1"/>
    <cellStyle name="Lien hypertexte visité" xfId="98" builtinId="9" hidden="1"/>
    <cellStyle name="Lien hypertexte visité" xfId="100" builtinId="9" hidden="1"/>
    <cellStyle name="Lien hypertexte visité" xfId="102" builtinId="9" hidden="1"/>
    <cellStyle name="Lien hypertexte visité" xfId="104" builtinId="9" hidden="1"/>
    <cellStyle name="Lien hypertexte visité" xfId="106" builtinId="9" hidden="1"/>
    <cellStyle name="Lien hypertexte visité" xfId="108" builtinId="9" hidden="1"/>
    <cellStyle name="Lien hypertexte visité" xfId="110" builtinId="9" hidden="1"/>
    <cellStyle name="Lien hypertexte visité" xfId="112" builtinId="9" hidden="1"/>
    <cellStyle name="Lien hypertexte visité" xfId="114" builtinId="9" hidden="1"/>
    <cellStyle name="Lien hypertexte visité" xfId="116" builtinId="9" hidden="1"/>
    <cellStyle name="Lien hypertexte visité" xfId="118" builtinId="9" hidden="1"/>
    <cellStyle name="Lien hypertexte visité" xfId="120" builtinId="9" hidden="1"/>
    <cellStyle name="Lien hypertexte visité" xfId="122" builtinId="9" hidden="1"/>
    <cellStyle name="Lien hypertexte visité" xfId="124" builtinId="9" hidden="1"/>
    <cellStyle name="Lien hypertexte visité" xfId="126" builtinId="9" hidden="1"/>
    <cellStyle name="Lien hypertexte visité" xfId="128" builtinId="9" hidden="1"/>
    <cellStyle name="Lien hypertexte visité" xfId="130" builtinId="9" hidden="1"/>
    <cellStyle name="Lien hypertexte visité" xfId="132" builtinId="9" hidden="1"/>
    <cellStyle name="Lien hypertexte visité" xfId="134" builtinId="9" hidden="1"/>
    <cellStyle name="Lien hypertexte visité" xfId="136" builtinId="9" hidden="1"/>
    <cellStyle name="Lien hypertexte visité" xfId="138" builtinId="9" hidden="1"/>
    <cellStyle name="Lien hypertexte visité" xfId="140" builtinId="9" hidden="1"/>
    <cellStyle name="Lien hypertexte visité" xfId="142" builtinId="9" hidden="1"/>
    <cellStyle name="Lien hypertexte visité" xfId="144" builtinId="9" hidden="1"/>
    <cellStyle name="Lien hypertexte visité" xfId="146" builtinId="9" hidden="1"/>
    <cellStyle name="Lien hypertexte visité" xfId="148" builtinId="9" hidden="1"/>
    <cellStyle name="Lien hypertexte visité" xfId="150" builtinId="9" hidden="1"/>
    <cellStyle name="Lien hypertexte visité" xfId="152" builtinId="9" hidden="1"/>
    <cellStyle name="Lien hypertexte visité" xfId="154" builtinId="9" hidden="1"/>
    <cellStyle name="Lien hypertexte visité" xfId="156" builtinId="9" hidden="1"/>
    <cellStyle name="Lien hypertexte visité" xfId="158" builtinId="9" hidden="1"/>
    <cellStyle name="Lien hypertexte visité" xfId="160" builtinId="9" hidden="1"/>
    <cellStyle name="Lien hypertexte visité" xfId="162" builtinId="9" hidden="1"/>
    <cellStyle name="Lien hypertexte visité" xfId="164" builtinId="9" hidden="1"/>
    <cellStyle name="Lien hypertexte visité" xfId="166" builtinId="9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5171697287839"/>
          <c:y val="9.7271799358413499E-2"/>
          <c:w val="0.81427274715660503"/>
          <c:h val="0.6836227763196269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5-source data 2'!$M$35</c:f>
              <c:strCache>
                <c:ptCount val="1"/>
                <c:pt idx="0">
                  <c:v>N-tat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'Figure 5-source data 2'!$O$36:$O$45</c:f>
                <c:numCache>
                  <c:formatCode>General</c:formatCode>
                  <c:ptCount val="10"/>
                  <c:pt idx="0">
                    <c:v>1.0777216647941343</c:v>
                  </c:pt>
                  <c:pt idx="1">
                    <c:v>1.0777216647941343</c:v>
                  </c:pt>
                  <c:pt idx="2">
                    <c:v>0</c:v>
                  </c:pt>
                  <c:pt idx="3">
                    <c:v>4.883488048376452</c:v>
                  </c:pt>
                  <c:pt idx="4">
                    <c:v>11.707846973141018</c:v>
                  </c:pt>
                  <c:pt idx="5">
                    <c:v>17.610627893709982</c:v>
                  </c:pt>
                  <c:pt idx="6">
                    <c:v>6.2418623462390821</c:v>
                  </c:pt>
                  <c:pt idx="7">
                    <c:v>6.0702479009184973</c:v>
                  </c:pt>
                  <c:pt idx="8">
                    <c:v>4.264830105219314</c:v>
                  </c:pt>
                  <c:pt idx="9">
                    <c:v>3.6627522835743846</c:v>
                  </c:pt>
                </c:numCache>
              </c:numRef>
            </c:plus>
            <c:minus>
              <c:numRef>
                <c:f>'Figure 5-source data 2'!$O$36:$O$45</c:f>
                <c:numCache>
                  <c:formatCode>General</c:formatCode>
                  <c:ptCount val="10"/>
                  <c:pt idx="0">
                    <c:v>1.0777216647941343</c:v>
                  </c:pt>
                  <c:pt idx="1">
                    <c:v>1.0777216647941343</c:v>
                  </c:pt>
                  <c:pt idx="2">
                    <c:v>0</c:v>
                  </c:pt>
                  <c:pt idx="3">
                    <c:v>4.883488048376452</c:v>
                  </c:pt>
                  <c:pt idx="4">
                    <c:v>11.707846973141018</c:v>
                  </c:pt>
                  <c:pt idx="5">
                    <c:v>17.610627893709982</c:v>
                  </c:pt>
                  <c:pt idx="6">
                    <c:v>6.2418623462390821</c:v>
                  </c:pt>
                  <c:pt idx="7">
                    <c:v>6.0702479009184973</c:v>
                  </c:pt>
                  <c:pt idx="8">
                    <c:v>4.264830105219314</c:v>
                  </c:pt>
                  <c:pt idx="9">
                    <c:v>3.6627522835743846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multiLvlStrRef>
              <c:f>'Figure 5-source data 2'!$K$36:$L$45</c:f>
              <c:multiLvlStrCache>
                <c:ptCount val="10"/>
                <c:lvl>
                  <c:pt idx="0">
                    <c:v>pH7</c:v>
                  </c:pt>
                  <c:pt idx="1">
                    <c:v>pH4</c:v>
                  </c:pt>
                  <c:pt idx="2">
                    <c:v>pH7</c:v>
                  </c:pt>
                  <c:pt idx="3">
                    <c:v>pH4</c:v>
                  </c:pt>
                  <c:pt idx="4">
                    <c:v>pH7</c:v>
                  </c:pt>
                  <c:pt idx="5">
                    <c:v>pH4</c:v>
                  </c:pt>
                  <c:pt idx="6">
                    <c:v>pH7</c:v>
                  </c:pt>
                  <c:pt idx="7">
                    <c:v>pH4</c:v>
                  </c:pt>
                  <c:pt idx="8">
                    <c:v>pH7</c:v>
                  </c:pt>
                  <c:pt idx="9">
                    <c:v>pH4</c:v>
                  </c:pt>
                </c:lvl>
                <c:lvl>
                  <c:pt idx="0">
                    <c:v>Empty</c:v>
                  </c:pt>
                  <c:pt idx="2">
                    <c:v>Wt</c:v>
                  </c:pt>
                  <c:pt idx="4">
                    <c:v>T303C</c:v>
                  </c:pt>
                  <c:pt idx="6">
                    <c:v>G308C</c:v>
                  </c:pt>
                  <c:pt idx="8">
                    <c:v>TG/CC</c:v>
                  </c:pt>
                </c:lvl>
              </c:multiLvlStrCache>
            </c:multiLvlStrRef>
          </c:cat>
          <c:val>
            <c:numRef>
              <c:f>'Figure 5-source data 2'!$M$36:$M$45</c:f>
              <c:numCache>
                <c:formatCode>General</c:formatCode>
                <c:ptCount val="10"/>
                <c:pt idx="0">
                  <c:v>4.0816482828392475</c:v>
                </c:pt>
                <c:pt idx="1">
                  <c:v>4.0816482828392475</c:v>
                </c:pt>
                <c:pt idx="2">
                  <c:v>100</c:v>
                </c:pt>
                <c:pt idx="3">
                  <c:v>97.876287944195013</c:v>
                </c:pt>
                <c:pt idx="4">
                  <c:v>84.283820442582808</c:v>
                </c:pt>
                <c:pt idx="5">
                  <c:v>90.196213966096877</c:v>
                </c:pt>
                <c:pt idx="6">
                  <c:v>102.81112384946924</c:v>
                </c:pt>
                <c:pt idx="7">
                  <c:v>104.69027091919834</c:v>
                </c:pt>
                <c:pt idx="8">
                  <c:v>10.353850487740534</c:v>
                </c:pt>
                <c:pt idx="9">
                  <c:v>12.500704401976609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31-4744-93F2-070C83557D76}"/>
            </c:ext>
          </c:extLst>
        </c:ser>
        <c:ser>
          <c:idx val="1"/>
          <c:order val="1"/>
          <c:tx>
            <c:strRef>
              <c:f>'Figure 5-source data 2'!$N$35</c:f>
              <c:strCache>
                <c:ptCount val="1"/>
                <c:pt idx="0">
                  <c:v>H-tat</c:v>
                </c:pt>
              </c:strCache>
            </c:strRef>
          </c:tx>
          <c:spPr>
            <a:pattFill prst="wdUpDiag">
              <a:fgClr>
                <a:schemeClr val="tx1"/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'Figure 5-source data 2'!$P$36:$P$45</c:f>
                <c:numCache>
                  <c:formatCode>General</c:formatCode>
                  <c:ptCount val="10"/>
                  <c:pt idx="0">
                    <c:v>1.0777216647941343</c:v>
                  </c:pt>
                  <c:pt idx="1">
                    <c:v>1.0777216647941343</c:v>
                  </c:pt>
                  <c:pt idx="2">
                    <c:v>5.9055811472675348</c:v>
                  </c:pt>
                  <c:pt idx="3">
                    <c:v>5.5187203755150449</c:v>
                  </c:pt>
                  <c:pt idx="4">
                    <c:v>15.148825114434105</c:v>
                  </c:pt>
                  <c:pt idx="5">
                    <c:v>13.466538351191197</c:v>
                  </c:pt>
                  <c:pt idx="6">
                    <c:v>15.364529972524291</c:v>
                  </c:pt>
                  <c:pt idx="7">
                    <c:v>11.916697451736146</c:v>
                  </c:pt>
                  <c:pt idx="8">
                    <c:v>4.2926237390837052</c:v>
                  </c:pt>
                  <c:pt idx="9">
                    <c:v>4.4745122513694122</c:v>
                  </c:pt>
                </c:numCache>
              </c:numRef>
            </c:plus>
            <c:minus>
              <c:numRef>
                <c:f>'Figure 5-source data 2'!$P$36:$P$45</c:f>
                <c:numCache>
                  <c:formatCode>General</c:formatCode>
                  <c:ptCount val="10"/>
                  <c:pt idx="0">
                    <c:v>1.0777216647941343</c:v>
                  </c:pt>
                  <c:pt idx="1">
                    <c:v>1.0777216647941343</c:v>
                  </c:pt>
                  <c:pt idx="2">
                    <c:v>5.9055811472675348</c:v>
                  </c:pt>
                  <c:pt idx="3">
                    <c:v>5.5187203755150449</c:v>
                  </c:pt>
                  <c:pt idx="4">
                    <c:v>15.148825114434105</c:v>
                  </c:pt>
                  <c:pt idx="5">
                    <c:v>13.466538351191197</c:v>
                  </c:pt>
                  <c:pt idx="6">
                    <c:v>15.364529972524291</c:v>
                  </c:pt>
                  <c:pt idx="7">
                    <c:v>11.916697451736146</c:v>
                  </c:pt>
                  <c:pt idx="8">
                    <c:v>4.2926237390837052</c:v>
                  </c:pt>
                  <c:pt idx="9">
                    <c:v>4.4745122513694122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multiLvlStrRef>
              <c:f>'Figure 5-source data 2'!$K$36:$L$45</c:f>
              <c:multiLvlStrCache>
                <c:ptCount val="10"/>
                <c:lvl>
                  <c:pt idx="0">
                    <c:v>pH7</c:v>
                  </c:pt>
                  <c:pt idx="1">
                    <c:v>pH4</c:v>
                  </c:pt>
                  <c:pt idx="2">
                    <c:v>pH7</c:v>
                  </c:pt>
                  <c:pt idx="3">
                    <c:v>pH4</c:v>
                  </c:pt>
                  <c:pt idx="4">
                    <c:v>pH7</c:v>
                  </c:pt>
                  <c:pt idx="5">
                    <c:v>pH4</c:v>
                  </c:pt>
                  <c:pt idx="6">
                    <c:v>pH7</c:v>
                  </c:pt>
                  <c:pt idx="7">
                    <c:v>pH4</c:v>
                  </c:pt>
                  <c:pt idx="8">
                    <c:v>pH7</c:v>
                  </c:pt>
                  <c:pt idx="9">
                    <c:v>pH4</c:v>
                  </c:pt>
                </c:lvl>
                <c:lvl>
                  <c:pt idx="0">
                    <c:v>Empty</c:v>
                  </c:pt>
                  <c:pt idx="2">
                    <c:v>Wt</c:v>
                  </c:pt>
                  <c:pt idx="4">
                    <c:v>T303C</c:v>
                  </c:pt>
                  <c:pt idx="6">
                    <c:v>G308C</c:v>
                  </c:pt>
                  <c:pt idx="8">
                    <c:v>TG/CC</c:v>
                  </c:pt>
                </c:lvl>
              </c:multiLvlStrCache>
            </c:multiLvlStrRef>
          </c:cat>
          <c:val>
            <c:numRef>
              <c:f>'Figure 5-source data 2'!$N$36:$N$45</c:f>
              <c:numCache>
                <c:formatCode>General</c:formatCode>
                <c:ptCount val="10"/>
                <c:pt idx="0">
                  <c:v>4.0816482828392475</c:v>
                </c:pt>
                <c:pt idx="1">
                  <c:v>4.0816482828392475</c:v>
                </c:pt>
                <c:pt idx="2">
                  <c:v>98.196973914670252</c:v>
                </c:pt>
                <c:pt idx="3">
                  <c:v>98.774885255019868</c:v>
                </c:pt>
                <c:pt idx="4">
                  <c:v>91.72855628289841</c:v>
                </c:pt>
                <c:pt idx="5">
                  <c:v>91.168709008830504</c:v>
                </c:pt>
                <c:pt idx="6">
                  <c:v>103.47431239974884</c:v>
                </c:pt>
                <c:pt idx="7">
                  <c:v>105.42229175893881</c:v>
                </c:pt>
                <c:pt idx="8">
                  <c:v>11.507846230062951</c:v>
                </c:pt>
                <c:pt idx="9">
                  <c:v>11.699374141630935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331-4744-93F2-070C83557D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-2125086936"/>
        <c:axId val="-2125096296"/>
      </c:barChart>
      <c:catAx>
        <c:axId val="-2125086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58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-2125096296"/>
        <c:crosses val="autoZero"/>
        <c:auto val="1"/>
        <c:lblAlgn val="ctr"/>
        <c:lblOffset val="100"/>
        <c:noMultiLvlLbl val="0"/>
      </c:catAx>
      <c:valAx>
        <c:axId val="-212509629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20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Relative cell-cell fusion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158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-21250869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69697353455818023"/>
          <c:y val="3.2407407407407406E-2"/>
          <c:w val="0.233830708661417"/>
          <c:h val="8.933180227471569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355600</xdr:colOff>
      <xdr:row>47</xdr:row>
      <xdr:rowOff>6350</xdr:rowOff>
    </xdr:from>
    <xdr:to>
      <xdr:col>15</xdr:col>
      <xdr:colOff>800100</xdr:colOff>
      <xdr:row>60</xdr:row>
      <xdr:rowOff>107950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olumes/DATA/Users/jperezva/Desktop/EVIR/HDV:HBV/Results/shRNAs/20201014%20Quantification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Volumes/DATA/Users/jperezva/Desktop/EVIR/HDV:HBV/Results/Co-Inf%20Mice/A3M68/MHBh9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0">
          <cell r="K20" t="str">
            <v>ERp46</v>
          </cell>
          <cell r="L20" t="str">
            <v>sh1</v>
          </cell>
          <cell r="M20">
            <v>51.802115679840874</v>
          </cell>
          <cell r="N20">
            <v>4.9132318022757699</v>
          </cell>
        </row>
        <row r="21">
          <cell r="L21" t="str">
            <v>sh2</v>
          </cell>
          <cell r="M21">
            <v>33.02787818980098</v>
          </cell>
          <cell r="N21">
            <v>3.9049524835279024</v>
          </cell>
        </row>
        <row r="22">
          <cell r="K22" t="str">
            <v>ERp57</v>
          </cell>
          <cell r="L22" t="str">
            <v>sh3</v>
          </cell>
          <cell r="M22">
            <v>5.341671504138283</v>
          </cell>
          <cell r="N22">
            <v>3.8498622442367298</v>
          </cell>
        </row>
        <row r="23">
          <cell r="L23" t="str">
            <v>sh4</v>
          </cell>
          <cell r="M23">
            <v>5.934743173879359</v>
          </cell>
          <cell r="N23">
            <v>0.98615818439411662</v>
          </cell>
        </row>
        <row r="24">
          <cell r="K24" t="str">
            <v>ERp72</v>
          </cell>
          <cell r="L24" t="str">
            <v>sh3/4</v>
          </cell>
          <cell r="M24">
            <v>21.856296917160034</v>
          </cell>
          <cell r="N24">
            <v>3.9890782121702686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3M68"/>
      <sheetName val="extraction"/>
      <sheetName val="qPCR proto"/>
      <sheetName val="Gammes"/>
      <sheetName val="résults"/>
      <sheetName val="graphs"/>
      <sheetName val="final resul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3">
          <cell r="C3" t="str">
            <v>P0</v>
          </cell>
          <cell r="D3" t="str">
            <v>P1</v>
          </cell>
          <cell r="E3" t="str">
            <v>P2</v>
          </cell>
          <cell r="F3" t="str">
            <v>P3</v>
          </cell>
        </row>
        <row r="4">
          <cell r="B4" t="str">
            <v>211 / 050</v>
          </cell>
          <cell r="C4">
            <v>1.9393150926772826</v>
          </cell>
          <cell r="D4">
            <v>2305.2970367229045</v>
          </cell>
          <cell r="E4">
            <v>28305.210353939598</v>
          </cell>
          <cell r="F4">
            <v>10055261.679691222</v>
          </cell>
        </row>
        <row r="5">
          <cell r="B5">
            <v>785</v>
          </cell>
          <cell r="C5">
            <v>309.31367202807604</v>
          </cell>
          <cell r="D5">
            <v>16.423595574033463</v>
          </cell>
          <cell r="E5">
            <v>282.53049712269234</v>
          </cell>
          <cell r="F5">
            <v>231.24172516506212</v>
          </cell>
        </row>
        <row r="6">
          <cell r="B6">
            <v>722</v>
          </cell>
          <cell r="C6">
            <v>428.44494117047537</v>
          </cell>
          <cell r="D6">
            <v>926.6550225896566</v>
          </cell>
          <cell r="E6">
            <v>15748.818330071788</v>
          </cell>
          <cell r="F6">
            <v>5213630.2145179752</v>
          </cell>
        </row>
        <row r="7">
          <cell r="B7">
            <v>532</v>
          </cell>
          <cell r="C7">
            <v>219.45989691866254</v>
          </cell>
          <cell r="D7">
            <v>7184.9901524993356</v>
          </cell>
          <cell r="E7">
            <v>8942939.3376401477</v>
          </cell>
          <cell r="F7">
            <v>4223426.4687861837</v>
          </cell>
        </row>
        <row r="8">
          <cell r="B8">
            <v>229</v>
          </cell>
          <cell r="C8">
            <v>95.036558922098806</v>
          </cell>
          <cell r="D8">
            <v>11606.420121111321</v>
          </cell>
          <cell r="E8">
            <v>115384.58254694926</v>
          </cell>
          <cell r="F8">
            <v>14543128.188148392</v>
          </cell>
        </row>
        <row r="10">
          <cell r="C10">
            <v>151.11135645034187</v>
          </cell>
          <cell r="D10">
            <v>4367.0583338755323</v>
          </cell>
          <cell r="E10">
            <v>3561427.8408555784</v>
          </cell>
          <cell r="F10">
            <v>5018857.7103646966</v>
          </cell>
        </row>
        <row r="12">
          <cell r="C12" t="str">
            <v>P0</v>
          </cell>
          <cell r="D12" t="str">
            <v>P1</v>
          </cell>
          <cell r="E12" t="str">
            <v>P2</v>
          </cell>
          <cell r="F12" t="str">
            <v>P3</v>
          </cell>
        </row>
        <row r="13">
          <cell r="B13">
            <v>585</v>
          </cell>
          <cell r="C13">
            <v>59.734542643186273</v>
          </cell>
          <cell r="D13">
            <v>2135.2105715592184</v>
          </cell>
          <cell r="E13">
            <v>235.29917109764133</v>
          </cell>
          <cell r="F13">
            <v>3655393.7925397102</v>
          </cell>
        </row>
        <row r="14">
          <cell r="B14">
            <v>249</v>
          </cell>
          <cell r="C14">
            <v>502.31326122670231</v>
          </cell>
          <cell r="D14">
            <v>2748.6597855602727</v>
          </cell>
          <cell r="E14">
            <v>1849.5717488087603</v>
          </cell>
          <cell r="F14">
            <v>8480643.4057105258</v>
          </cell>
        </row>
        <row r="15">
          <cell r="B15">
            <v>711</v>
          </cell>
          <cell r="C15">
            <v>533.60240010889629</v>
          </cell>
          <cell r="D15">
            <v>237.99282209562185</v>
          </cell>
          <cell r="E15">
            <v>63.954000190374529</v>
          </cell>
          <cell r="F15">
            <v>329323.04794400925</v>
          </cell>
        </row>
        <row r="16">
          <cell r="B16">
            <v>509</v>
          </cell>
          <cell r="C16">
            <v>59.125849578860631</v>
          </cell>
          <cell r="D16">
            <v>133.82167846408032</v>
          </cell>
          <cell r="E16">
            <v>2243.6618434006346</v>
          </cell>
          <cell r="F16">
            <v>889.26160116754681</v>
          </cell>
        </row>
        <row r="17">
          <cell r="B17">
            <v>232</v>
          </cell>
          <cell r="C17">
            <v>90.791815201101187</v>
          </cell>
          <cell r="D17">
            <v>434.28264246667811</v>
          </cell>
          <cell r="E17">
            <v>706.46334388531079</v>
          </cell>
          <cell r="F17">
            <v>1634925.7674925933</v>
          </cell>
        </row>
        <row r="19">
          <cell r="C19">
            <v>220.03159139090104</v>
          </cell>
          <cell r="D19">
            <v>1086.4859879128733</v>
          </cell>
          <cell r="E19">
            <v>873.34093598330526</v>
          </cell>
          <cell r="F19">
            <v>3107926.1333044935</v>
          </cell>
        </row>
        <row r="22">
          <cell r="C22" t="str">
            <v>P0</v>
          </cell>
          <cell r="D22" t="str">
            <v>P1</v>
          </cell>
          <cell r="E22" t="str">
            <v>P2</v>
          </cell>
          <cell r="F22" t="str">
            <v>P3</v>
          </cell>
        </row>
        <row r="23">
          <cell r="B23" t="str">
            <v>522 / 002</v>
          </cell>
          <cell r="C23">
            <v>289.14334882386424</v>
          </cell>
          <cell r="D23">
            <v>16.173729136232939</v>
          </cell>
          <cell r="E23">
            <v>26.492418883975695</v>
          </cell>
          <cell r="F23">
            <v>51.738892839339641</v>
          </cell>
        </row>
        <row r="24">
          <cell r="B24">
            <v>377</v>
          </cell>
          <cell r="C24">
            <v>28.883686445882791</v>
          </cell>
          <cell r="D24">
            <v>26.206937412280876</v>
          </cell>
        </row>
        <row r="25">
          <cell r="B25">
            <v>795</v>
          </cell>
          <cell r="C25">
            <v>47.787069433665231</v>
          </cell>
          <cell r="D25">
            <v>28.025032094485329</v>
          </cell>
          <cell r="E25">
            <v>57.59356967713051</v>
          </cell>
          <cell r="F25">
            <v>5.2089260158664157</v>
          </cell>
        </row>
        <row r="26">
          <cell r="B26">
            <v>530</v>
          </cell>
          <cell r="C26">
            <v>126.37260349391225</v>
          </cell>
          <cell r="D26">
            <v>67.738604757560623</v>
          </cell>
        </row>
        <row r="28">
          <cell r="C28">
            <v>102.62777828046951</v>
          </cell>
          <cell r="D28">
            <v>19.693602645243139</v>
          </cell>
          <cell r="E28">
            <v>15.550575396577397</v>
          </cell>
          <cell r="F28">
            <v>23.264983411736615</v>
          </cell>
        </row>
        <row r="32">
          <cell r="C32" t="str">
            <v>P0</v>
          </cell>
          <cell r="D32" t="str">
            <v>P1</v>
          </cell>
          <cell r="E32" t="str">
            <v>P2</v>
          </cell>
          <cell r="F32" t="str">
            <v>P3</v>
          </cell>
        </row>
        <row r="33">
          <cell r="B33">
            <v>245</v>
          </cell>
          <cell r="C33">
            <v>61.887303142374911</v>
          </cell>
          <cell r="D33">
            <v>31.902562165280276</v>
          </cell>
          <cell r="E33">
            <v>12.111836772128072</v>
          </cell>
        </row>
        <row r="34">
          <cell r="B34">
            <v>546</v>
          </cell>
          <cell r="C34">
            <v>70.121360676088642</v>
          </cell>
          <cell r="D34">
            <v>79.613813286268609</v>
          </cell>
          <cell r="E34">
            <v>34.064819563749481</v>
          </cell>
          <cell r="F34">
            <v>29.010996116265691</v>
          </cell>
        </row>
        <row r="35">
          <cell r="B35">
            <v>510</v>
          </cell>
          <cell r="C35">
            <v>116.09634741117678</v>
          </cell>
          <cell r="D35">
            <v>10.912718956958502</v>
          </cell>
          <cell r="E35">
            <v>51.859456122292528</v>
          </cell>
          <cell r="F35">
            <v>62.914251076076418</v>
          </cell>
        </row>
        <row r="37">
          <cell r="C37">
            <v>23.851670310243485</v>
          </cell>
          <cell r="D37">
            <v>28.745583938106829</v>
          </cell>
          <cell r="E37">
            <v>16.256471489859141</v>
          </cell>
          <cell r="F37">
            <v>16.951627479905365</v>
          </cell>
        </row>
        <row r="43">
          <cell r="C43" t="str">
            <v>P0</v>
          </cell>
          <cell r="D43" t="str">
            <v>P1</v>
          </cell>
          <cell r="E43" t="str">
            <v>P2</v>
          </cell>
          <cell r="F43" t="str">
            <v>P3</v>
          </cell>
        </row>
        <row r="44">
          <cell r="B44" t="str">
            <v>HBV- DMSO</v>
          </cell>
          <cell r="C44">
            <v>156.43736074037869</v>
          </cell>
          <cell r="D44">
            <v>5278.2827264768985</v>
          </cell>
          <cell r="E44">
            <v>2271727.9152595396</v>
          </cell>
          <cell r="F44">
            <v>7205511.8945877403</v>
          </cell>
        </row>
        <row r="45">
          <cell r="B45" t="str">
            <v>HBV NTZ 100</v>
          </cell>
          <cell r="C45">
            <v>249.11357375174936</v>
          </cell>
          <cell r="D45">
            <v>1137.9935000291741</v>
          </cell>
          <cell r="E45">
            <v>1019.7900214765443</v>
          </cell>
          <cell r="F45">
            <v>2820235.0550576011</v>
          </cell>
        </row>
        <row r="46">
          <cell r="B46" t="str">
            <v>no HBV NTZ 100</v>
          </cell>
          <cell r="C46">
            <v>123.04667704933114</v>
          </cell>
          <cell r="D46">
            <v>34.536075850139937</v>
          </cell>
          <cell r="E46">
            <v>42.042994280553103</v>
          </cell>
          <cell r="F46">
            <v>28.473909427603029</v>
          </cell>
        </row>
        <row r="47">
          <cell r="B47" t="str">
            <v>no HBV DMSO</v>
          </cell>
          <cell r="C47">
            <v>82.701670409880123</v>
          </cell>
          <cell r="D47">
            <v>40.809698136169125</v>
          </cell>
          <cell r="E47">
            <v>32.678704152723363</v>
          </cell>
          <cell r="F47">
            <v>45.962623596171056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3:P71"/>
  <sheetViews>
    <sheetView tabSelected="1" zoomScale="60" zoomScaleNormal="60" workbookViewId="0">
      <selection activeCell="F52" sqref="F52:G55"/>
    </sheetView>
  </sheetViews>
  <sheetFormatPr baseColWidth="10" defaultRowHeight="16" x14ac:dyDescent="0.2"/>
  <sheetData>
    <row r="3" spans="2:11" x14ac:dyDescent="0.2">
      <c r="C3" s="7" t="s">
        <v>2</v>
      </c>
      <c r="D3" s="7"/>
      <c r="E3" s="7"/>
      <c r="F3" s="7"/>
      <c r="G3" s="7"/>
      <c r="H3" s="1"/>
      <c r="I3" s="1"/>
      <c r="J3" s="1"/>
      <c r="K3" s="1"/>
    </row>
    <row r="4" spans="2:11" x14ac:dyDescent="0.2">
      <c r="C4" s="4" t="s">
        <v>1</v>
      </c>
      <c r="D4" s="4"/>
      <c r="E4" s="1"/>
      <c r="F4" s="4" t="s">
        <v>6</v>
      </c>
      <c r="G4" s="4"/>
      <c r="I4" s="1"/>
      <c r="J4" s="1"/>
      <c r="K4" s="1"/>
    </row>
    <row r="5" spans="2:11" x14ac:dyDescent="0.2">
      <c r="C5" t="s">
        <v>0</v>
      </c>
      <c r="D5" t="s">
        <v>3</v>
      </c>
      <c r="F5" t="s">
        <v>7</v>
      </c>
      <c r="G5" t="s">
        <v>8</v>
      </c>
    </row>
    <row r="6" spans="2:11" x14ac:dyDescent="0.2">
      <c r="B6" t="s">
        <v>17</v>
      </c>
      <c r="C6">
        <v>100</v>
      </c>
      <c r="D6">
        <v>102.24003863714286</v>
      </c>
      <c r="F6">
        <v>96.241200655307694</v>
      </c>
      <c r="G6">
        <v>94.636167444638204</v>
      </c>
    </row>
    <row r="7" spans="2:11" x14ac:dyDescent="0.2">
      <c r="B7" t="s">
        <v>18</v>
      </c>
      <c r="C7">
        <v>100</v>
      </c>
      <c r="D7">
        <v>102.72705070463655</v>
      </c>
      <c r="F7">
        <v>107.79462164448252</v>
      </c>
      <c r="G7">
        <v>107.78825374427056</v>
      </c>
    </row>
    <row r="8" spans="2:11" x14ac:dyDescent="0.2">
      <c r="B8" t="s">
        <v>19</v>
      </c>
      <c r="C8">
        <v>100</v>
      </c>
      <c r="D8">
        <v>90.992194210278882</v>
      </c>
      <c r="F8">
        <v>91.696060835414031</v>
      </c>
      <c r="G8">
        <v>98.743198300194805</v>
      </c>
    </row>
    <row r="9" spans="2:11" x14ac:dyDescent="0.2">
      <c r="B9" t="s">
        <v>21</v>
      </c>
      <c r="C9">
        <v>100</v>
      </c>
      <c r="D9">
        <v>95.545868224721715</v>
      </c>
      <c r="F9">
        <v>97.056012523476781</v>
      </c>
      <c r="G9">
        <v>93.931921530975899</v>
      </c>
    </row>
    <row r="10" spans="2:11" x14ac:dyDescent="0.2">
      <c r="B10" t="s">
        <v>4</v>
      </c>
      <c r="C10">
        <f>AVERAGE(C6:C9)</f>
        <v>100</v>
      </c>
      <c r="D10">
        <f>AVERAGE(D6:D9)</f>
        <v>97.876287944195013</v>
      </c>
      <c r="F10">
        <f>AVERAGE(F6:F9)</f>
        <v>98.196973914670252</v>
      </c>
      <c r="G10">
        <f>AVERAGE(G6:G9)</f>
        <v>98.774885255019868</v>
      </c>
    </row>
    <row r="11" spans="2:11" x14ac:dyDescent="0.2">
      <c r="B11" t="s">
        <v>5</v>
      </c>
      <c r="C11">
        <f>STDEV(C6:C9,C10)</f>
        <v>0</v>
      </c>
      <c r="D11">
        <f>STDEV(D6:D9,D10)</f>
        <v>4.883488048376452</v>
      </c>
      <c r="F11">
        <f>STDEV(F6:F9,F10)</f>
        <v>5.9055811472675348</v>
      </c>
      <c r="G11">
        <f>STDEV(G6:G9,G10)</f>
        <v>5.5187203755150449</v>
      </c>
    </row>
    <row r="17" spans="2:11" x14ac:dyDescent="0.2">
      <c r="C17" s="7" t="s">
        <v>14</v>
      </c>
      <c r="D17" s="7"/>
      <c r="E17" s="7"/>
      <c r="F17" s="7"/>
      <c r="G17" s="7"/>
    </row>
    <row r="18" spans="2:11" x14ac:dyDescent="0.2">
      <c r="C18" s="4" t="s">
        <v>1</v>
      </c>
      <c r="D18" s="4"/>
      <c r="E18" s="1"/>
      <c r="F18" s="4" t="s">
        <v>6</v>
      </c>
      <c r="G18" s="4"/>
      <c r="H18" s="1"/>
      <c r="I18" s="1"/>
      <c r="J18" s="1"/>
      <c r="K18" s="1"/>
    </row>
    <row r="19" spans="2:11" x14ac:dyDescent="0.2">
      <c r="C19" t="s">
        <v>0</v>
      </c>
      <c r="D19" t="s">
        <v>3</v>
      </c>
      <c r="F19" t="s">
        <v>7</v>
      </c>
      <c r="G19" t="s">
        <v>8</v>
      </c>
      <c r="I19" s="1"/>
      <c r="J19" s="1"/>
      <c r="K19" s="1"/>
    </row>
    <row r="20" spans="2:11" x14ac:dyDescent="0.2">
      <c r="B20" t="s">
        <v>17</v>
      </c>
      <c r="C20">
        <v>98.256321723065426</v>
      </c>
      <c r="D20">
        <v>103.62743776572391</v>
      </c>
      <c r="F20">
        <v>85.345102906301847</v>
      </c>
      <c r="G20">
        <v>98.912144304794353</v>
      </c>
    </row>
    <row r="21" spans="2:11" x14ac:dyDescent="0.2">
      <c r="B21" t="s">
        <v>20</v>
      </c>
      <c r="C21">
        <v>74.210205326285788</v>
      </c>
      <c r="D21">
        <v>73.562831971904529</v>
      </c>
      <c r="F21">
        <v>88.3246467431794</v>
      </c>
      <c r="G21">
        <v>84.024490869736695</v>
      </c>
    </row>
    <row r="22" spans="2:11" x14ac:dyDescent="0.2">
      <c r="B22" t="s">
        <v>19</v>
      </c>
      <c r="C22">
        <v>71.289343345582353</v>
      </c>
      <c r="D22">
        <v>72.069865692191897</v>
      </c>
      <c r="F22">
        <v>76.401996696533132</v>
      </c>
      <c r="G22">
        <v>73.344682507763522</v>
      </c>
    </row>
    <row r="23" spans="2:11" x14ac:dyDescent="0.2">
      <c r="B23" t="s">
        <v>21</v>
      </c>
      <c r="C23">
        <v>93.379411375397652</v>
      </c>
      <c r="D23">
        <v>111.52472043456714</v>
      </c>
      <c r="F23">
        <v>116.84247878557927</v>
      </c>
      <c r="G23">
        <v>108.39351835302743</v>
      </c>
    </row>
    <row r="24" spans="2:11" x14ac:dyDescent="0.2">
      <c r="B24" t="s">
        <v>4</v>
      </c>
      <c r="C24">
        <f>AVERAGE(C20:C23)</f>
        <v>84.283820442582808</v>
      </c>
      <c r="D24">
        <f>AVERAGE(D20:D23)</f>
        <v>90.196213966096877</v>
      </c>
      <c r="F24">
        <f>AVERAGE(F20:F23)</f>
        <v>91.72855628289841</v>
      </c>
      <c r="G24">
        <f>AVERAGE(G20:G23)</f>
        <v>91.168709008830504</v>
      </c>
    </row>
    <row r="25" spans="2:11" x14ac:dyDescent="0.2">
      <c r="B25" t="s">
        <v>5</v>
      </c>
      <c r="C25">
        <f>STDEV(C20:C23,C24)</f>
        <v>11.707846973141018</v>
      </c>
      <c r="D25">
        <f>STDEV(D20:D23,D24)</f>
        <v>17.610627893709982</v>
      </c>
      <c r="F25">
        <f>STDEV(F20:F23,F24)</f>
        <v>15.148825114434105</v>
      </c>
      <c r="G25">
        <f>STDEV(G20:G23,G24)</f>
        <v>13.466538351191197</v>
      </c>
    </row>
    <row r="32" spans="2:11" x14ac:dyDescent="0.2">
      <c r="C32" s="7" t="s">
        <v>15</v>
      </c>
      <c r="D32" s="7"/>
      <c r="E32" s="7"/>
      <c r="F32" s="7"/>
      <c r="G32" s="7"/>
    </row>
    <row r="33" spans="2:16" x14ac:dyDescent="0.2">
      <c r="C33" s="4" t="s">
        <v>1</v>
      </c>
      <c r="D33" s="4"/>
      <c r="E33" s="1"/>
      <c r="F33" s="4" t="s">
        <v>6</v>
      </c>
      <c r="G33" s="4"/>
      <c r="H33" s="1"/>
      <c r="I33" s="1"/>
      <c r="J33" s="1"/>
      <c r="K33" s="1"/>
    </row>
    <row r="34" spans="2:16" x14ac:dyDescent="0.2">
      <c r="C34" t="s">
        <v>0</v>
      </c>
      <c r="D34" t="s">
        <v>3</v>
      </c>
      <c r="F34" t="s">
        <v>7</v>
      </c>
      <c r="G34" t="s">
        <v>8</v>
      </c>
      <c r="I34" s="1"/>
      <c r="J34" s="1"/>
      <c r="K34" s="1"/>
      <c r="M34" s="5" t="s">
        <v>4</v>
      </c>
      <c r="N34" s="5"/>
      <c r="O34" s="6" t="s">
        <v>5</v>
      </c>
      <c r="P34" s="6"/>
    </row>
    <row r="35" spans="2:16" x14ac:dyDescent="0.2">
      <c r="B35" t="s">
        <v>17</v>
      </c>
      <c r="C35">
        <v>105.78557494099941</v>
      </c>
      <c r="D35">
        <v>98.966374887679024</v>
      </c>
      <c r="F35">
        <v>90.98034445356771</v>
      </c>
      <c r="G35">
        <v>93.511070341950472</v>
      </c>
      <c r="M35" t="s">
        <v>1</v>
      </c>
      <c r="N35" t="s">
        <v>9</v>
      </c>
      <c r="O35" t="s">
        <v>1</v>
      </c>
      <c r="P35" t="s">
        <v>9</v>
      </c>
    </row>
    <row r="36" spans="2:16" x14ac:dyDescent="0.2">
      <c r="B36" t="s">
        <v>20</v>
      </c>
      <c r="C36">
        <v>92.429355560073105</v>
      </c>
      <c r="D36">
        <v>99.716317088511701</v>
      </c>
      <c r="F36">
        <v>86.053394694320403</v>
      </c>
      <c r="G36">
        <v>94.108131563257501</v>
      </c>
      <c r="K36" s="4" t="s">
        <v>13</v>
      </c>
      <c r="L36" s="2" t="s">
        <v>11</v>
      </c>
      <c r="M36">
        <v>4.0816482828392475</v>
      </c>
      <c r="N36">
        <v>4.0816482828392475</v>
      </c>
      <c r="O36">
        <v>1.0777216647941343</v>
      </c>
      <c r="P36">
        <v>1.0777216647941343</v>
      </c>
    </row>
    <row r="37" spans="2:16" x14ac:dyDescent="0.2">
      <c r="B37" t="s">
        <v>19</v>
      </c>
      <c r="C37">
        <v>108.94179048836341</v>
      </c>
      <c r="D37">
        <v>114.08063371248767</v>
      </c>
      <c r="F37">
        <v>122.74669002184299</v>
      </c>
      <c r="G37">
        <v>120.80553428350531</v>
      </c>
      <c r="K37" s="4"/>
      <c r="L37" s="3" t="s">
        <v>10</v>
      </c>
      <c r="M37">
        <v>4.0816482828392475</v>
      </c>
      <c r="N37">
        <v>4.0816482828392475</v>
      </c>
      <c r="O37">
        <v>1.0777216647941343</v>
      </c>
      <c r="P37">
        <v>1.0777216647941343</v>
      </c>
    </row>
    <row r="38" spans="2:16" x14ac:dyDescent="0.2">
      <c r="B38" t="s">
        <v>21</v>
      </c>
      <c r="C38">
        <v>104.08777440844101</v>
      </c>
      <c r="D38">
        <v>105.997757988115</v>
      </c>
      <c r="F38">
        <v>114.11682042926421</v>
      </c>
      <c r="G38">
        <v>113.26443084704199</v>
      </c>
      <c r="K38" s="4" t="s">
        <v>12</v>
      </c>
      <c r="L38" s="2" t="s">
        <v>11</v>
      </c>
      <c r="M38">
        <v>100</v>
      </c>
      <c r="N38">
        <v>98.196973914670252</v>
      </c>
      <c r="O38">
        <v>0</v>
      </c>
      <c r="P38">
        <v>5.9055811472675348</v>
      </c>
    </row>
    <row r="39" spans="2:16" x14ac:dyDescent="0.2">
      <c r="B39" t="s">
        <v>4</v>
      </c>
      <c r="C39">
        <f>AVERAGE(C35:C38)</f>
        <v>102.81112384946924</v>
      </c>
      <c r="D39">
        <f>AVERAGE(D35:D38)</f>
        <v>104.69027091919834</v>
      </c>
      <c r="F39">
        <f>AVERAGE(F35:F38)</f>
        <v>103.47431239974884</v>
      </c>
      <c r="G39">
        <f>AVERAGE(G35:G38)</f>
        <v>105.42229175893881</v>
      </c>
      <c r="K39" s="4"/>
      <c r="L39" s="3" t="s">
        <v>10</v>
      </c>
      <c r="M39">
        <v>97.876287944195013</v>
      </c>
      <c r="N39">
        <v>98.774885255019868</v>
      </c>
      <c r="O39">
        <v>4.883488048376452</v>
      </c>
      <c r="P39">
        <v>5.5187203755150449</v>
      </c>
    </row>
    <row r="40" spans="2:16" x14ac:dyDescent="0.2">
      <c r="B40" t="s">
        <v>5</v>
      </c>
      <c r="C40">
        <f>STDEV(C35:C38,C39)</f>
        <v>6.2418623462390821</v>
      </c>
      <c r="D40">
        <f>STDEV(D35:D38,D39)</f>
        <v>6.0702479009184973</v>
      </c>
      <c r="F40">
        <f>STDEV(F35:F38,F39)</f>
        <v>15.364529972524291</v>
      </c>
      <c r="G40">
        <f>STDEV(G35:G38,G39)</f>
        <v>11.916697451736146</v>
      </c>
      <c r="K40" s="4" t="s">
        <v>14</v>
      </c>
      <c r="L40" s="2" t="s">
        <v>11</v>
      </c>
      <c r="M40">
        <v>84.283820442582808</v>
      </c>
      <c r="N40">
        <v>91.72855628289841</v>
      </c>
      <c r="O40">
        <v>11.707846973141018</v>
      </c>
      <c r="P40">
        <v>15.148825114434105</v>
      </c>
    </row>
    <row r="41" spans="2:16" x14ac:dyDescent="0.2">
      <c r="K41" s="4"/>
      <c r="L41" s="3" t="s">
        <v>10</v>
      </c>
      <c r="M41">
        <v>90.196213966096877</v>
      </c>
      <c r="N41">
        <v>91.168709008830504</v>
      </c>
      <c r="O41">
        <v>17.610627893709982</v>
      </c>
      <c r="P41">
        <v>13.466538351191197</v>
      </c>
    </row>
    <row r="42" spans="2:16" x14ac:dyDescent="0.2">
      <c r="K42" s="4" t="s">
        <v>15</v>
      </c>
      <c r="L42" s="2" t="s">
        <v>11</v>
      </c>
      <c r="M42">
        <v>102.81112384946924</v>
      </c>
      <c r="N42">
        <v>103.47431239974884</v>
      </c>
      <c r="O42">
        <v>6.2418623462390821</v>
      </c>
      <c r="P42">
        <v>15.364529972524291</v>
      </c>
    </row>
    <row r="43" spans="2:16" x14ac:dyDescent="0.2">
      <c r="K43" s="4"/>
      <c r="L43" s="3" t="s">
        <v>10</v>
      </c>
      <c r="M43">
        <v>104.69027091919834</v>
      </c>
      <c r="N43">
        <v>105.42229175893881</v>
      </c>
      <c r="O43">
        <v>6.0702479009184973</v>
      </c>
      <c r="P43">
        <v>11.916697451736146</v>
      </c>
    </row>
    <row r="44" spans="2:16" x14ac:dyDescent="0.2">
      <c r="K44" s="4" t="s">
        <v>16</v>
      </c>
      <c r="L44" s="2" t="s">
        <v>11</v>
      </c>
      <c r="M44">
        <v>10.353850487740534</v>
      </c>
      <c r="N44">
        <v>11.507846230062951</v>
      </c>
      <c r="O44">
        <v>4.264830105219314</v>
      </c>
      <c r="P44">
        <v>4.2926237390837052</v>
      </c>
    </row>
    <row r="45" spans="2:16" x14ac:dyDescent="0.2">
      <c r="K45" s="4"/>
      <c r="L45" s="3" t="s">
        <v>10</v>
      </c>
      <c r="M45">
        <v>12.500704401976609</v>
      </c>
      <c r="N45">
        <v>11.699374141630935</v>
      </c>
      <c r="O45">
        <v>3.6627522835743846</v>
      </c>
      <c r="P45">
        <v>4.4745122513694122</v>
      </c>
    </row>
    <row r="48" spans="2:16" x14ac:dyDescent="0.2">
      <c r="K48" s="1"/>
    </row>
    <row r="49" spans="2:11" x14ac:dyDescent="0.2">
      <c r="C49" s="7" t="s">
        <v>16</v>
      </c>
      <c r="D49" s="7"/>
      <c r="E49" s="7"/>
      <c r="F49" s="7"/>
      <c r="G49" s="7"/>
      <c r="K49" s="1"/>
    </row>
    <row r="50" spans="2:11" x14ac:dyDescent="0.2">
      <c r="C50" s="4" t="s">
        <v>1</v>
      </c>
      <c r="D50" s="4"/>
      <c r="E50" s="1"/>
      <c r="F50" s="4" t="s">
        <v>6</v>
      </c>
      <c r="G50" s="4"/>
      <c r="I50" s="1"/>
      <c r="J50" s="1"/>
    </row>
    <row r="51" spans="2:11" x14ac:dyDescent="0.2">
      <c r="C51" t="s">
        <v>0</v>
      </c>
      <c r="D51" t="s">
        <v>3</v>
      </c>
      <c r="F51" t="s">
        <v>7</v>
      </c>
      <c r="G51" t="s">
        <v>8</v>
      </c>
      <c r="I51" s="1"/>
      <c r="J51" s="1"/>
    </row>
    <row r="52" spans="2:11" x14ac:dyDescent="0.2">
      <c r="B52" t="s">
        <v>17</v>
      </c>
      <c r="C52">
        <v>4.196582623699002</v>
      </c>
      <c r="D52">
        <v>6.7948048124069738</v>
      </c>
      <c r="F52">
        <v>5.921968052540767</v>
      </c>
      <c r="G52">
        <v>4.0662336771757053</v>
      </c>
    </row>
    <row r="53" spans="2:11" x14ac:dyDescent="0.2">
      <c r="B53" t="s">
        <v>20</v>
      </c>
      <c r="C53">
        <v>10.176865216507416</v>
      </c>
      <c r="D53">
        <v>12.236240519230316</v>
      </c>
      <c r="F53">
        <v>11.840513872417075</v>
      </c>
      <c r="G53">
        <v>13.933555532397948</v>
      </c>
    </row>
    <row r="54" spans="2:11" x14ac:dyDescent="0.2">
      <c r="B54" t="s">
        <v>19</v>
      </c>
      <c r="C54">
        <v>10.805240453746601</v>
      </c>
      <c r="D54">
        <v>14.2183756064215</v>
      </c>
      <c r="F54">
        <v>10.3532042812122</v>
      </c>
      <c r="G54">
        <v>13.337189848916401</v>
      </c>
    </row>
    <row r="55" spans="2:11" x14ac:dyDescent="0.2">
      <c r="B55" t="s">
        <v>21</v>
      </c>
      <c r="C55">
        <v>16.236713657009119</v>
      </c>
      <c r="D55">
        <v>16.753396669847646</v>
      </c>
      <c r="F55">
        <v>17.91569871408176</v>
      </c>
      <c r="G55">
        <v>15.460517508033691</v>
      </c>
    </row>
    <row r="56" spans="2:11" x14ac:dyDescent="0.2">
      <c r="B56" t="s">
        <v>4</v>
      </c>
      <c r="C56">
        <f>AVERAGE(C52:C55)</f>
        <v>10.353850487740534</v>
      </c>
      <c r="D56">
        <f>AVERAGE(D52:D55)</f>
        <v>12.500704401976609</v>
      </c>
      <c r="F56">
        <f>AVERAGE(F52:F55)</f>
        <v>11.507846230062951</v>
      </c>
      <c r="G56">
        <f>AVERAGE(G52:G55)</f>
        <v>11.699374141630935</v>
      </c>
    </row>
    <row r="57" spans="2:11" x14ac:dyDescent="0.2">
      <c r="B57" t="s">
        <v>5</v>
      </c>
      <c r="C57">
        <f>STDEV(C52:C55,C56)</f>
        <v>4.264830105219314</v>
      </c>
      <c r="D57">
        <f>STDEV(D52:D55,D56)</f>
        <v>3.6627522835743846</v>
      </c>
      <c r="F57">
        <f>STDEV(F52:F55,F56)</f>
        <v>4.2926237390837052</v>
      </c>
      <c r="G57">
        <f>STDEV(G52:G55,G56)</f>
        <v>4.4745122513694122</v>
      </c>
    </row>
    <row r="63" spans="2:11" x14ac:dyDescent="0.2">
      <c r="C63" s="7" t="s">
        <v>13</v>
      </c>
      <c r="D63" s="7"/>
      <c r="E63" s="7"/>
      <c r="F63" s="7"/>
      <c r="G63" s="7"/>
    </row>
    <row r="64" spans="2:11" x14ac:dyDescent="0.2">
      <c r="C64" s="4" t="s">
        <v>1</v>
      </c>
      <c r="D64" s="4"/>
      <c r="E64" s="1"/>
      <c r="F64" s="4" t="s">
        <v>6</v>
      </c>
      <c r="G64" s="4"/>
    </row>
    <row r="65" spans="2:7" x14ac:dyDescent="0.2">
      <c r="C65" t="s">
        <v>0</v>
      </c>
      <c r="D65" t="s">
        <v>3</v>
      </c>
      <c r="F65" t="s">
        <v>7</v>
      </c>
      <c r="G65" t="s">
        <v>8</v>
      </c>
    </row>
    <row r="66" spans="2:7" x14ac:dyDescent="0.2">
      <c r="B66" t="s">
        <v>17</v>
      </c>
      <c r="C66">
        <v>5.2172440077919875</v>
      </c>
      <c r="D66">
        <v>5.2172440077919875</v>
      </c>
      <c r="F66">
        <v>5.2172440077919875</v>
      </c>
      <c r="G66">
        <v>5.2172440077919875</v>
      </c>
    </row>
    <row r="67" spans="2:7" x14ac:dyDescent="0.2">
      <c r="B67" t="s">
        <v>20</v>
      </c>
      <c r="C67">
        <v>2.5482427386483484</v>
      </c>
      <c r="D67">
        <v>2.5482427386483484</v>
      </c>
      <c r="F67">
        <v>2.5482427386483484</v>
      </c>
      <c r="G67">
        <v>2.5482427386483484</v>
      </c>
    </row>
    <row r="68" spans="2:7" x14ac:dyDescent="0.2">
      <c r="B68" t="s">
        <v>19</v>
      </c>
      <c r="C68">
        <v>3.6001491186025456</v>
      </c>
      <c r="D68">
        <v>3.6001491186025456</v>
      </c>
      <c r="F68">
        <v>3.6001491186025456</v>
      </c>
      <c r="G68">
        <v>3.6001491186025456</v>
      </c>
    </row>
    <row r="69" spans="2:7" x14ac:dyDescent="0.2">
      <c r="B69" t="s">
        <v>21</v>
      </c>
      <c r="C69">
        <v>4.9609572663141082</v>
      </c>
      <c r="D69">
        <v>4.9609572663141082</v>
      </c>
      <c r="F69">
        <v>4.9609572663141082</v>
      </c>
      <c r="G69">
        <v>4.9609572663141082</v>
      </c>
    </row>
    <row r="70" spans="2:7" x14ac:dyDescent="0.2">
      <c r="B70" t="s">
        <v>4</v>
      </c>
      <c r="C70">
        <f>AVERAGE(C66:C69)</f>
        <v>4.0816482828392475</v>
      </c>
      <c r="D70">
        <f>AVERAGE(D66:D69)</f>
        <v>4.0816482828392475</v>
      </c>
      <c r="F70">
        <f>AVERAGE(F66:F69)</f>
        <v>4.0816482828392475</v>
      </c>
      <c r="G70">
        <f>AVERAGE(G66:G69)</f>
        <v>4.0816482828392475</v>
      </c>
    </row>
    <row r="71" spans="2:7" x14ac:dyDescent="0.2">
      <c r="B71" t="s">
        <v>5</v>
      </c>
      <c r="C71">
        <f>STDEV(C66:C69,C70)</f>
        <v>1.0777216647941343</v>
      </c>
      <c r="D71">
        <f>STDEV(D66:D69,D70)</f>
        <v>1.0777216647941343</v>
      </c>
      <c r="F71">
        <f>STDEV(F66:F69,F70)</f>
        <v>1.0777216647941343</v>
      </c>
      <c r="G71">
        <f>STDEV(G66:G69,G70)</f>
        <v>1.0777216647941343</v>
      </c>
    </row>
  </sheetData>
  <mergeCells count="22">
    <mergeCell ref="C17:G17"/>
    <mergeCell ref="F4:G4"/>
    <mergeCell ref="C4:D4"/>
    <mergeCell ref="C3:G3"/>
    <mergeCell ref="C63:G63"/>
    <mergeCell ref="F33:G33"/>
    <mergeCell ref="C33:D33"/>
    <mergeCell ref="C32:G32"/>
    <mergeCell ref="F18:G18"/>
    <mergeCell ref="C18:D18"/>
    <mergeCell ref="F50:G50"/>
    <mergeCell ref="C49:G49"/>
    <mergeCell ref="C50:D50"/>
    <mergeCell ref="M34:N34"/>
    <mergeCell ref="O34:P34"/>
    <mergeCell ref="C64:D64"/>
    <mergeCell ref="F64:G64"/>
    <mergeCell ref="K36:K37"/>
    <mergeCell ref="K38:K39"/>
    <mergeCell ref="K40:K41"/>
    <mergeCell ref="K42:K43"/>
    <mergeCell ref="K44:K45"/>
  </mergeCells>
  <pageMargins left="0.75" right="0.75" top="1" bottom="1" header="0.5" footer="0.5"/>
  <pageSetup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C42A48-377E-3A4A-B1C4-9222EA729AB5}">
  <dimension ref="A1"/>
  <sheetViews>
    <sheetView workbookViewId="0"/>
  </sheetViews>
  <sheetFormatPr baseColWidth="10" defaultRowHeight="16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Figure 5-source data 2</vt:lpstr>
      <vt:lpstr>Feuil2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Jimena Perez-Vargas</dc:creator>
  <cp:lastModifiedBy>FL Cosset</cp:lastModifiedBy>
  <dcterms:created xsi:type="dcterms:W3CDTF">2020-04-23T16:33:03Z</dcterms:created>
  <dcterms:modified xsi:type="dcterms:W3CDTF">2021-06-05T15:21:54Z</dcterms:modified>
</cp:coreProperties>
</file>