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lcosset/Desktop/Backup FLC PWB 02:11:07/PAPERS/HBV Fusion/eLife/Revision/Uploaded/Perez-Vargas eLife Source data/"/>
    </mc:Choice>
  </mc:AlternateContent>
  <xr:revisionPtr revIDLastSave="0" documentId="13_ncr:1_{0B129A94-3981-AB46-9655-AF6BC4C73CBA}" xr6:coauthVersionLast="46" xr6:coauthVersionMax="46" xr10:uidLastSave="{00000000-0000-0000-0000-000000000000}"/>
  <bookViews>
    <workbookView xWindow="1260" yWindow="500" windowWidth="28800" windowHeight="17500" tabRatio="500" xr2:uid="{00000000-000D-0000-FFFF-FFFF00000000}"/>
  </bookViews>
  <sheets>
    <sheet name="Figure 7-source data 1" sheetId="7" r:id="rId1"/>
    <sheet name="Feuil2" sheetId="13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1" i="7" l="1"/>
  <c r="F91" i="7" s="1"/>
  <c r="E90" i="7"/>
  <c r="F90" i="7" s="1"/>
  <c r="E89" i="7"/>
  <c r="F89" i="7" s="1"/>
  <c r="E86" i="7"/>
  <c r="F86" i="7" s="1"/>
  <c r="E85" i="7"/>
  <c r="F85" i="7" s="1"/>
  <c r="E84" i="7"/>
  <c r="F84" i="7" s="1"/>
  <c r="E81" i="7"/>
  <c r="F81" i="7" s="1"/>
  <c r="E80" i="7"/>
  <c r="F80" i="7" s="1"/>
  <c r="E79" i="7"/>
  <c r="F79" i="7" s="1"/>
  <c r="F54" i="7" l="1"/>
  <c r="G54" i="7" s="1"/>
  <c r="F53" i="7"/>
  <c r="G53" i="7" s="1"/>
  <c r="F68" i="7"/>
  <c r="G68" i="7"/>
  <c r="F69" i="7"/>
  <c r="G69" i="7"/>
  <c r="F67" i="7" l="1"/>
  <c r="G67" i="7" s="1"/>
  <c r="F66" i="7"/>
  <c r="G66" i="7" s="1"/>
  <c r="G65" i="7"/>
  <c r="F65" i="7"/>
  <c r="F64" i="7"/>
  <c r="G64" i="7" s="1"/>
  <c r="F63" i="7"/>
  <c r="G63" i="7" s="1"/>
  <c r="F62" i="7"/>
  <c r="G62" i="7" s="1"/>
  <c r="F61" i="7"/>
  <c r="G61" i="7" s="1"/>
  <c r="F60" i="7"/>
  <c r="G60" i="7" s="1"/>
  <c r="F59" i="7"/>
  <c r="G59" i="7" s="1"/>
  <c r="F58" i="7"/>
  <c r="G58" i="7" s="1"/>
  <c r="F57" i="7"/>
  <c r="G57" i="7" s="1"/>
  <c r="F56" i="7"/>
  <c r="G56" i="7" s="1"/>
  <c r="F42" i="7"/>
  <c r="G42" i="7" s="1"/>
  <c r="F43" i="7"/>
  <c r="G43" i="7" s="1"/>
  <c r="F44" i="7"/>
  <c r="G44" i="7" s="1"/>
  <c r="F45" i="7"/>
  <c r="G45" i="7" s="1"/>
  <c r="F46" i="7"/>
  <c r="G46" i="7" s="1"/>
  <c r="F47" i="7"/>
  <c r="G47" i="7"/>
  <c r="F48" i="7"/>
  <c r="G48" i="7" s="1"/>
  <c r="F49" i="7"/>
  <c r="G49" i="7"/>
  <c r="F50" i="7"/>
  <c r="G50" i="7" s="1"/>
  <c r="F51" i="7"/>
  <c r="G51" i="7"/>
  <c r="F52" i="7"/>
  <c r="G52" i="7" s="1"/>
  <c r="F41" i="7"/>
  <c r="G41" i="7" s="1"/>
  <c r="F22" i="7" l="1"/>
  <c r="G22" i="7"/>
  <c r="F23" i="7"/>
  <c r="G23" i="7" s="1"/>
  <c r="F24" i="7"/>
  <c r="G24" i="7"/>
  <c r="F25" i="7"/>
  <c r="G25" i="7"/>
  <c r="F26" i="7"/>
  <c r="G26" i="7"/>
  <c r="F21" i="7"/>
  <c r="G21" i="7"/>
  <c r="F4" i="7"/>
  <c r="G4" i="7"/>
  <c r="F5" i="7"/>
  <c r="G5" i="7" s="1"/>
  <c r="F6" i="7"/>
  <c r="G6" i="7" s="1"/>
  <c r="F7" i="7"/>
  <c r="G7" i="7" s="1"/>
  <c r="F8" i="7"/>
  <c r="G8" i="7" s="1"/>
  <c r="F3" i="7"/>
  <c r="G3" i="7"/>
</calcChain>
</file>

<file path=xl/sharedStrings.xml><?xml version="1.0" encoding="utf-8"?>
<sst xmlns="http://schemas.openxmlformats.org/spreadsheetml/2006/main" count="121" uniqueCount="30">
  <si>
    <t>N-tat</t>
  </si>
  <si>
    <t>mean</t>
  </si>
  <si>
    <t>std</t>
  </si>
  <si>
    <t>H-tat</t>
  </si>
  <si>
    <t>pH4</t>
  </si>
  <si>
    <t>pH7</t>
  </si>
  <si>
    <t>Empty</t>
  </si>
  <si>
    <t>ERp46</t>
  </si>
  <si>
    <t>sh1</t>
  </si>
  <si>
    <t>sh2</t>
  </si>
  <si>
    <t>sh3</t>
  </si>
  <si>
    <t>sh4</t>
  </si>
  <si>
    <t>ERp72</t>
  </si>
  <si>
    <t>sh3/4</t>
  </si>
  <si>
    <t>ERp57</t>
  </si>
  <si>
    <t>NTCP</t>
  </si>
  <si>
    <t>Huh</t>
  </si>
  <si>
    <t>HDV infection</t>
  </si>
  <si>
    <t>HBV infection</t>
  </si>
  <si>
    <t>cell-cell fusion</t>
  </si>
  <si>
    <t>ERp46 sh1</t>
  </si>
  <si>
    <t>ERp46 sh2</t>
  </si>
  <si>
    <t>ERp57 sh3</t>
  </si>
  <si>
    <t>ERp57 sh4</t>
  </si>
  <si>
    <t>ERp72 sh3/4</t>
  </si>
  <si>
    <t>NT</t>
  </si>
  <si>
    <t>H-Tat</t>
  </si>
  <si>
    <t>Expression shRNA in Huh-NTCP</t>
  </si>
  <si>
    <t>Control</t>
  </si>
  <si>
    <t>sh4/5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</si>
</sst>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  <font>
      <sz val="12"/>
      <color theme="3"/>
      <name val="Calibri"/>
      <family val="2"/>
      <scheme val="minor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11" fontId="0" fillId="0" borderId="0" xfId="0" applyNumberFormat="1"/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49" fontId="5" fillId="0" borderId="0" xfId="0" applyNumberFormat="1" applyFont="1" applyFill="1" applyBorder="1"/>
    <xf numFmtId="0" fontId="5" fillId="0" borderId="0" xfId="0" applyFont="1" applyFill="1" applyBorder="1"/>
    <xf numFmtId="0" fontId="0" fillId="3" borderId="0" xfId="0" applyFill="1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6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7-source data 1'!$G$3:$G$12</c:f>
                <c:numCache>
                  <c:formatCode>General</c:formatCode>
                  <c:ptCount val="10"/>
                  <c:pt idx="0">
                    <c:v>62673496.229975827</c:v>
                  </c:pt>
                  <c:pt idx="1">
                    <c:v>13616842.92902568</c:v>
                  </c:pt>
                  <c:pt idx="2">
                    <c:v>115513.31626497777</c:v>
                  </c:pt>
                  <c:pt idx="3">
                    <c:v>169050.01919314964</c:v>
                  </c:pt>
                  <c:pt idx="4">
                    <c:v>32595813.642538078</c:v>
                  </c:pt>
                  <c:pt idx="5">
                    <c:v>13345074.112074075</c:v>
                  </c:pt>
                </c:numCache>
              </c:numRef>
            </c:plus>
            <c:minus>
              <c:numRef>
                <c:f>'Figure 7-source data 1'!$G$3:$G$12</c:f>
                <c:numCache>
                  <c:formatCode>General</c:formatCode>
                  <c:ptCount val="10"/>
                  <c:pt idx="0">
                    <c:v>62673496.229975827</c:v>
                  </c:pt>
                  <c:pt idx="1">
                    <c:v>13616842.92902568</c:v>
                  </c:pt>
                  <c:pt idx="2">
                    <c:v>115513.31626497777</c:v>
                  </c:pt>
                  <c:pt idx="3">
                    <c:v>169050.01919314964</c:v>
                  </c:pt>
                  <c:pt idx="4">
                    <c:v>32595813.642538078</c:v>
                  </c:pt>
                  <c:pt idx="5">
                    <c:v>13345074.112074075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7-source data 1'!$A$3:$B$8</c:f>
              <c:multiLvlStrCache>
                <c:ptCount val="6"/>
                <c:lvl>
                  <c:pt idx="0">
                    <c:v>sh1</c:v>
                  </c:pt>
                  <c:pt idx="1">
                    <c:v>sh2</c:v>
                  </c:pt>
                  <c:pt idx="2">
                    <c:v>sh3</c:v>
                  </c:pt>
                  <c:pt idx="3">
                    <c:v>sh4</c:v>
                  </c:pt>
                  <c:pt idx="4">
                    <c:v>sh3/4</c:v>
                  </c:pt>
                  <c:pt idx="5">
                    <c:v>NTCP</c:v>
                  </c:pt>
                </c:lvl>
                <c:lvl>
                  <c:pt idx="0">
                    <c:v>ERp46</c:v>
                  </c:pt>
                  <c:pt idx="2">
                    <c:v>ERp57</c:v>
                  </c:pt>
                  <c:pt idx="4">
                    <c:v>ERp72</c:v>
                  </c:pt>
                  <c:pt idx="5">
                    <c:v>Huh</c:v>
                  </c:pt>
                </c:lvl>
              </c:multiLvlStrCache>
            </c:multiLvlStrRef>
          </c:cat>
          <c:val>
            <c:numRef>
              <c:f>'Figure 7-source data 1'!$F$3:$F$8</c:f>
              <c:numCache>
                <c:formatCode>0.00E+00</c:formatCode>
                <c:ptCount val="6"/>
                <c:pt idx="0">
                  <c:v>59410047.022918075</c:v>
                </c:pt>
                <c:pt idx="1">
                  <c:v>27068052.348638501</c:v>
                </c:pt>
                <c:pt idx="2">
                  <c:v>269346.79448372131</c:v>
                </c:pt>
                <c:pt idx="3">
                  <c:v>310013.84094850416</c:v>
                </c:pt>
                <c:pt idx="4">
                  <c:v>48722046.512829781</c:v>
                </c:pt>
                <c:pt idx="5">
                  <c:v>117410628.85677586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F-504B-B89F-D5A97CC7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1"/>
        <c:overlap val="-27"/>
        <c:axId val="-2125271016"/>
        <c:axId val="-2125267528"/>
      </c:barChart>
      <c:catAx>
        <c:axId val="-212527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5267528"/>
        <c:crosses val="autoZero"/>
        <c:auto val="1"/>
        <c:lblAlgn val="ctr"/>
        <c:lblOffset val="100"/>
        <c:noMultiLvlLbl val="0"/>
      </c:catAx>
      <c:valAx>
        <c:axId val="-2125267528"/>
        <c:scaling>
          <c:logBase val="10"/>
          <c:orientation val="minMax"/>
          <c:min val="1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RNA (GE/cell)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527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7-source data 1'!$G$21:$G$27</c:f>
                <c:numCache>
                  <c:formatCode>General</c:formatCode>
                  <c:ptCount val="7"/>
                  <c:pt idx="0">
                    <c:v>201348.17940426103</c:v>
                  </c:pt>
                  <c:pt idx="1">
                    <c:v>189601.62206429293</c:v>
                  </c:pt>
                  <c:pt idx="2">
                    <c:v>14306.903917790227</c:v>
                  </c:pt>
                  <c:pt idx="3">
                    <c:v>2638.4083666673964</c:v>
                  </c:pt>
                  <c:pt idx="4">
                    <c:v>1486266.0565524574</c:v>
                  </c:pt>
                  <c:pt idx="5">
                    <c:v>683891.92498412705</c:v>
                  </c:pt>
                </c:numCache>
              </c:numRef>
            </c:plus>
            <c:minus>
              <c:numRef>
                <c:f>'Figure 7-source data 1'!$G$21:$G$27</c:f>
                <c:numCache>
                  <c:formatCode>General</c:formatCode>
                  <c:ptCount val="7"/>
                  <c:pt idx="0">
                    <c:v>201348.17940426103</c:v>
                  </c:pt>
                  <c:pt idx="1">
                    <c:v>189601.62206429293</c:v>
                  </c:pt>
                  <c:pt idx="2">
                    <c:v>14306.903917790227</c:v>
                  </c:pt>
                  <c:pt idx="3">
                    <c:v>2638.4083666673964</c:v>
                  </c:pt>
                  <c:pt idx="4">
                    <c:v>1486266.0565524574</c:v>
                  </c:pt>
                  <c:pt idx="5">
                    <c:v>683891.92498412705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7-source data 1'!$A$21:$B$26</c:f>
              <c:multiLvlStrCache>
                <c:ptCount val="6"/>
                <c:lvl>
                  <c:pt idx="0">
                    <c:v>sh1</c:v>
                  </c:pt>
                  <c:pt idx="1">
                    <c:v>sh2</c:v>
                  </c:pt>
                  <c:pt idx="2">
                    <c:v>sh3</c:v>
                  </c:pt>
                  <c:pt idx="3">
                    <c:v>sh4</c:v>
                  </c:pt>
                  <c:pt idx="4">
                    <c:v>sh3/4</c:v>
                  </c:pt>
                  <c:pt idx="5">
                    <c:v>NTCP</c:v>
                  </c:pt>
                </c:lvl>
                <c:lvl>
                  <c:pt idx="0">
                    <c:v>ERp46</c:v>
                  </c:pt>
                  <c:pt idx="2">
                    <c:v>ERp57</c:v>
                  </c:pt>
                  <c:pt idx="4">
                    <c:v>ERp72</c:v>
                  </c:pt>
                  <c:pt idx="5">
                    <c:v>Huh</c:v>
                  </c:pt>
                </c:lvl>
              </c:multiLvlStrCache>
            </c:multiLvlStrRef>
          </c:cat>
          <c:val>
            <c:numRef>
              <c:f>'Figure 7-source data 1'!$F$21:$F$26</c:f>
              <c:numCache>
                <c:formatCode>0.00E+00</c:formatCode>
                <c:ptCount val="6"/>
                <c:pt idx="0">
                  <c:v>1201353.869146432</c:v>
                </c:pt>
                <c:pt idx="1">
                  <c:v>847355.34890126449</c:v>
                </c:pt>
                <c:pt idx="2">
                  <c:v>22236.800766049226</c:v>
                </c:pt>
                <c:pt idx="3">
                  <c:v>21576.521403039453</c:v>
                </c:pt>
                <c:pt idx="4">
                  <c:v>1761160.8696319296</c:v>
                </c:pt>
                <c:pt idx="5">
                  <c:v>4443921.8038441101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1-434C-9D83-769BB4332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1"/>
        <c:overlap val="-27"/>
        <c:axId val="-2125302056"/>
        <c:axId val="-2125323320"/>
      </c:barChart>
      <c:catAx>
        <c:axId val="-21253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5323320"/>
        <c:crosses val="autoZero"/>
        <c:auto val="1"/>
        <c:lblAlgn val="ctr"/>
        <c:lblOffset val="100"/>
        <c:noMultiLvlLbl val="0"/>
      </c:catAx>
      <c:valAx>
        <c:axId val="-2125323320"/>
        <c:scaling>
          <c:logBase val="10"/>
          <c:orientation val="minMax"/>
          <c:min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DNA (GE/cell)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E+0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-2125302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7-source data 1'!$M$55</c:f>
              <c:strCache>
                <c:ptCount val="1"/>
                <c:pt idx="0">
                  <c:v>N-tat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7-source data 1'!$G$41:$G$54</c:f>
                <c:numCache>
                  <c:formatCode>General</c:formatCode>
                  <c:ptCount val="14"/>
                  <c:pt idx="0">
                    <c:v>6.8598195652418905</c:v>
                  </c:pt>
                  <c:pt idx="1">
                    <c:v>7.5821454920789026</c:v>
                  </c:pt>
                  <c:pt idx="2">
                    <c:v>14.767824246774513</c:v>
                  </c:pt>
                  <c:pt idx="3">
                    <c:v>8.7948729394204666</c:v>
                  </c:pt>
                  <c:pt idx="4">
                    <c:v>5.4623743903203881</c:v>
                  </c:pt>
                  <c:pt idx="5">
                    <c:v>10.868642014569154</c:v>
                  </c:pt>
                  <c:pt idx="6">
                    <c:v>1.7869688862714597</c:v>
                  </c:pt>
                  <c:pt idx="7">
                    <c:v>3.1958225288417426</c:v>
                  </c:pt>
                  <c:pt idx="8">
                    <c:v>4.5850671557984253</c:v>
                  </c:pt>
                  <c:pt idx="9">
                    <c:v>4.618723814330191</c:v>
                  </c:pt>
                  <c:pt idx="10">
                    <c:v>0.39571054204530642</c:v>
                  </c:pt>
                  <c:pt idx="11">
                    <c:v>6.5621949679731278E-8</c:v>
                  </c:pt>
                  <c:pt idx="12">
                    <c:v>2.3467029533171515</c:v>
                  </c:pt>
                  <c:pt idx="13">
                    <c:v>2.3467029533171515</c:v>
                  </c:pt>
                </c:numCache>
              </c:numRef>
            </c:plus>
            <c:minus>
              <c:numRef>
                <c:f>'Figure 7-source data 1'!$G$41:$G$54</c:f>
                <c:numCache>
                  <c:formatCode>General</c:formatCode>
                  <c:ptCount val="14"/>
                  <c:pt idx="0">
                    <c:v>6.8598195652418905</c:v>
                  </c:pt>
                  <c:pt idx="1">
                    <c:v>7.5821454920789026</c:v>
                  </c:pt>
                  <c:pt idx="2">
                    <c:v>14.767824246774513</c:v>
                  </c:pt>
                  <c:pt idx="3">
                    <c:v>8.7948729394204666</c:v>
                  </c:pt>
                  <c:pt idx="4">
                    <c:v>5.4623743903203881</c:v>
                  </c:pt>
                  <c:pt idx="5">
                    <c:v>10.868642014569154</c:v>
                  </c:pt>
                  <c:pt idx="6">
                    <c:v>1.7869688862714597</c:v>
                  </c:pt>
                  <c:pt idx="7">
                    <c:v>3.1958225288417426</c:v>
                  </c:pt>
                  <c:pt idx="8">
                    <c:v>4.5850671557984253</c:v>
                  </c:pt>
                  <c:pt idx="9">
                    <c:v>4.618723814330191</c:v>
                  </c:pt>
                  <c:pt idx="10">
                    <c:v>0.39571054204530642</c:v>
                  </c:pt>
                  <c:pt idx="11">
                    <c:v>6.5621949679731278E-8</c:v>
                  </c:pt>
                  <c:pt idx="12">
                    <c:v>2.3467029533171515</c:v>
                  </c:pt>
                  <c:pt idx="13">
                    <c:v>2.3467029533171515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7-source data 1'!$K$56:$L$69</c:f>
              <c:multiLvlStrCache>
                <c:ptCount val="14"/>
                <c:lvl>
                  <c:pt idx="0">
                    <c:v>pH4</c:v>
                  </c:pt>
                  <c:pt idx="1">
                    <c:v>pH7</c:v>
                  </c:pt>
                  <c:pt idx="2">
                    <c:v>pH4</c:v>
                  </c:pt>
                  <c:pt idx="3">
                    <c:v>pH7</c:v>
                  </c:pt>
                  <c:pt idx="4">
                    <c:v>pH4</c:v>
                  </c:pt>
                  <c:pt idx="5">
                    <c:v>pH7</c:v>
                  </c:pt>
                  <c:pt idx="6">
                    <c:v>pH4</c:v>
                  </c:pt>
                  <c:pt idx="7">
                    <c:v>pH7</c:v>
                  </c:pt>
                  <c:pt idx="8">
                    <c:v>pH4</c:v>
                  </c:pt>
                  <c:pt idx="9">
                    <c:v>pH7</c:v>
                  </c:pt>
                  <c:pt idx="10">
                    <c:v>pH4</c:v>
                  </c:pt>
                  <c:pt idx="11">
                    <c:v>pH7</c:v>
                  </c:pt>
                  <c:pt idx="12">
                    <c:v>pH4</c:v>
                  </c:pt>
                  <c:pt idx="13">
                    <c:v>pH7</c:v>
                  </c:pt>
                </c:lvl>
                <c:lvl>
                  <c:pt idx="0">
                    <c:v>ERp46 sh1</c:v>
                  </c:pt>
                  <c:pt idx="2">
                    <c:v>ERp46 sh2</c:v>
                  </c:pt>
                  <c:pt idx="4">
                    <c:v>ERp57 sh3</c:v>
                  </c:pt>
                  <c:pt idx="6">
                    <c:v>ERp57 sh4</c:v>
                  </c:pt>
                  <c:pt idx="8">
                    <c:v>ERp72 sh3/4</c:v>
                  </c:pt>
                  <c:pt idx="10">
                    <c:v>NT</c:v>
                  </c:pt>
                  <c:pt idx="12">
                    <c:v>Empty</c:v>
                  </c:pt>
                </c:lvl>
              </c:multiLvlStrCache>
            </c:multiLvlStrRef>
          </c:cat>
          <c:val>
            <c:numRef>
              <c:f>'Figure 7-source data 1'!$M$56:$M$69</c:f>
              <c:numCache>
                <c:formatCode>General</c:formatCode>
                <c:ptCount val="14"/>
                <c:pt idx="0">
                  <c:v>73.677268079267137</c:v>
                </c:pt>
                <c:pt idx="1">
                  <c:v>76.003627026095671</c:v>
                </c:pt>
                <c:pt idx="2">
                  <c:v>83.357754834926098</c:v>
                </c:pt>
                <c:pt idx="3">
                  <c:v>81.10346734280823</c:v>
                </c:pt>
                <c:pt idx="4">
                  <c:v>32.739687884171445</c:v>
                </c:pt>
                <c:pt idx="5">
                  <c:v>25.681974632463138</c:v>
                </c:pt>
                <c:pt idx="6">
                  <c:v>25.237370805292699</c:v>
                </c:pt>
                <c:pt idx="7">
                  <c:v>21.823860373690337</c:v>
                </c:pt>
                <c:pt idx="8">
                  <c:v>90.8014756175249</c:v>
                </c:pt>
                <c:pt idx="9">
                  <c:v>95.751187181026538</c:v>
                </c:pt>
                <c:pt idx="10">
                  <c:v>90.888658191927348</c:v>
                </c:pt>
                <c:pt idx="11">
                  <c:v>100.00000006535576</c:v>
                </c:pt>
                <c:pt idx="12">
                  <c:v>2.3979195955152486</c:v>
                </c:pt>
                <c:pt idx="13">
                  <c:v>2.3979195955152486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8-E64F-9880-0E61795A66A8}"/>
            </c:ext>
          </c:extLst>
        </c:ser>
        <c:ser>
          <c:idx val="1"/>
          <c:order val="1"/>
          <c:tx>
            <c:strRef>
              <c:f>'Figure 7-source data 1'!$N$55</c:f>
              <c:strCache>
                <c:ptCount val="1"/>
                <c:pt idx="0">
                  <c:v>H-Tat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'Figure 7-source data 1'!$G$56:$G$69</c:f>
                <c:numCache>
                  <c:formatCode>General</c:formatCode>
                  <c:ptCount val="14"/>
                  <c:pt idx="0">
                    <c:v>13.931495411767491</c:v>
                  </c:pt>
                  <c:pt idx="1">
                    <c:v>17.043703341441649</c:v>
                  </c:pt>
                  <c:pt idx="2">
                    <c:v>11.846622769147924</c:v>
                  </c:pt>
                  <c:pt idx="3">
                    <c:v>12.825216695760249</c:v>
                  </c:pt>
                  <c:pt idx="4">
                    <c:v>11.299629237722161</c:v>
                  </c:pt>
                  <c:pt idx="5">
                    <c:v>6.0227255105261204</c:v>
                  </c:pt>
                  <c:pt idx="6">
                    <c:v>3.8018887279100353</c:v>
                  </c:pt>
                  <c:pt idx="7">
                    <c:v>5.4489969383763937</c:v>
                  </c:pt>
                  <c:pt idx="8">
                    <c:v>10.101053711689911</c:v>
                  </c:pt>
                  <c:pt idx="9">
                    <c:v>8.4684674205150419</c:v>
                  </c:pt>
                  <c:pt idx="10">
                    <c:v>4.9751491184128431</c:v>
                  </c:pt>
                  <c:pt idx="11">
                    <c:v>7.2921793566051258</c:v>
                  </c:pt>
                  <c:pt idx="12">
                    <c:v>2.3467029533171515</c:v>
                  </c:pt>
                  <c:pt idx="13">
                    <c:v>2.3467029533171515</c:v>
                  </c:pt>
                </c:numCache>
              </c:numRef>
            </c:plus>
            <c:minus>
              <c:numRef>
                <c:f>'Figure 7-source data 1'!$G$56:$G$69</c:f>
                <c:numCache>
                  <c:formatCode>General</c:formatCode>
                  <c:ptCount val="14"/>
                  <c:pt idx="0">
                    <c:v>13.931495411767491</c:v>
                  </c:pt>
                  <c:pt idx="1">
                    <c:v>17.043703341441649</c:v>
                  </c:pt>
                  <c:pt idx="2">
                    <c:v>11.846622769147924</c:v>
                  </c:pt>
                  <c:pt idx="3">
                    <c:v>12.825216695760249</c:v>
                  </c:pt>
                  <c:pt idx="4">
                    <c:v>11.299629237722161</c:v>
                  </c:pt>
                  <c:pt idx="5">
                    <c:v>6.0227255105261204</c:v>
                  </c:pt>
                  <c:pt idx="6">
                    <c:v>3.8018887279100353</c:v>
                  </c:pt>
                  <c:pt idx="7">
                    <c:v>5.4489969383763937</c:v>
                  </c:pt>
                  <c:pt idx="8">
                    <c:v>10.101053711689911</c:v>
                  </c:pt>
                  <c:pt idx="9">
                    <c:v>8.4684674205150419</c:v>
                  </c:pt>
                  <c:pt idx="10">
                    <c:v>4.9751491184128431</c:v>
                  </c:pt>
                  <c:pt idx="11">
                    <c:v>7.2921793566051258</c:v>
                  </c:pt>
                  <c:pt idx="12">
                    <c:v>2.3467029533171515</c:v>
                  </c:pt>
                  <c:pt idx="13">
                    <c:v>2.3467029533171515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7-source data 1'!$K$56:$L$69</c:f>
              <c:multiLvlStrCache>
                <c:ptCount val="14"/>
                <c:lvl>
                  <c:pt idx="0">
                    <c:v>pH4</c:v>
                  </c:pt>
                  <c:pt idx="1">
                    <c:v>pH7</c:v>
                  </c:pt>
                  <c:pt idx="2">
                    <c:v>pH4</c:v>
                  </c:pt>
                  <c:pt idx="3">
                    <c:v>pH7</c:v>
                  </c:pt>
                  <c:pt idx="4">
                    <c:v>pH4</c:v>
                  </c:pt>
                  <c:pt idx="5">
                    <c:v>pH7</c:v>
                  </c:pt>
                  <c:pt idx="6">
                    <c:v>pH4</c:v>
                  </c:pt>
                  <c:pt idx="7">
                    <c:v>pH7</c:v>
                  </c:pt>
                  <c:pt idx="8">
                    <c:v>pH4</c:v>
                  </c:pt>
                  <c:pt idx="9">
                    <c:v>pH7</c:v>
                  </c:pt>
                  <c:pt idx="10">
                    <c:v>pH4</c:v>
                  </c:pt>
                  <c:pt idx="11">
                    <c:v>pH7</c:v>
                  </c:pt>
                  <c:pt idx="12">
                    <c:v>pH4</c:v>
                  </c:pt>
                  <c:pt idx="13">
                    <c:v>pH7</c:v>
                  </c:pt>
                </c:lvl>
                <c:lvl>
                  <c:pt idx="0">
                    <c:v>ERp46 sh1</c:v>
                  </c:pt>
                  <c:pt idx="2">
                    <c:v>ERp46 sh2</c:v>
                  </c:pt>
                  <c:pt idx="4">
                    <c:v>ERp57 sh3</c:v>
                  </c:pt>
                  <c:pt idx="6">
                    <c:v>ERp57 sh4</c:v>
                  </c:pt>
                  <c:pt idx="8">
                    <c:v>ERp72 sh3/4</c:v>
                  </c:pt>
                  <c:pt idx="10">
                    <c:v>NT</c:v>
                  </c:pt>
                  <c:pt idx="12">
                    <c:v>Empty</c:v>
                  </c:pt>
                </c:lvl>
              </c:multiLvlStrCache>
            </c:multiLvlStrRef>
          </c:cat>
          <c:val>
            <c:numRef>
              <c:f>'Figure 7-source data 1'!$N$56:$N$69</c:f>
              <c:numCache>
                <c:formatCode>General</c:formatCode>
                <c:ptCount val="14"/>
                <c:pt idx="0">
                  <c:v>83.596929437241286</c:v>
                </c:pt>
                <c:pt idx="1">
                  <c:v>79.224700570332686</c:v>
                </c:pt>
                <c:pt idx="2">
                  <c:v>84.438745459409404</c:v>
                </c:pt>
                <c:pt idx="3">
                  <c:v>87.507253335858024</c:v>
                </c:pt>
                <c:pt idx="4">
                  <c:v>28.358107292068308</c:v>
                </c:pt>
                <c:pt idx="5">
                  <c:v>23.823789515870043</c:v>
                </c:pt>
                <c:pt idx="6">
                  <c:v>26.436917455157815</c:v>
                </c:pt>
                <c:pt idx="7">
                  <c:v>28.616680202576703</c:v>
                </c:pt>
                <c:pt idx="8">
                  <c:v>98.329906278398667</c:v>
                </c:pt>
                <c:pt idx="9">
                  <c:v>97.17997440139294</c:v>
                </c:pt>
                <c:pt idx="10">
                  <c:v>101.15933847649656</c:v>
                </c:pt>
                <c:pt idx="11">
                  <c:v>98.217826380771115</c:v>
                </c:pt>
                <c:pt idx="12">
                  <c:v>2.3979195955152486</c:v>
                </c:pt>
                <c:pt idx="13">
                  <c:v>2.3979195955152486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8-E64F-9880-0E61795A6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4"/>
        <c:axId val="1993404880"/>
        <c:axId val="2017696736"/>
      </c:barChart>
      <c:catAx>
        <c:axId val="199340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17696736"/>
        <c:crosses val="autoZero"/>
        <c:auto val="1"/>
        <c:lblAlgn val="ctr"/>
        <c:lblOffset val="100"/>
        <c:noMultiLvlLbl val="0"/>
      </c:catAx>
      <c:valAx>
        <c:axId val="20176967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Relative cell-cell fusion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9340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216552402932393"/>
          <c:y val="2.1276595744680851E-2"/>
          <c:w val="0.20722067607928318"/>
          <c:h val="8.19829117105042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[1]Sheet1!$N$20:$N$24</c:f>
                <c:numCache>
                  <c:formatCode>General</c:formatCode>
                  <c:ptCount val="5"/>
                  <c:pt idx="0">
                    <c:v>4.9132318022757699</c:v>
                  </c:pt>
                  <c:pt idx="1">
                    <c:v>3.9049524835279024</c:v>
                  </c:pt>
                  <c:pt idx="2">
                    <c:v>3.8498622442367298</c:v>
                  </c:pt>
                  <c:pt idx="3">
                    <c:v>0.98615818439411662</c:v>
                  </c:pt>
                  <c:pt idx="4">
                    <c:v>3.9890782121702686</c:v>
                  </c:pt>
                </c:numCache>
              </c:numRef>
            </c:plus>
            <c:minus>
              <c:numRef>
                <c:f>[1]Sheet1!$N$20:$N$24</c:f>
                <c:numCache>
                  <c:formatCode>General</c:formatCode>
                  <c:ptCount val="5"/>
                  <c:pt idx="0">
                    <c:v>4.9132318022757699</c:v>
                  </c:pt>
                  <c:pt idx="1">
                    <c:v>3.9049524835279024</c:v>
                  </c:pt>
                  <c:pt idx="2">
                    <c:v>3.8498622442367298</c:v>
                  </c:pt>
                  <c:pt idx="3">
                    <c:v>0.98615818439411662</c:v>
                  </c:pt>
                  <c:pt idx="4">
                    <c:v>3.9890782121702686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[1]Sheet1!$K$20:$L$24</c:f>
              <c:multiLvlStrCache>
                <c:ptCount val="5"/>
                <c:lvl>
                  <c:pt idx="0">
                    <c:v>sh1</c:v>
                  </c:pt>
                  <c:pt idx="1">
                    <c:v>sh2</c:v>
                  </c:pt>
                  <c:pt idx="2">
                    <c:v>sh3</c:v>
                  </c:pt>
                  <c:pt idx="3">
                    <c:v>sh4</c:v>
                  </c:pt>
                  <c:pt idx="4">
                    <c:v>sh3/4</c:v>
                  </c:pt>
                </c:lvl>
                <c:lvl>
                  <c:pt idx="0">
                    <c:v>ERp46</c:v>
                  </c:pt>
                  <c:pt idx="2">
                    <c:v>ERp57</c:v>
                  </c:pt>
                  <c:pt idx="4">
                    <c:v>ERp72</c:v>
                  </c:pt>
                </c:lvl>
              </c:multiLvlStrCache>
            </c:multiLvlStrRef>
          </c:cat>
          <c:val>
            <c:numRef>
              <c:f>[1]Sheet1!$M$20:$M$24</c:f>
              <c:numCache>
                <c:formatCode>General</c:formatCode>
                <c:ptCount val="5"/>
                <c:pt idx="0">
                  <c:v>51.802115679840874</c:v>
                </c:pt>
                <c:pt idx="1">
                  <c:v>33.02787818980098</c:v>
                </c:pt>
                <c:pt idx="2">
                  <c:v>5.341671504138283</c:v>
                </c:pt>
                <c:pt idx="3">
                  <c:v>5.934743173879359</c:v>
                </c:pt>
                <c:pt idx="4">
                  <c:v>21.856296917160034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9-E543-88F9-11ACB736C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2677216"/>
        <c:axId val="282443008"/>
      </c:barChart>
      <c:catAx>
        <c:axId val="28267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82443008"/>
        <c:crosses val="autoZero"/>
        <c:auto val="1"/>
        <c:lblAlgn val="ctr"/>
        <c:lblOffset val="100"/>
        <c:noMultiLvlLbl val="0"/>
      </c:catAx>
      <c:valAx>
        <c:axId val="282443008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Relative expression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826772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584200</xdr:colOff>
      <xdr:row>2</xdr:row>
      <xdr:rowOff>57150</xdr:rowOff>
    </xdr:from>
    <xdr:to>
      <xdr:col>14</xdr:col>
      <xdr:colOff>203200</xdr:colOff>
      <xdr:row>15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654050</xdr:colOff>
      <xdr:row>20</xdr:row>
      <xdr:rowOff>69850</xdr:rowOff>
    </xdr:from>
    <xdr:to>
      <xdr:col>14</xdr:col>
      <xdr:colOff>273050</xdr:colOff>
      <xdr:row>33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50800</xdr:colOff>
      <xdr:row>53</xdr:row>
      <xdr:rowOff>190500</xdr:rowOff>
    </xdr:from>
    <xdr:to>
      <xdr:col>23</xdr:col>
      <xdr:colOff>165100</xdr:colOff>
      <xdr:row>68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628650</xdr:colOff>
      <xdr:row>78</xdr:row>
      <xdr:rowOff>158750</xdr:rowOff>
    </xdr:from>
    <xdr:to>
      <xdr:col>19</xdr:col>
      <xdr:colOff>247650</xdr:colOff>
      <xdr:row>92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shRNAs/20201014%20Quantif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DATA/Users/jperezva/Desktop/EVIR/HDV:HBV/Results/Co-Inf%20Mice/A3M68/MHBh9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K20" t="str">
            <v>ERp46</v>
          </cell>
          <cell r="L20" t="str">
            <v>sh1</v>
          </cell>
          <cell r="M20">
            <v>51.802115679840874</v>
          </cell>
          <cell r="N20">
            <v>4.9132318022757699</v>
          </cell>
        </row>
        <row r="21">
          <cell r="L21" t="str">
            <v>sh2</v>
          </cell>
          <cell r="M21">
            <v>33.02787818980098</v>
          </cell>
          <cell r="N21">
            <v>3.9049524835279024</v>
          </cell>
        </row>
        <row r="22">
          <cell r="K22" t="str">
            <v>ERp57</v>
          </cell>
          <cell r="L22" t="str">
            <v>sh3</v>
          </cell>
          <cell r="M22">
            <v>5.341671504138283</v>
          </cell>
          <cell r="N22">
            <v>3.8498622442367298</v>
          </cell>
        </row>
        <row r="23">
          <cell r="L23" t="str">
            <v>sh4</v>
          </cell>
          <cell r="M23">
            <v>5.934743173879359</v>
          </cell>
          <cell r="N23">
            <v>0.98615818439411662</v>
          </cell>
        </row>
        <row r="24">
          <cell r="K24" t="str">
            <v>ERp72</v>
          </cell>
          <cell r="L24" t="str">
            <v>sh3/4</v>
          </cell>
          <cell r="M24">
            <v>21.856296917160034</v>
          </cell>
          <cell r="N24">
            <v>3.9890782121702686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3M68"/>
      <sheetName val="extraction"/>
      <sheetName val="qPCR proto"/>
      <sheetName val="Gammes"/>
      <sheetName val="résults"/>
      <sheetName val="graphs"/>
      <sheetName val="final 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P0</v>
          </cell>
          <cell r="D3" t="str">
            <v>P1</v>
          </cell>
          <cell r="E3" t="str">
            <v>P2</v>
          </cell>
          <cell r="F3" t="str">
            <v>P3</v>
          </cell>
        </row>
        <row r="4">
          <cell r="B4" t="str">
            <v>211 / 050</v>
          </cell>
          <cell r="C4">
            <v>1.9393150926772826</v>
          </cell>
          <cell r="D4">
            <v>2305.2970367229045</v>
          </cell>
          <cell r="E4">
            <v>28305.210353939598</v>
          </cell>
          <cell r="F4">
            <v>10055261.679691222</v>
          </cell>
        </row>
        <row r="5">
          <cell r="B5">
            <v>785</v>
          </cell>
          <cell r="C5">
            <v>309.31367202807604</v>
          </cell>
          <cell r="D5">
            <v>16.423595574033463</v>
          </cell>
          <cell r="E5">
            <v>282.53049712269234</v>
          </cell>
          <cell r="F5">
            <v>231.24172516506212</v>
          </cell>
        </row>
        <row r="6">
          <cell r="B6">
            <v>722</v>
          </cell>
          <cell r="C6">
            <v>428.44494117047537</v>
          </cell>
          <cell r="D6">
            <v>926.6550225896566</v>
          </cell>
          <cell r="E6">
            <v>15748.818330071788</v>
          </cell>
          <cell r="F6">
            <v>5213630.2145179752</v>
          </cell>
        </row>
        <row r="7">
          <cell r="B7">
            <v>532</v>
          </cell>
          <cell r="C7">
            <v>219.45989691866254</v>
          </cell>
          <cell r="D7">
            <v>7184.9901524993356</v>
          </cell>
          <cell r="E7">
            <v>8942939.3376401477</v>
          </cell>
          <cell r="F7">
            <v>4223426.4687861837</v>
          </cell>
        </row>
        <row r="8">
          <cell r="B8">
            <v>229</v>
          </cell>
          <cell r="C8">
            <v>95.036558922098806</v>
          </cell>
          <cell r="D8">
            <v>11606.420121111321</v>
          </cell>
          <cell r="E8">
            <v>115384.58254694926</v>
          </cell>
          <cell r="F8">
            <v>14543128.188148392</v>
          </cell>
        </row>
        <row r="10">
          <cell r="C10">
            <v>151.11135645034187</v>
          </cell>
          <cell r="D10">
            <v>4367.0583338755323</v>
          </cell>
          <cell r="E10">
            <v>3561427.8408555784</v>
          </cell>
          <cell r="F10">
            <v>5018857.7103646966</v>
          </cell>
        </row>
        <row r="12">
          <cell r="C12" t="str">
            <v>P0</v>
          </cell>
          <cell r="D12" t="str">
            <v>P1</v>
          </cell>
          <cell r="E12" t="str">
            <v>P2</v>
          </cell>
          <cell r="F12" t="str">
            <v>P3</v>
          </cell>
        </row>
        <row r="13">
          <cell r="B13">
            <v>585</v>
          </cell>
          <cell r="C13">
            <v>59.734542643186273</v>
          </cell>
          <cell r="D13">
            <v>2135.2105715592184</v>
          </cell>
          <cell r="E13">
            <v>235.29917109764133</v>
          </cell>
          <cell r="F13">
            <v>3655393.7925397102</v>
          </cell>
        </row>
        <row r="14">
          <cell r="B14">
            <v>249</v>
          </cell>
          <cell r="C14">
            <v>502.31326122670231</v>
          </cell>
          <cell r="D14">
            <v>2748.6597855602727</v>
          </cell>
          <cell r="E14">
            <v>1849.5717488087603</v>
          </cell>
          <cell r="F14">
            <v>8480643.4057105258</v>
          </cell>
        </row>
        <row r="15">
          <cell r="B15">
            <v>711</v>
          </cell>
          <cell r="C15">
            <v>533.60240010889629</v>
          </cell>
          <cell r="D15">
            <v>237.99282209562185</v>
          </cell>
          <cell r="E15">
            <v>63.954000190374529</v>
          </cell>
          <cell r="F15">
            <v>329323.04794400925</v>
          </cell>
        </row>
        <row r="16">
          <cell r="B16">
            <v>509</v>
          </cell>
          <cell r="C16">
            <v>59.125849578860631</v>
          </cell>
          <cell r="D16">
            <v>133.82167846408032</v>
          </cell>
          <cell r="E16">
            <v>2243.6618434006346</v>
          </cell>
          <cell r="F16">
            <v>889.26160116754681</v>
          </cell>
        </row>
        <row r="17">
          <cell r="B17">
            <v>232</v>
          </cell>
          <cell r="C17">
            <v>90.791815201101187</v>
          </cell>
          <cell r="D17">
            <v>434.28264246667811</v>
          </cell>
          <cell r="E17">
            <v>706.46334388531079</v>
          </cell>
          <cell r="F17">
            <v>1634925.7674925933</v>
          </cell>
        </row>
        <row r="19">
          <cell r="C19">
            <v>220.03159139090104</v>
          </cell>
          <cell r="D19">
            <v>1086.4859879128733</v>
          </cell>
          <cell r="E19">
            <v>873.34093598330526</v>
          </cell>
          <cell r="F19">
            <v>3107926.1333044935</v>
          </cell>
        </row>
        <row r="22">
          <cell r="C22" t="str">
            <v>P0</v>
          </cell>
          <cell r="D22" t="str">
            <v>P1</v>
          </cell>
          <cell r="E22" t="str">
            <v>P2</v>
          </cell>
          <cell r="F22" t="str">
            <v>P3</v>
          </cell>
        </row>
        <row r="23">
          <cell r="B23" t="str">
            <v>522 / 002</v>
          </cell>
          <cell r="C23">
            <v>289.14334882386424</v>
          </cell>
          <cell r="D23">
            <v>16.173729136232939</v>
          </cell>
          <cell r="E23">
            <v>26.492418883975695</v>
          </cell>
          <cell r="F23">
            <v>51.738892839339641</v>
          </cell>
        </row>
        <row r="24">
          <cell r="B24">
            <v>377</v>
          </cell>
          <cell r="C24">
            <v>28.883686445882791</v>
          </cell>
          <cell r="D24">
            <v>26.206937412280876</v>
          </cell>
        </row>
        <row r="25">
          <cell r="B25">
            <v>795</v>
          </cell>
          <cell r="C25">
            <v>47.787069433665231</v>
          </cell>
          <cell r="D25">
            <v>28.025032094485329</v>
          </cell>
          <cell r="E25">
            <v>57.59356967713051</v>
          </cell>
          <cell r="F25">
            <v>5.2089260158664157</v>
          </cell>
        </row>
        <row r="26">
          <cell r="B26">
            <v>530</v>
          </cell>
          <cell r="C26">
            <v>126.37260349391225</v>
          </cell>
          <cell r="D26">
            <v>67.738604757560623</v>
          </cell>
        </row>
        <row r="28">
          <cell r="C28">
            <v>102.62777828046951</v>
          </cell>
          <cell r="D28">
            <v>19.693602645243139</v>
          </cell>
          <cell r="E28">
            <v>15.550575396577397</v>
          </cell>
          <cell r="F28">
            <v>23.264983411736615</v>
          </cell>
        </row>
        <row r="32">
          <cell r="C32" t="str">
            <v>P0</v>
          </cell>
          <cell r="D32" t="str">
            <v>P1</v>
          </cell>
          <cell r="E32" t="str">
            <v>P2</v>
          </cell>
          <cell r="F32" t="str">
            <v>P3</v>
          </cell>
        </row>
        <row r="33">
          <cell r="B33">
            <v>245</v>
          </cell>
          <cell r="C33">
            <v>61.887303142374911</v>
          </cell>
          <cell r="D33">
            <v>31.902562165280276</v>
          </cell>
          <cell r="E33">
            <v>12.111836772128072</v>
          </cell>
        </row>
        <row r="34">
          <cell r="B34">
            <v>546</v>
          </cell>
          <cell r="C34">
            <v>70.121360676088642</v>
          </cell>
          <cell r="D34">
            <v>79.613813286268609</v>
          </cell>
          <cell r="E34">
            <v>34.064819563749481</v>
          </cell>
          <cell r="F34">
            <v>29.010996116265691</v>
          </cell>
        </row>
        <row r="35">
          <cell r="B35">
            <v>510</v>
          </cell>
          <cell r="C35">
            <v>116.09634741117678</v>
          </cell>
          <cell r="D35">
            <v>10.912718956958502</v>
          </cell>
          <cell r="E35">
            <v>51.859456122292528</v>
          </cell>
          <cell r="F35">
            <v>62.914251076076418</v>
          </cell>
        </row>
        <row r="37">
          <cell r="C37">
            <v>23.851670310243485</v>
          </cell>
          <cell r="D37">
            <v>28.745583938106829</v>
          </cell>
          <cell r="E37">
            <v>16.256471489859141</v>
          </cell>
          <cell r="F37">
            <v>16.951627479905365</v>
          </cell>
        </row>
        <row r="43">
          <cell r="C43" t="str">
            <v>P0</v>
          </cell>
          <cell r="D43" t="str">
            <v>P1</v>
          </cell>
          <cell r="E43" t="str">
            <v>P2</v>
          </cell>
          <cell r="F43" t="str">
            <v>P3</v>
          </cell>
        </row>
        <row r="44">
          <cell r="B44" t="str">
            <v>HBV- DMSO</v>
          </cell>
          <cell r="C44">
            <v>156.43736074037869</v>
          </cell>
          <cell r="D44">
            <v>5278.2827264768985</v>
          </cell>
          <cell r="E44">
            <v>2271727.9152595396</v>
          </cell>
          <cell r="F44">
            <v>7205511.8945877403</v>
          </cell>
        </row>
        <row r="45">
          <cell r="B45" t="str">
            <v>HBV NTZ 100</v>
          </cell>
          <cell r="C45">
            <v>249.11357375174936</v>
          </cell>
          <cell r="D45">
            <v>1137.9935000291741</v>
          </cell>
          <cell r="E45">
            <v>1019.7900214765443</v>
          </cell>
          <cell r="F45">
            <v>2820235.0550576011</v>
          </cell>
        </row>
        <row r="46">
          <cell r="B46" t="str">
            <v>no HBV NTZ 100</v>
          </cell>
          <cell r="C46">
            <v>123.04667704933114</v>
          </cell>
          <cell r="D46">
            <v>34.536075850139937</v>
          </cell>
          <cell r="E46">
            <v>42.042994280553103</v>
          </cell>
          <cell r="F46">
            <v>28.473909427603029</v>
          </cell>
        </row>
        <row r="47">
          <cell r="B47" t="str">
            <v>no HBV DMSO</v>
          </cell>
          <cell r="C47">
            <v>82.701670409880123</v>
          </cell>
          <cell r="D47">
            <v>40.809698136169125</v>
          </cell>
          <cell r="E47">
            <v>32.678704152723363</v>
          </cell>
          <cell r="F47">
            <v>45.962623596171056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22"/>
  <sheetViews>
    <sheetView tabSelected="1" zoomScale="50" zoomScaleNormal="50" workbookViewId="0">
      <selection activeCell="K106" sqref="K106"/>
    </sheetView>
  </sheetViews>
  <sheetFormatPr baseColWidth="10" defaultRowHeight="16" x14ac:dyDescent="0.2"/>
  <sheetData>
    <row r="2" spans="1:11" x14ac:dyDescent="0.2">
      <c r="A2" s="4" t="s">
        <v>17</v>
      </c>
      <c r="B2" s="4"/>
      <c r="C2" s="4"/>
      <c r="D2" s="4"/>
      <c r="E2" s="4"/>
      <c r="F2" s="4" t="s">
        <v>1</v>
      </c>
      <c r="G2" s="4" t="s">
        <v>2</v>
      </c>
      <c r="H2" s="4"/>
      <c r="I2" s="4"/>
      <c r="J2" s="4"/>
      <c r="K2" s="4"/>
    </row>
    <row r="3" spans="1:11" x14ac:dyDescent="0.2">
      <c r="A3" s="14" t="s">
        <v>7</v>
      </c>
      <c r="B3" t="s">
        <v>8</v>
      </c>
      <c r="C3" s="1">
        <v>7746945.0329812905</v>
      </c>
      <c r="D3" s="1">
        <v>147612613.83546183</v>
      </c>
      <c r="E3" s="1">
        <v>22870582.200311117</v>
      </c>
      <c r="F3" s="1">
        <f>AVERAGE(C3:E3)</f>
        <v>59410047.022918075</v>
      </c>
      <c r="G3">
        <f>STDEV(C3:E3,F3)</f>
        <v>62673496.229975827</v>
      </c>
    </row>
    <row r="4" spans="1:11" x14ac:dyDescent="0.2">
      <c r="A4" s="14"/>
      <c r="B4" t="s">
        <v>9</v>
      </c>
      <c r="C4" s="1">
        <v>44642248.457764894</v>
      </c>
      <c r="D4" s="1">
        <v>11462718.424797215</v>
      </c>
      <c r="E4" s="1">
        <v>25099190.163353391</v>
      </c>
      <c r="F4" s="1">
        <f t="shared" ref="F4" si="0">AVERAGE(C4:E4)</f>
        <v>27068052.348638501</v>
      </c>
      <c r="G4">
        <f t="shared" ref="G4" si="1">STDEV(C4:E4,F4)</f>
        <v>13616842.92902568</v>
      </c>
    </row>
    <row r="5" spans="1:11" x14ac:dyDescent="0.2">
      <c r="A5" s="14" t="s">
        <v>14</v>
      </c>
      <c r="B5" t="s">
        <v>10</v>
      </c>
      <c r="C5" s="1">
        <v>306252.51143475674</v>
      </c>
      <c r="D5" s="1">
        <v>113077.15403283355</v>
      </c>
      <c r="E5" s="1">
        <v>388710.71798357368</v>
      </c>
      <c r="F5" s="1">
        <f>AVERAGE(C5:E5)</f>
        <v>269346.79448372131</v>
      </c>
      <c r="G5">
        <f>STDEV(C5:E5,F5)</f>
        <v>115513.31626497777</v>
      </c>
    </row>
    <row r="6" spans="1:11" x14ac:dyDescent="0.2">
      <c r="A6" s="14"/>
      <c r="B6" t="s">
        <v>11</v>
      </c>
      <c r="C6" s="1">
        <v>433677.2833922772</v>
      </c>
      <c r="D6" s="1">
        <v>425375.17330384767</v>
      </c>
      <c r="E6" s="1">
        <v>70989.066149387596</v>
      </c>
      <c r="F6" s="1">
        <f>AVERAGE(C6:E6)</f>
        <v>310013.84094850416</v>
      </c>
      <c r="G6">
        <f>STDEV(C6:E6,F6)</f>
        <v>169050.01919314964</v>
      </c>
    </row>
    <row r="7" spans="1:11" x14ac:dyDescent="0.2">
      <c r="A7" s="11" t="s">
        <v>12</v>
      </c>
      <c r="B7" t="s">
        <v>13</v>
      </c>
      <c r="C7" s="1">
        <v>11452979.899478665</v>
      </c>
      <c r="D7" s="1">
        <v>43862046.288153723</v>
      </c>
      <c r="E7" s="1">
        <v>90851113.350856945</v>
      </c>
      <c r="F7" s="1">
        <f>AVERAGE(C7:E7)</f>
        <v>48722046.512829781</v>
      </c>
      <c r="G7">
        <f>STDEV(C7:E7,F7)</f>
        <v>32595813.642538078</v>
      </c>
    </row>
    <row r="8" spans="1:11" x14ac:dyDescent="0.2">
      <c r="A8" s="3" t="s">
        <v>16</v>
      </c>
      <c r="B8" t="s">
        <v>15</v>
      </c>
      <c r="C8" s="1">
        <v>98539261.535969198</v>
      </c>
      <c r="D8" s="1">
        <v>126645997.346717</v>
      </c>
      <c r="E8" s="1">
        <v>127046627.68764138</v>
      </c>
      <c r="F8" s="1">
        <f>AVERAGE(C8:E8)</f>
        <v>117410628.85677586</v>
      </c>
      <c r="G8">
        <f>STDEV(C8:E8,F8)</f>
        <v>13345074.112074075</v>
      </c>
    </row>
    <row r="12" spans="1:11" x14ac:dyDescent="0.2">
      <c r="A12" s="9"/>
      <c r="C12" s="1"/>
      <c r="D12" s="1"/>
      <c r="E12" s="1"/>
      <c r="F12" s="1"/>
    </row>
    <row r="20" spans="1:11" x14ac:dyDescent="0.2">
      <c r="A20" s="5" t="s">
        <v>18</v>
      </c>
      <c r="B20" s="5"/>
      <c r="C20" s="5"/>
      <c r="D20" s="5"/>
      <c r="E20" s="5"/>
      <c r="F20" s="12" t="s">
        <v>1</v>
      </c>
      <c r="G20" s="12" t="s">
        <v>2</v>
      </c>
      <c r="H20" s="5"/>
      <c r="I20" s="5"/>
      <c r="J20" s="5"/>
      <c r="K20" s="5"/>
    </row>
    <row r="21" spans="1:11" x14ac:dyDescent="0.2">
      <c r="A21" s="14" t="s">
        <v>7</v>
      </c>
      <c r="B21" t="s">
        <v>8</v>
      </c>
      <c r="C21" s="1">
        <v>989540.05444326298</v>
      </c>
      <c r="D21" s="1">
        <v>1472072.2292244097</v>
      </c>
      <c r="E21" s="1">
        <v>1142449.3237716237</v>
      </c>
      <c r="F21" s="1">
        <f t="shared" ref="F21:F22" si="2">AVERAGE(C21:E21)</f>
        <v>1201353.869146432</v>
      </c>
      <c r="G21">
        <f t="shared" ref="G21:G22" si="3">STDEV(C21:E21,F21)</f>
        <v>201348.17940426103</v>
      </c>
    </row>
    <row r="22" spans="1:11" x14ac:dyDescent="0.2">
      <c r="A22" s="14"/>
      <c r="B22" t="s">
        <v>9</v>
      </c>
      <c r="C22" s="1">
        <v>614902.24647941289</v>
      </c>
      <c r="D22" s="1">
        <v>1079328.7316669177</v>
      </c>
      <c r="E22" s="1">
        <v>847835.068557463</v>
      </c>
      <c r="F22" s="1">
        <f t="shared" si="2"/>
        <v>847355.34890126449</v>
      </c>
      <c r="G22">
        <f t="shared" si="3"/>
        <v>189601.62206429293</v>
      </c>
    </row>
    <row r="23" spans="1:11" x14ac:dyDescent="0.2">
      <c r="A23" s="14" t="s">
        <v>14</v>
      </c>
      <c r="B23" t="s">
        <v>10</v>
      </c>
      <c r="C23" s="1">
        <v>26400.439281329804</v>
      </c>
      <c r="D23" s="1">
        <v>3007.6978954025758</v>
      </c>
      <c r="E23" s="1">
        <v>37302.265121415287</v>
      </c>
      <c r="F23" s="1">
        <f>AVERAGE(C23:E23)</f>
        <v>22236.800766049226</v>
      </c>
      <c r="G23">
        <f>STDEV(C23:E23,F23)</f>
        <v>14306.903917790227</v>
      </c>
    </row>
    <row r="24" spans="1:11" x14ac:dyDescent="0.2">
      <c r="A24" s="14"/>
      <c r="B24" t="s">
        <v>11</v>
      </c>
      <c r="C24" s="1">
        <v>18552.185971752519</v>
      </c>
      <c r="D24" s="1">
        <v>24981.265263319514</v>
      </c>
      <c r="E24" s="1">
        <v>21196.112974046326</v>
      </c>
      <c r="F24" s="1">
        <f>AVERAGE(C24:E24)</f>
        <v>21576.521403039453</v>
      </c>
      <c r="G24">
        <f>STDEV(C24:E24,F24)</f>
        <v>2638.4083666673964</v>
      </c>
    </row>
    <row r="25" spans="1:11" x14ac:dyDescent="0.2">
      <c r="A25" s="11" t="s">
        <v>12</v>
      </c>
      <c r="B25" t="s">
        <v>13</v>
      </c>
      <c r="C25" s="1">
        <v>3863052.9544955869</v>
      </c>
      <c r="D25" s="1">
        <v>706039.42534881656</v>
      </c>
      <c r="E25" s="1">
        <v>714390.22905138519</v>
      </c>
      <c r="F25" s="1">
        <f>AVERAGE(C25:E25)</f>
        <v>1761160.8696319296</v>
      </c>
      <c r="G25">
        <f>STDEV(C25:E25,F25)</f>
        <v>1486266.0565524574</v>
      </c>
    </row>
    <row r="26" spans="1:11" x14ac:dyDescent="0.2">
      <c r="A26" s="3" t="s">
        <v>16</v>
      </c>
      <c r="B26" t="s">
        <v>15</v>
      </c>
      <c r="C26" s="1">
        <v>3891303.1305777216</v>
      </c>
      <c r="D26" s="1">
        <v>5407633.2782800021</v>
      </c>
      <c r="E26" s="1">
        <v>4032829.0026746066</v>
      </c>
      <c r="F26" s="1">
        <f>AVERAGE(C26:E26)</f>
        <v>4443921.8038441101</v>
      </c>
      <c r="G26">
        <f>STDEV(C26:E26,F26)</f>
        <v>683891.92498412705</v>
      </c>
    </row>
    <row r="27" spans="1:11" x14ac:dyDescent="0.2">
      <c r="A27" s="9"/>
      <c r="C27" s="1"/>
      <c r="D27" s="1"/>
      <c r="E27" s="1"/>
      <c r="F27" s="1"/>
    </row>
    <row r="35" spans="1:11" x14ac:dyDescent="0.2">
      <c r="C35" s="1"/>
      <c r="D35" s="1"/>
      <c r="E35" s="1"/>
    </row>
    <row r="36" spans="1:11" x14ac:dyDescent="0.2">
      <c r="C36" s="1"/>
      <c r="D36" s="1"/>
      <c r="E36" s="1"/>
    </row>
    <row r="37" spans="1:11" x14ac:dyDescent="0.2">
      <c r="C37" s="1"/>
      <c r="D37" s="1"/>
      <c r="E37" s="1"/>
    </row>
    <row r="38" spans="1:11" x14ac:dyDescent="0.2">
      <c r="C38" s="1"/>
      <c r="D38" s="1"/>
      <c r="E38" s="1"/>
    </row>
    <row r="39" spans="1:11" x14ac:dyDescent="0.2">
      <c r="A39" s="5" t="s">
        <v>19</v>
      </c>
      <c r="B39" s="5"/>
      <c r="C39" s="5"/>
      <c r="D39" s="5"/>
      <c r="E39" s="5"/>
      <c r="F39" s="5" t="s">
        <v>1</v>
      </c>
      <c r="G39" s="5" t="s">
        <v>2</v>
      </c>
      <c r="H39" s="5"/>
      <c r="I39" s="5"/>
      <c r="J39" s="5"/>
      <c r="K39" s="5"/>
    </row>
    <row r="40" spans="1:11" x14ac:dyDescent="0.2">
      <c r="C40" t="s">
        <v>0</v>
      </c>
    </row>
    <row r="41" spans="1:11" x14ac:dyDescent="0.2">
      <c r="A41" s="13" t="s">
        <v>20</v>
      </c>
      <c r="B41" s="6" t="s">
        <v>4</v>
      </c>
      <c r="C41">
        <v>80.960789576101405</v>
      </c>
      <c r="D41">
        <v>75.585139990349006</v>
      </c>
      <c r="E41">
        <v>64.485874671350999</v>
      </c>
      <c r="F41">
        <f>AVERAGE(C41:E41)</f>
        <v>73.677268079267137</v>
      </c>
      <c r="G41">
        <f>STDEV(C41:E41,F41)</f>
        <v>6.8598195652418905</v>
      </c>
    </row>
    <row r="42" spans="1:11" x14ac:dyDescent="0.2">
      <c r="A42" s="13"/>
      <c r="B42" s="7" t="s">
        <v>5</v>
      </c>
      <c r="C42">
        <v>85.258784096029302</v>
      </c>
      <c r="D42">
        <v>76.065392379427252</v>
      </c>
      <c r="E42">
        <v>66.686704602830432</v>
      </c>
      <c r="F42">
        <f t="shared" ref="F42:F54" si="4">AVERAGE(C42:E42)</f>
        <v>76.003627026095671</v>
      </c>
      <c r="G42">
        <f t="shared" ref="G42:G54" si="5">STDEV(C42:E42,F42)</f>
        <v>7.5821454920789026</v>
      </c>
    </row>
    <row r="43" spans="1:11" x14ac:dyDescent="0.2">
      <c r="A43" s="13" t="s">
        <v>21</v>
      </c>
      <c r="B43" s="6" t="s">
        <v>4</v>
      </c>
      <c r="C43">
        <v>102.267364904684</v>
      </c>
      <c r="D43">
        <v>66.224868351357202</v>
      </c>
      <c r="E43">
        <v>81.581031248737077</v>
      </c>
      <c r="F43">
        <f t="shared" si="4"/>
        <v>83.357754834926098</v>
      </c>
      <c r="G43">
        <f t="shared" si="5"/>
        <v>14.767824246774513</v>
      </c>
    </row>
    <row r="44" spans="1:11" x14ac:dyDescent="0.2">
      <c r="A44" s="13"/>
      <c r="B44" s="7" t="s">
        <v>5</v>
      </c>
      <c r="C44">
        <v>92.251079019759999</v>
      </c>
      <c r="D44">
        <v>70.752345264460629</v>
      </c>
      <c r="E44">
        <v>80.30697774420409</v>
      </c>
      <c r="F44">
        <f t="shared" si="4"/>
        <v>81.10346734280823</v>
      </c>
      <c r="G44">
        <f t="shared" si="5"/>
        <v>8.7948729394204666</v>
      </c>
    </row>
    <row r="45" spans="1:11" x14ac:dyDescent="0.2">
      <c r="A45" s="13" t="s">
        <v>22</v>
      </c>
      <c r="B45" s="6" t="s">
        <v>4</v>
      </c>
      <c r="C45">
        <v>28.959226582932192</v>
      </c>
      <c r="D45">
        <v>28.795761763464437</v>
      </c>
      <c r="E45">
        <v>40.464075306117699</v>
      </c>
      <c r="F45">
        <f t="shared" si="4"/>
        <v>32.739687884171445</v>
      </c>
      <c r="G45">
        <f t="shared" si="5"/>
        <v>5.4623743903203881</v>
      </c>
    </row>
    <row r="46" spans="1:11" x14ac:dyDescent="0.2">
      <c r="A46" s="13"/>
      <c r="B46" s="7" t="s">
        <v>5</v>
      </c>
      <c r="C46">
        <v>25.394750505148128</v>
      </c>
      <c r="D46">
        <v>12.516597418688539</v>
      </c>
      <c r="E46">
        <v>39.134575973552749</v>
      </c>
      <c r="F46">
        <f t="shared" si="4"/>
        <v>25.681974632463138</v>
      </c>
      <c r="G46">
        <f t="shared" si="5"/>
        <v>10.868642014569154</v>
      </c>
    </row>
    <row r="47" spans="1:11" x14ac:dyDescent="0.2">
      <c r="A47" s="13" t="s">
        <v>23</v>
      </c>
      <c r="B47" s="6" t="s">
        <v>4</v>
      </c>
      <c r="C47">
        <v>23.076550294734826</v>
      </c>
      <c r="D47">
        <v>25.182867961864201</v>
      </c>
      <c r="E47">
        <v>27.452694159279066</v>
      </c>
      <c r="F47">
        <f t="shared" si="4"/>
        <v>25.237370805292699</v>
      </c>
      <c r="G47">
        <f t="shared" si="5"/>
        <v>1.7869688862714597</v>
      </c>
    </row>
    <row r="48" spans="1:11" x14ac:dyDescent="0.2">
      <c r="A48" s="13"/>
      <c r="B48" s="7" t="s">
        <v>5</v>
      </c>
      <c r="C48">
        <v>19.166450786504516</v>
      </c>
      <c r="D48">
        <v>19.986565614499298</v>
      </c>
      <c r="E48">
        <v>26.318564720067201</v>
      </c>
      <c r="F48">
        <f t="shared" si="4"/>
        <v>21.823860373690337</v>
      </c>
      <c r="G48">
        <f t="shared" si="5"/>
        <v>3.1958225288417426</v>
      </c>
    </row>
    <row r="49" spans="1:14" x14ac:dyDescent="0.2">
      <c r="A49" s="13" t="s">
        <v>24</v>
      </c>
      <c r="B49" s="6" t="s">
        <v>4</v>
      </c>
      <c r="C49">
        <v>95.605277974051148</v>
      </c>
      <c r="D49">
        <v>84.627721655238147</v>
      </c>
      <c r="E49">
        <v>92.171427223285434</v>
      </c>
      <c r="F49">
        <f t="shared" si="4"/>
        <v>90.8014756175249</v>
      </c>
      <c r="G49">
        <f t="shared" si="5"/>
        <v>4.5850671557984253</v>
      </c>
    </row>
    <row r="50" spans="1:14" x14ac:dyDescent="0.2">
      <c r="A50" s="13"/>
      <c r="B50" s="7" t="s">
        <v>5</v>
      </c>
      <c r="C50">
        <v>101.88740214152817</v>
      </c>
      <c r="D50">
        <v>90.744249130953236</v>
      </c>
      <c r="E50">
        <v>94.621910270598192</v>
      </c>
      <c r="F50">
        <f t="shared" si="4"/>
        <v>95.751187181026538</v>
      </c>
      <c r="G50">
        <f t="shared" si="5"/>
        <v>4.618723814330191</v>
      </c>
    </row>
    <row r="51" spans="1:14" x14ac:dyDescent="0.2">
      <c r="A51" s="13" t="s">
        <v>25</v>
      </c>
      <c r="B51" s="6" t="s">
        <v>4</v>
      </c>
      <c r="C51">
        <v>91.197624864361941</v>
      </c>
      <c r="D51">
        <v>90.330089535360244</v>
      </c>
      <c r="E51">
        <v>91.138260176059859</v>
      </c>
      <c r="F51">
        <f t="shared" si="4"/>
        <v>90.888658191927348</v>
      </c>
      <c r="G51">
        <f t="shared" si="5"/>
        <v>0.39571054204530642</v>
      </c>
    </row>
    <row r="52" spans="1:14" x14ac:dyDescent="0.2">
      <c r="A52" s="13"/>
      <c r="B52" s="7" t="s">
        <v>5</v>
      </c>
      <c r="C52">
        <v>100.00000011698042</v>
      </c>
      <c r="D52">
        <v>100.00000010633066</v>
      </c>
      <c r="E52">
        <v>99.999999972756228</v>
      </c>
      <c r="F52">
        <f t="shared" si="4"/>
        <v>100.00000006535576</v>
      </c>
      <c r="G52">
        <f t="shared" si="5"/>
        <v>6.5621949679731278E-8</v>
      </c>
    </row>
    <row r="53" spans="1:14" x14ac:dyDescent="0.2">
      <c r="A53" s="13" t="s">
        <v>6</v>
      </c>
      <c r="B53" s="6" t="s">
        <v>4</v>
      </c>
      <c r="C53">
        <v>1.0677798525048783</v>
      </c>
      <c r="D53">
        <v>0.42982249079021501</v>
      </c>
      <c r="E53">
        <v>5.6961564432506524</v>
      </c>
      <c r="F53">
        <f t="shared" si="4"/>
        <v>2.3979195955152486</v>
      </c>
      <c r="G53">
        <f t="shared" si="5"/>
        <v>2.3467029533171515</v>
      </c>
    </row>
    <row r="54" spans="1:14" x14ac:dyDescent="0.2">
      <c r="A54" s="13"/>
      <c r="B54" s="7" t="s">
        <v>5</v>
      </c>
      <c r="C54">
        <v>1.0677798525048783</v>
      </c>
      <c r="D54">
        <v>0.42982249079021501</v>
      </c>
      <c r="E54">
        <v>5.6961564432506524</v>
      </c>
      <c r="F54">
        <f t="shared" si="4"/>
        <v>2.3979195955152486</v>
      </c>
      <c r="G54">
        <f t="shared" si="5"/>
        <v>2.3467029533171515</v>
      </c>
    </row>
    <row r="55" spans="1:14" x14ac:dyDescent="0.2">
      <c r="C55" t="s">
        <v>3</v>
      </c>
      <c r="M55" t="s">
        <v>0</v>
      </c>
      <c r="N55" t="s">
        <v>26</v>
      </c>
    </row>
    <row r="56" spans="1:14" x14ac:dyDescent="0.2">
      <c r="A56" s="13" t="s">
        <v>20</v>
      </c>
      <c r="B56" s="6" t="s">
        <v>4</v>
      </c>
      <c r="C56">
        <v>103.26773017705129</v>
      </c>
      <c r="D56">
        <v>72.799996278938039</v>
      </c>
      <c r="E56">
        <v>74.723061855734528</v>
      </c>
      <c r="F56">
        <f>AVERAGE(C56:E56)</f>
        <v>83.596929437241286</v>
      </c>
      <c r="G56">
        <f>STDEV(C56:E56,F56)</f>
        <v>13.931495411767491</v>
      </c>
      <c r="K56" s="13" t="s">
        <v>20</v>
      </c>
      <c r="L56" s="6" t="s">
        <v>4</v>
      </c>
      <c r="M56">
        <v>73.677268079267137</v>
      </c>
      <c r="N56">
        <v>83.596929437241286</v>
      </c>
    </row>
    <row r="57" spans="1:14" x14ac:dyDescent="0.2">
      <c r="A57" s="13"/>
      <c r="B57" s="7" t="s">
        <v>5</v>
      </c>
      <c r="C57">
        <v>102.99912981823661</v>
      </c>
      <c r="D57">
        <v>70.774653506875012</v>
      </c>
      <c r="E57">
        <v>63.900318385886422</v>
      </c>
      <c r="F57">
        <f t="shared" ref="F57:F67" si="6">AVERAGE(C57:E57)</f>
        <v>79.224700570332686</v>
      </c>
      <c r="G57">
        <f t="shared" ref="G57:G67" si="7">STDEV(C57:E57,F57)</f>
        <v>17.043703341441649</v>
      </c>
      <c r="K57" s="13"/>
      <c r="L57" s="7" t="s">
        <v>5</v>
      </c>
      <c r="M57">
        <v>76.003627026095671</v>
      </c>
      <c r="N57">
        <v>79.224700570332686</v>
      </c>
    </row>
    <row r="58" spans="1:14" x14ac:dyDescent="0.2">
      <c r="A58" s="13" t="s">
        <v>21</v>
      </c>
      <c r="B58" s="6" t="s">
        <v>4</v>
      </c>
      <c r="C58">
        <v>83.590716583767474</v>
      </c>
      <c r="D58">
        <v>70.372268469356115</v>
      </c>
      <c r="E58">
        <v>99.353251325104637</v>
      </c>
      <c r="F58">
        <f t="shared" si="6"/>
        <v>84.438745459409404</v>
      </c>
      <c r="G58">
        <f t="shared" si="7"/>
        <v>11.846622769147924</v>
      </c>
      <c r="K58" s="13" t="s">
        <v>21</v>
      </c>
      <c r="L58" s="6" t="s">
        <v>4</v>
      </c>
      <c r="M58">
        <v>83.357754834926098</v>
      </c>
      <c r="N58">
        <v>84.438745459409404</v>
      </c>
    </row>
    <row r="59" spans="1:14" x14ac:dyDescent="0.2">
      <c r="A59" s="13"/>
      <c r="B59" s="7" t="s">
        <v>5</v>
      </c>
      <c r="C59">
        <v>101.22545880473137</v>
      </c>
      <c r="D59">
        <v>70.372577431269576</v>
      </c>
      <c r="E59">
        <v>90.923723771573108</v>
      </c>
      <c r="F59">
        <f t="shared" si="6"/>
        <v>87.507253335858024</v>
      </c>
      <c r="G59">
        <f t="shared" si="7"/>
        <v>12.825216695760249</v>
      </c>
      <c r="K59" s="13"/>
      <c r="L59" s="7" t="s">
        <v>5</v>
      </c>
      <c r="M59">
        <v>81.10346734280823</v>
      </c>
      <c r="N59">
        <v>87.507253335858024</v>
      </c>
    </row>
    <row r="60" spans="1:14" x14ac:dyDescent="0.2">
      <c r="A60" s="13" t="s">
        <v>22</v>
      </c>
      <c r="B60" s="6" t="s">
        <v>4</v>
      </c>
      <c r="C60">
        <v>32.105131640580993</v>
      </c>
      <c r="D60">
        <v>13.031257696795635</v>
      </c>
      <c r="E60">
        <v>39.937932538828292</v>
      </c>
      <c r="F60">
        <f t="shared" si="6"/>
        <v>28.358107292068308</v>
      </c>
      <c r="G60">
        <f t="shared" si="7"/>
        <v>11.299629237722161</v>
      </c>
      <c r="K60" s="13" t="s">
        <v>22</v>
      </c>
      <c r="L60" s="6" t="s">
        <v>4</v>
      </c>
      <c r="M60">
        <v>32.739687884171445</v>
      </c>
      <c r="N60">
        <v>28.358107292068308</v>
      </c>
    </row>
    <row r="61" spans="1:14" x14ac:dyDescent="0.2">
      <c r="A61" s="13"/>
      <c r="B61" s="7" t="s">
        <v>5</v>
      </c>
      <c r="C61">
        <v>30.753946752363952</v>
      </c>
      <c r="D61">
        <v>16.070410025387467</v>
      </c>
      <c r="E61">
        <v>24.6470117698587</v>
      </c>
      <c r="F61">
        <f t="shared" si="6"/>
        <v>23.823789515870043</v>
      </c>
      <c r="G61">
        <f t="shared" si="7"/>
        <v>6.0227255105261204</v>
      </c>
      <c r="K61" s="13"/>
      <c r="L61" s="7" t="s">
        <v>5</v>
      </c>
      <c r="M61">
        <v>25.681974632463138</v>
      </c>
      <c r="N61">
        <v>23.823789515870043</v>
      </c>
    </row>
    <row r="62" spans="1:14" x14ac:dyDescent="0.2">
      <c r="A62" s="13" t="s">
        <v>23</v>
      </c>
      <c r="B62" s="6" t="s">
        <v>4</v>
      </c>
      <c r="C62">
        <v>23.30735319208387</v>
      </c>
      <c r="D62">
        <v>24.2154207417625</v>
      </c>
      <c r="E62">
        <v>31.787978431627081</v>
      </c>
      <c r="F62">
        <f t="shared" si="6"/>
        <v>26.436917455157815</v>
      </c>
      <c r="G62">
        <f t="shared" si="7"/>
        <v>3.8018887279100353</v>
      </c>
      <c r="K62" s="13" t="s">
        <v>23</v>
      </c>
      <c r="L62" s="6" t="s">
        <v>4</v>
      </c>
      <c r="M62">
        <v>25.237370805292699</v>
      </c>
      <c r="N62">
        <v>26.436917455157815</v>
      </c>
    </row>
    <row r="63" spans="1:14" x14ac:dyDescent="0.2">
      <c r="A63" s="13"/>
      <c r="B63" s="7" t="s">
        <v>5</v>
      </c>
      <c r="C63">
        <v>23.733861694426029</v>
      </c>
      <c r="D63">
        <v>25.8951528877991</v>
      </c>
      <c r="E63">
        <v>36.221026025504983</v>
      </c>
      <c r="F63">
        <f t="shared" si="6"/>
        <v>28.616680202576703</v>
      </c>
      <c r="G63">
        <f t="shared" si="7"/>
        <v>5.4489969383763937</v>
      </c>
      <c r="K63" s="13"/>
      <c r="L63" s="7" t="s">
        <v>5</v>
      </c>
      <c r="M63">
        <v>21.823860373690337</v>
      </c>
      <c r="N63">
        <v>28.616680202576703</v>
      </c>
    </row>
    <row r="64" spans="1:14" x14ac:dyDescent="0.2">
      <c r="A64" s="13" t="s">
        <v>24</v>
      </c>
      <c r="B64" s="6" t="s">
        <v>4</v>
      </c>
      <c r="C64">
        <v>106.56443678499447</v>
      </c>
      <c r="D64">
        <v>84.103669285520922</v>
      </c>
      <c r="E64">
        <v>104.32161276468064</v>
      </c>
      <c r="F64">
        <f t="shared" si="6"/>
        <v>98.329906278398667</v>
      </c>
      <c r="G64">
        <f t="shared" si="7"/>
        <v>10.101053711689911</v>
      </c>
      <c r="K64" s="13" t="s">
        <v>24</v>
      </c>
      <c r="L64" s="6" t="s">
        <v>4</v>
      </c>
      <c r="M64">
        <v>90.8014756175249</v>
      </c>
      <c r="N64">
        <v>98.329906278398667</v>
      </c>
    </row>
    <row r="65" spans="1:14" x14ac:dyDescent="0.2">
      <c r="A65" s="13"/>
      <c r="B65" s="7" t="s">
        <v>5</v>
      </c>
      <c r="C65">
        <v>108.16016991951247</v>
      </c>
      <c r="D65">
        <v>87.548754757337775</v>
      </c>
      <c r="E65">
        <v>95.83099852732856</v>
      </c>
      <c r="F65">
        <f t="shared" si="6"/>
        <v>97.17997440139294</v>
      </c>
      <c r="G65">
        <f t="shared" si="7"/>
        <v>8.4684674205150419</v>
      </c>
      <c r="K65" s="13"/>
      <c r="L65" s="7" t="s">
        <v>5</v>
      </c>
      <c r="M65">
        <v>95.751187181026538</v>
      </c>
      <c r="N65">
        <v>97.17997440139294</v>
      </c>
    </row>
    <row r="66" spans="1:14" x14ac:dyDescent="0.2">
      <c r="A66" s="13" t="s">
        <v>25</v>
      </c>
      <c r="B66" s="6" t="s">
        <v>4</v>
      </c>
      <c r="C66">
        <v>104.2658494143908</v>
      </c>
      <c r="D66">
        <v>105.07329029008629</v>
      </c>
      <c r="E66">
        <v>94.138875725012625</v>
      </c>
      <c r="F66">
        <f t="shared" si="6"/>
        <v>101.15933847649656</v>
      </c>
      <c r="G66">
        <f t="shared" si="7"/>
        <v>4.9751491184128431</v>
      </c>
      <c r="K66" s="13" t="s">
        <v>25</v>
      </c>
      <c r="L66" s="6" t="s">
        <v>4</v>
      </c>
      <c r="M66">
        <v>90.888658191927348</v>
      </c>
      <c r="N66">
        <v>101.15933847649656</v>
      </c>
    </row>
    <row r="67" spans="1:14" x14ac:dyDescent="0.2">
      <c r="A67" s="13"/>
      <c r="B67" s="7" t="s">
        <v>5</v>
      </c>
      <c r="C67">
        <v>94.391797297813881</v>
      </c>
      <c r="D67">
        <v>108.42450993816911</v>
      </c>
      <c r="E67">
        <v>91.837171906330369</v>
      </c>
      <c r="F67">
        <f t="shared" si="6"/>
        <v>98.217826380771115</v>
      </c>
      <c r="G67">
        <f t="shared" si="7"/>
        <v>7.2921793566051258</v>
      </c>
      <c r="K67" s="13"/>
      <c r="L67" s="7" t="s">
        <v>5</v>
      </c>
      <c r="M67">
        <v>100.00000006535576</v>
      </c>
      <c r="N67">
        <v>98.217826380771115</v>
      </c>
    </row>
    <row r="68" spans="1:14" x14ac:dyDescent="0.2">
      <c r="A68" s="13" t="s">
        <v>6</v>
      </c>
      <c r="B68" s="6" t="s">
        <v>4</v>
      </c>
      <c r="C68">
        <v>1.0677798525048783</v>
      </c>
      <c r="D68">
        <v>0.42982249079021501</v>
      </c>
      <c r="E68">
        <v>5.6961564432506524</v>
      </c>
      <c r="F68">
        <f t="shared" ref="F68:F69" si="8">AVERAGE(C68:E68)</f>
        <v>2.3979195955152486</v>
      </c>
      <c r="G68">
        <f t="shared" ref="G68:G69" si="9">STDEV(C68:E68,F68)</f>
        <v>2.3467029533171515</v>
      </c>
      <c r="K68" s="13" t="s">
        <v>6</v>
      </c>
      <c r="L68" s="6" t="s">
        <v>4</v>
      </c>
      <c r="M68">
        <v>2.3979195955152486</v>
      </c>
      <c r="N68">
        <v>2.3979195955152486</v>
      </c>
    </row>
    <row r="69" spans="1:14" x14ac:dyDescent="0.2">
      <c r="A69" s="13"/>
      <c r="B69" s="7" t="s">
        <v>5</v>
      </c>
      <c r="C69">
        <v>1.0677798525048783</v>
      </c>
      <c r="D69">
        <v>0.42982249079021501</v>
      </c>
      <c r="E69">
        <v>5.6961564432506524</v>
      </c>
      <c r="F69">
        <f t="shared" si="8"/>
        <v>2.3979195955152486</v>
      </c>
      <c r="G69">
        <f t="shared" si="9"/>
        <v>2.3467029533171515</v>
      </c>
      <c r="K69" s="13"/>
      <c r="L69" s="7" t="s">
        <v>5</v>
      </c>
      <c r="M69">
        <v>2.3979195955152486</v>
      </c>
      <c r="N69">
        <v>2.3979195955152486</v>
      </c>
    </row>
    <row r="76" spans="1:14" x14ac:dyDescent="0.2">
      <c r="A76" s="8" t="s">
        <v>27</v>
      </c>
      <c r="B76" s="8"/>
      <c r="C76" s="8"/>
      <c r="D76" s="8"/>
      <c r="E76" s="8"/>
      <c r="F76" s="8"/>
      <c r="G76" s="8"/>
    </row>
    <row r="78" spans="1:14" x14ac:dyDescent="0.2">
      <c r="B78" t="s">
        <v>14</v>
      </c>
      <c r="E78" t="s">
        <v>1</v>
      </c>
      <c r="F78" t="s">
        <v>2</v>
      </c>
    </row>
    <row r="79" spans="1:14" x14ac:dyDescent="0.2">
      <c r="A79" t="s">
        <v>28</v>
      </c>
      <c r="B79">
        <v>100</v>
      </c>
      <c r="C79">
        <v>100</v>
      </c>
      <c r="D79">
        <v>100</v>
      </c>
      <c r="E79">
        <f>AVERAGE(B79:D79)</f>
        <v>100</v>
      </c>
      <c r="F79">
        <f>STDEV(B79:D79,E79)</f>
        <v>0</v>
      </c>
    </row>
    <row r="80" spans="1:14" x14ac:dyDescent="0.2">
      <c r="A80" t="s">
        <v>10</v>
      </c>
      <c r="B80">
        <v>6.5799626138487861</v>
      </c>
      <c r="C80">
        <v>9.3140545939838528</v>
      </c>
      <c r="D80">
        <v>0.13099730458221026</v>
      </c>
      <c r="E80">
        <f>AVERAGE(B80:D80)</f>
        <v>5.341671504138283</v>
      </c>
      <c r="F80">
        <f t="shared" ref="F80:F81" si="10">STDEV(B80:D80,E80)</f>
        <v>3.8498622442367298</v>
      </c>
    </row>
    <row r="81" spans="1:13" x14ac:dyDescent="0.2">
      <c r="A81" t="s">
        <v>11</v>
      </c>
      <c r="B81">
        <v>4.6420927467300839</v>
      </c>
      <c r="C81">
        <v>6.1276887431553808</v>
      </c>
      <c r="D81">
        <v>7.0344480317526141</v>
      </c>
      <c r="E81">
        <f>AVERAGE(B81:D81)</f>
        <v>5.934743173879359</v>
      </c>
      <c r="F81">
        <f t="shared" si="10"/>
        <v>0.98615818439411662</v>
      </c>
    </row>
    <row r="82" spans="1:13" x14ac:dyDescent="0.2">
      <c r="J82" s="2"/>
      <c r="K82" s="2"/>
      <c r="L82" s="2" t="s">
        <v>1</v>
      </c>
      <c r="M82" s="2" t="s">
        <v>2</v>
      </c>
    </row>
    <row r="83" spans="1:13" x14ac:dyDescent="0.2">
      <c r="B83" t="s">
        <v>12</v>
      </c>
      <c r="J83" s="15" t="s">
        <v>7</v>
      </c>
      <c r="K83" s="2" t="s">
        <v>8</v>
      </c>
      <c r="L83" s="2">
        <v>51.802115679840874</v>
      </c>
      <c r="M83" s="2">
        <v>4.9132318022757699</v>
      </c>
    </row>
    <row r="84" spans="1:13" x14ac:dyDescent="0.2">
      <c r="A84" t="s">
        <v>28</v>
      </c>
      <c r="B84">
        <v>100</v>
      </c>
      <c r="C84">
        <v>100</v>
      </c>
      <c r="D84">
        <v>100</v>
      </c>
      <c r="E84">
        <f>AVERAGE(B84:D84)</f>
        <v>100</v>
      </c>
      <c r="F84">
        <f>STDEV(B84:D84,E84)</f>
        <v>0</v>
      </c>
      <c r="J84" s="15"/>
      <c r="K84" s="2" t="s">
        <v>9</v>
      </c>
      <c r="L84" s="2">
        <v>33.02787818980098</v>
      </c>
      <c r="M84" s="2">
        <v>3.9049524835279024</v>
      </c>
    </row>
    <row r="85" spans="1:13" x14ac:dyDescent="0.2">
      <c r="A85" t="s">
        <v>13</v>
      </c>
      <c r="B85">
        <v>17.021857923497265</v>
      </c>
      <c r="C85">
        <v>21.755527695463876</v>
      </c>
      <c r="D85">
        <v>26.791505132518957</v>
      </c>
      <c r="E85">
        <f>AVERAGE(B85:D85)</f>
        <v>21.856296917160034</v>
      </c>
      <c r="F85">
        <f t="shared" ref="F85:F86" si="11">STDEV(B85:D85,E85)</f>
        <v>3.9890782121702686</v>
      </c>
      <c r="J85" s="15" t="s">
        <v>14</v>
      </c>
      <c r="K85" s="2" t="s">
        <v>10</v>
      </c>
      <c r="L85" s="2">
        <v>5.341671504138283</v>
      </c>
      <c r="M85" s="2">
        <v>3.8498622442367298</v>
      </c>
    </row>
    <row r="86" spans="1:13" x14ac:dyDescent="0.2">
      <c r="A86" t="s">
        <v>29</v>
      </c>
      <c r="B86">
        <v>33.963988175221715</v>
      </c>
      <c r="C86">
        <v>25.030808729139924</v>
      </c>
      <c r="D86">
        <v>28.619256597359119</v>
      </c>
      <c r="E86">
        <f>AVERAGE(B86:D86)</f>
        <v>29.204684500573581</v>
      </c>
      <c r="F86">
        <f t="shared" si="11"/>
        <v>3.6703740160344807</v>
      </c>
      <c r="J86" s="15"/>
      <c r="K86" s="2" t="s">
        <v>11</v>
      </c>
      <c r="L86" s="2">
        <v>5.934743173879359</v>
      </c>
      <c r="M86" s="2">
        <v>0.98615818439411662</v>
      </c>
    </row>
    <row r="87" spans="1:13" x14ac:dyDescent="0.2">
      <c r="J87" s="10" t="s">
        <v>12</v>
      </c>
      <c r="K87" s="2" t="s">
        <v>13</v>
      </c>
      <c r="L87" s="2">
        <v>21.856296917160034</v>
      </c>
      <c r="M87" s="2">
        <v>3.9890782121702686</v>
      </c>
    </row>
    <row r="88" spans="1:13" x14ac:dyDescent="0.2">
      <c r="B88" t="s">
        <v>7</v>
      </c>
    </row>
    <row r="89" spans="1:13" x14ac:dyDescent="0.2">
      <c r="A89" t="s">
        <v>28</v>
      </c>
      <c r="B89">
        <v>100</v>
      </c>
      <c r="C89">
        <v>100</v>
      </c>
      <c r="D89">
        <v>100</v>
      </c>
      <c r="E89">
        <f>AVERAGE(B89:D89)</f>
        <v>100</v>
      </c>
      <c r="F89">
        <f>STDEV(B89:D89,E89)</f>
        <v>0</v>
      </c>
    </row>
    <row r="90" spans="1:13" x14ac:dyDescent="0.2">
      <c r="A90" t="s">
        <v>8</v>
      </c>
      <c r="B90">
        <v>45.150501672240807</v>
      </c>
      <c r="C90">
        <v>53.388154470698453</v>
      </c>
      <c r="D90">
        <v>56.867690896583355</v>
      </c>
      <c r="E90">
        <f>AVERAGE(B90:D90)</f>
        <v>51.802115679840874</v>
      </c>
      <c r="F90">
        <f t="shared" ref="F90:F91" si="12">STDEV(B90:D90,E90)</f>
        <v>4.9132318022757699</v>
      </c>
    </row>
    <row r="91" spans="1:13" x14ac:dyDescent="0.2">
      <c r="A91" t="s">
        <v>9</v>
      </c>
      <c r="B91">
        <v>35.502958579881657</v>
      </c>
      <c r="C91">
        <v>36.06566998712033</v>
      </c>
      <c r="D91">
        <v>27.515006002400963</v>
      </c>
      <c r="E91">
        <f>AVERAGE(B91:D91)</f>
        <v>33.02787818980098</v>
      </c>
      <c r="F91">
        <f t="shared" si="12"/>
        <v>3.9049524835279024</v>
      </c>
    </row>
    <row r="98" spans="10:17" x14ac:dyDescent="0.2">
      <c r="N98" s="2"/>
      <c r="O98" s="2"/>
      <c r="P98" s="2"/>
      <c r="Q98" s="2"/>
    </row>
    <row r="99" spans="10:17" x14ac:dyDescent="0.2">
      <c r="N99" s="2"/>
      <c r="O99" s="2"/>
      <c r="P99" s="2"/>
      <c r="Q99" s="2"/>
    </row>
    <row r="100" spans="10:17" x14ac:dyDescent="0.2">
      <c r="N100" s="2"/>
      <c r="O100" s="2"/>
      <c r="P100" s="2"/>
      <c r="Q100" s="2"/>
    </row>
    <row r="101" spans="10:17" x14ac:dyDescent="0.2">
      <c r="N101" s="2"/>
      <c r="O101" s="2"/>
      <c r="P101" s="2"/>
      <c r="Q101" s="2"/>
    </row>
    <row r="102" spans="10:17" x14ac:dyDescent="0.2">
      <c r="N102" s="2"/>
      <c r="O102" s="2"/>
      <c r="P102" s="2"/>
      <c r="Q102" s="2"/>
    </row>
    <row r="103" spans="10:17" x14ac:dyDescent="0.2">
      <c r="N103" s="2"/>
      <c r="O103" s="2"/>
      <c r="P103" s="2"/>
      <c r="Q103" s="2"/>
    </row>
    <row r="104" spans="10:17" x14ac:dyDescent="0.2">
      <c r="J104" s="2"/>
      <c r="K104" s="2"/>
      <c r="L104" s="2"/>
      <c r="M104" s="2"/>
      <c r="N104" s="2"/>
      <c r="O104" s="2"/>
      <c r="P104" s="2"/>
      <c r="Q104" s="2"/>
    </row>
    <row r="105" spans="10:17" x14ac:dyDescent="0.2">
      <c r="J105" s="2"/>
      <c r="K105" s="2"/>
      <c r="L105" s="2"/>
      <c r="M105" s="2"/>
      <c r="N105" s="2"/>
      <c r="O105" s="2"/>
      <c r="P105" s="2"/>
      <c r="Q105" s="2"/>
    </row>
    <row r="106" spans="10:17" x14ac:dyDescent="0.2">
      <c r="J106" s="2"/>
      <c r="K106" s="2"/>
      <c r="L106" s="2"/>
      <c r="M106" s="2"/>
      <c r="N106" s="2"/>
      <c r="O106" s="2"/>
      <c r="P106" s="2"/>
      <c r="Q106" s="2"/>
    </row>
    <row r="107" spans="10:17" x14ac:dyDescent="0.2">
      <c r="J107" s="2"/>
      <c r="K107" s="2"/>
      <c r="L107" s="2"/>
      <c r="M107" s="2"/>
      <c r="N107" s="2"/>
      <c r="O107" s="2"/>
      <c r="P107" s="2"/>
      <c r="Q107" s="2"/>
    </row>
    <row r="108" spans="10:17" x14ac:dyDescent="0.2">
      <c r="J108" s="2"/>
      <c r="K108" s="2"/>
      <c r="L108" s="2"/>
      <c r="M108" s="2"/>
      <c r="N108" s="2"/>
      <c r="O108" s="2"/>
      <c r="P108" s="2"/>
      <c r="Q108" s="2"/>
    </row>
    <row r="109" spans="10:17" x14ac:dyDescent="0.2">
      <c r="J109" s="2"/>
      <c r="K109" s="2"/>
      <c r="L109" s="2"/>
      <c r="M109" s="2"/>
      <c r="N109" s="2"/>
      <c r="O109" s="2"/>
      <c r="P109" s="2"/>
      <c r="Q109" s="2"/>
    </row>
    <row r="110" spans="10:17" x14ac:dyDescent="0.2">
      <c r="J110" s="2"/>
      <c r="K110" s="2"/>
      <c r="L110" s="2"/>
      <c r="M110" s="2"/>
      <c r="N110" s="2"/>
      <c r="O110" s="2"/>
      <c r="P110" s="2"/>
      <c r="Q110" s="2"/>
    </row>
    <row r="111" spans="10:17" x14ac:dyDescent="0.2">
      <c r="J111" s="2"/>
      <c r="K111" s="2"/>
      <c r="L111" s="2"/>
      <c r="M111" s="2"/>
      <c r="N111" s="2"/>
      <c r="O111" s="2"/>
      <c r="P111" s="2"/>
      <c r="Q111" s="2"/>
    </row>
    <row r="112" spans="10:17" x14ac:dyDescent="0.2">
      <c r="J112" s="2"/>
      <c r="K112" s="2"/>
      <c r="L112" s="2"/>
      <c r="M112" s="2"/>
      <c r="N112" s="2"/>
      <c r="O112" s="2"/>
      <c r="P112" s="2"/>
      <c r="Q112" s="2"/>
    </row>
    <row r="113" spans="10:17" x14ac:dyDescent="0.2">
      <c r="J113" s="2"/>
      <c r="K113" s="2"/>
      <c r="L113" s="2"/>
      <c r="M113" s="2"/>
      <c r="N113" s="2"/>
      <c r="O113" s="2"/>
      <c r="P113" s="2"/>
      <c r="Q113" s="2"/>
    </row>
    <row r="114" spans="10:17" x14ac:dyDescent="0.2">
      <c r="J114" s="2"/>
      <c r="K114" s="2"/>
      <c r="L114" s="2"/>
      <c r="M114" s="2"/>
      <c r="N114" s="2"/>
      <c r="O114" s="2"/>
      <c r="P114" s="2"/>
      <c r="Q114" s="2"/>
    </row>
    <row r="115" spans="10:17" x14ac:dyDescent="0.2">
      <c r="J115" s="2"/>
      <c r="K115" s="2"/>
      <c r="L115" s="2"/>
      <c r="M115" s="2"/>
      <c r="N115" s="2"/>
      <c r="O115" s="2"/>
      <c r="P115" s="2"/>
      <c r="Q115" s="2"/>
    </row>
    <row r="116" spans="10:17" x14ac:dyDescent="0.2">
      <c r="J116" s="2"/>
      <c r="K116" s="2"/>
      <c r="L116" s="2"/>
      <c r="M116" s="2"/>
      <c r="N116" s="2"/>
      <c r="O116" s="2"/>
      <c r="P116" s="2"/>
      <c r="Q116" s="2"/>
    </row>
    <row r="117" spans="10:17" x14ac:dyDescent="0.2">
      <c r="J117" s="2"/>
      <c r="K117" s="2"/>
      <c r="L117" s="2"/>
      <c r="M117" s="2"/>
      <c r="N117" s="2"/>
      <c r="O117" s="2"/>
      <c r="P117" s="2"/>
      <c r="Q117" s="2"/>
    </row>
    <row r="118" spans="10:17" x14ac:dyDescent="0.2">
      <c r="J118" s="2"/>
      <c r="K118" s="2"/>
      <c r="L118" s="2"/>
      <c r="M118" s="2"/>
      <c r="N118" s="2"/>
      <c r="O118" s="2"/>
      <c r="P118" s="2"/>
      <c r="Q118" s="2"/>
    </row>
    <row r="119" spans="10:17" x14ac:dyDescent="0.2">
      <c r="J119" s="2"/>
      <c r="K119" s="2"/>
      <c r="L119" s="2"/>
      <c r="M119" s="2"/>
      <c r="N119" s="2"/>
      <c r="O119" s="2"/>
      <c r="P119" s="2"/>
      <c r="Q119" s="2"/>
    </row>
    <row r="120" spans="10:17" x14ac:dyDescent="0.2">
      <c r="J120" s="2"/>
      <c r="K120" s="2"/>
      <c r="L120" s="2"/>
      <c r="M120" s="2"/>
      <c r="N120" s="2"/>
      <c r="O120" s="2"/>
      <c r="P120" s="2"/>
      <c r="Q120" s="2"/>
    </row>
    <row r="121" spans="10:17" x14ac:dyDescent="0.2">
      <c r="J121" s="2"/>
      <c r="K121" s="2"/>
      <c r="L121" s="2"/>
      <c r="M121" s="2"/>
      <c r="N121" s="2"/>
      <c r="O121" s="2"/>
      <c r="P121" s="2"/>
      <c r="Q121" s="2"/>
    </row>
    <row r="122" spans="10:17" x14ac:dyDescent="0.2">
      <c r="J122" s="2"/>
      <c r="K122" s="2"/>
      <c r="L122" s="2"/>
      <c r="M122" s="2"/>
      <c r="N122" s="2"/>
      <c r="O122" s="2"/>
      <c r="P122" s="2"/>
      <c r="Q122" s="2"/>
    </row>
  </sheetData>
  <mergeCells count="27">
    <mergeCell ref="J83:J84"/>
    <mergeCell ref="J85:J86"/>
    <mergeCell ref="A21:A22"/>
    <mergeCell ref="A23:A24"/>
    <mergeCell ref="A3:A4"/>
    <mergeCell ref="A5:A6"/>
    <mergeCell ref="A41:A42"/>
    <mergeCell ref="A43:A44"/>
    <mergeCell ref="A45:A46"/>
    <mergeCell ref="A47:A48"/>
    <mergeCell ref="A49:A50"/>
    <mergeCell ref="A51:A52"/>
    <mergeCell ref="A56:A57"/>
    <mergeCell ref="A58:A59"/>
    <mergeCell ref="A60:A61"/>
    <mergeCell ref="A62:A63"/>
    <mergeCell ref="A53:A54"/>
    <mergeCell ref="A64:A65"/>
    <mergeCell ref="A66:A67"/>
    <mergeCell ref="A68:A69"/>
    <mergeCell ref="K56:K57"/>
    <mergeCell ref="K58:K59"/>
    <mergeCell ref="K60:K61"/>
    <mergeCell ref="K62:K63"/>
    <mergeCell ref="K64:K65"/>
    <mergeCell ref="K66:K67"/>
    <mergeCell ref="K68:K69"/>
  </mergeCells>
  <pageMargins left="0.7" right="0.7" top="0.75" bottom="0.75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42A48-377E-3A4A-B1C4-9222EA729AB5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Figure 7-source data 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Perez-Vargas</dc:creator>
  <cp:lastModifiedBy>FL Cosset</cp:lastModifiedBy>
  <dcterms:created xsi:type="dcterms:W3CDTF">2020-04-23T16:33:03Z</dcterms:created>
  <dcterms:modified xsi:type="dcterms:W3CDTF">2021-06-05T15:23:55Z</dcterms:modified>
</cp:coreProperties>
</file>