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BL\Autoimmunity Story\Elife submission\"/>
    </mc:Choice>
  </mc:AlternateContent>
  <xr:revisionPtr revIDLastSave="0" documentId="13_ncr:1_{85320775-9FFE-4345-AEE1-9AB83352EBDC}" xr6:coauthVersionLast="47" xr6:coauthVersionMax="47" xr10:uidLastSave="{00000000-0000-0000-0000-000000000000}"/>
  <bookViews>
    <workbookView xWindow="-120" yWindow="-120" windowWidth="20730" windowHeight="11160" xr2:uid="{3CF54C46-F921-4906-81EB-F046A7748F8A}"/>
  </bookViews>
  <sheets>
    <sheet name="Figure 1 " sheetId="1" r:id="rId1"/>
    <sheet name="Figure 1 - figure supplement 1" sheetId="2" r:id="rId2"/>
    <sheet name="Figure 1 - figure supplement 2" sheetId="3" r:id="rId3"/>
    <sheet name="Figure 2" sheetId="4" r:id="rId4"/>
    <sheet name="Figure 2 - figure supplement 1" sheetId="5" r:id="rId5"/>
    <sheet name="Figure 3" sheetId="6" r:id="rId6"/>
    <sheet name="Figure 3 - figure supplement 1" sheetId="7" r:id="rId7"/>
    <sheet name="Figure 4" sheetId="8" r:id="rId8"/>
    <sheet name="Figure 4 - figure supplement 1" sheetId="9" r:id="rId9"/>
    <sheet name="Figure 5" sheetId="10" r:id="rId10"/>
    <sheet name="Figure 5 - figure supplement 1" sheetId="11" r:id="rId11"/>
    <sheet name="Figure 5 - figure supplement 2" sheetId="12" r:id="rId12"/>
    <sheet name="Figure 6" sheetId="13" r:id="rId13"/>
    <sheet name="Figure 6 - figure supplement 1 " sheetId="14" r:id="rId14"/>
    <sheet name="Figure 7" sheetId="15" r:id="rId15"/>
    <sheet name="Figure 8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6" i="13" l="1"/>
  <c r="V55" i="13"/>
  <c r="V54" i="13"/>
  <c r="V53" i="13"/>
  <c r="V52" i="13"/>
  <c r="V51" i="13"/>
  <c r="V50" i="13"/>
  <c r="V49" i="13"/>
  <c r="V48" i="13"/>
  <c r="V47" i="13"/>
  <c r="V46" i="13"/>
  <c r="AM29" i="16"/>
  <c r="AH29" i="16"/>
  <c r="AC29" i="16"/>
  <c r="X29" i="16"/>
  <c r="S29" i="16"/>
  <c r="N29" i="16"/>
  <c r="I29" i="16"/>
  <c r="D29" i="16"/>
  <c r="I5" i="12" l="1"/>
  <c r="H5" i="12"/>
  <c r="E5" i="12"/>
  <c r="D5" i="12"/>
</calcChain>
</file>

<file path=xl/sharedStrings.xml><?xml version="1.0" encoding="utf-8"?>
<sst xmlns="http://schemas.openxmlformats.org/spreadsheetml/2006/main" count="618" uniqueCount="168">
  <si>
    <t>WT</t>
  </si>
  <si>
    <t>Gal9KO</t>
  </si>
  <si>
    <t>[anti-IgM F(ab')2] (ng/mL)</t>
  </si>
  <si>
    <t>1B)   gMFI of pTyr expression in B cells stimulated with varrying concentrations of anti-IgM F(ab')2</t>
  </si>
  <si>
    <t>1A)   gMFI extracellular Gal9</t>
  </si>
  <si>
    <t>Subcapsular sinus
Macrophages</t>
  </si>
  <si>
    <t>Macrophages</t>
  </si>
  <si>
    <t>Monocytes</t>
  </si>
  <si>
    <t>Ly6C+ inflammatory 
Monocytes</t>
  </si>
  <si>
    <t>NK cells</t>
  </si>
  <si>
    <t>DCs</t>
  </si>
  <si>
    <t>Neutrophils</t>
  </si>
  <si>
    <t>CD4 T cells</t>
  </si>
  <si>
    <t>CD8 T cells</t>
  </si>
  <si>
    <t>Follicular
B cells</t>
  </si>
  <si>
    <t>Marginal zone 
B cells</t>
  </si>
  <si>
    <t>1B)   gMFI intracellular Gal9</t>
  </si>
  <si>
    <t>1C)   Relative contribution of Gal9</t>
  </si>
  <si>
    <t>Clodronate 
Liposome</t>
  </si>
  <si>
    <t>Control 
Liposome</t>
  </si>
  <si>
    <t>1D) Fold change in:</t>
  </si>
  <si>
    <t>CD64+ F4/80+ Macrophages</t>
  </si>
  <si>
    <t>CD169+ SCS Macrophages</t>
  </si>
  <si>
    <t>Ly6C+ Monocytes</t>
  </si>
  <si>
    <t>Endogenous</t>
  </si>
  <si>
    <t>Control</t>
  </si>
  <si>
    <t>Chlodronate Liposomes</t>
  </si>
  <si>
    <t xml:space="preserve">B cell deficient </t>
  </si>
  <si>
    <t>1E) gMFI Gal9 expression on Fol B cells</t>
  </si>
  <si>
    <t>1F) gMFI Gal9 expression on MZ B cells</t>
  </si>
  <si>
    <t>1G) % of Max CD86+ B cells</t>
  </si>
  <si>
    <t>Recipient:</t>
  </si>
  <si>
    <t>Clondronate Liposomes</t>
  </si>
  <si>
    <t>Control Liposomes</t>
  </si>
  <si>
    <t>B cell deficient</t>
  </si>
  <si>
    <t>1H) EC50 anti-IgM Titration</t>
  </si>
  <si>
    <t>Control Lipsomes</t>
  </si>
  <si>
    <t xml:space="preserve">1B) gMFI Nur77-eGFP </t>
  </si>
  <si>
    <t>100 ng/mL</t>
  </si>
  <si>
    <t>500 ng/mL</t>
  </si>
  <si>
    <t>1000 ng/mL</t>
  </si>
  <si>
    <t>5000 ng/mL</t>
  </si>
  <si>
    <t>HEL</t>
  </si>
  <si>
    <t>QEL</t>
  </si>
  <si>
    <t>DEL</t>
  </si>
  <si>
    <t>KO</t>
  </si>
  <si>
    <t>HEL (5 ug/mL)</t>
  </si>
  <si>
    <t>DEL (5 ug/mL)</t>
  </si>
  <si>
    <t>QEL (5 ug/mL)</t>
  </si>
  <si>
    <t>HEL (0.5 ug/mL)</t>
  </si>
  <si>
    <t>0 min</t>
  </si>
  <si>
    <t>5 min</t>
  </si>
  <si>
    <t>10 min</t>
  </si>
  <si>
    <t>15 min</t>
  </si>
  <si>
    <t>20 min</t>
  </si>
  <si>
    <t>1F) % CD86+</t>
  </si>
  <si>
    <r>
      <t>[anti-IgM F(ab')</t>
    </r>
    <r>
      <rPr>
        <b/>
        <vertAlign val="subscript"/>
        <sz val="11"/>
        <rFont val="Calibri"/>
        <family val="2"/>
        <scheme val="minor"/>
      </rPr>
      <t xml:space="preserve">2] </t>
    </r>
    <r>
      <rPr>
        <b/>
        <sz val="11"/>
        <rFont val="Calibri"/>
        <family val="2"/>
        <scheme val="minor"/>
      </rPr>
      <t>(ng/mL)</t>
    </r>
  </si>
  <si>
    <t xml:space="preserve">1G) EC50 </t>
  </si>
  <si>
    <r>
      <t>[F(ab')</t>
    </r>
    <r>
      <rPr>
        <b/>
        <vertAlign val="subscript"/>
        <sz val="11"/>
        <rFont val="Calibri"/>
        <family val="2"/>
        <scheme val="minor"/>
      </rPr>
      <t xml:space="preserve">2] </t>
    </r>
    <r>
      <rPr>
        <b/>
        <sz val="11"/>
        <rFont val="Calibri"/>
        <family val="2"/>
        <scheme val="minor"/>
      </rPr>
      <t>(ng/mL)</t>
    </r>
  </si>
  <si>
    <t>2G) IgM Internalization rate</t>
  </si>
  <si>
    <t>2H) % IgM Internalized (20 min)</t>
  </si>
  <si>
    <t>2I) gMFI Lysozyme internalized (20 min)</t>
  </si>
  <si>
    <t>2C) Antigen accumulation</t>
  </si>
  <si>
    <t>2B) Cell contact area</t>
  </si>
  <si>
    <t>2A) gMFI IgM</t>
  </si>
  <si>
    <t>3A) Spleen weight</t>
  </si>
  <si>
    <t>Gal9 KO</t>
  </si>
  <si>
    <t>3C) % GC B cells</t>
  </si>
  <si>
    <t>3E) % ASC</t>
  </si>
  <si>
    <t>3F) % Long-lived ASC</t>
  </si>
  <si>
    <t>3H) MFI</t>
  </si>
  <si>
    <t>IgM</t>
  </si>
  <si>
    <t>IgG</t>
  </si>
  <si>
    <t>3I) anti-dsDNA IgG</t>
  </si>
  <si>
    <t>3J) anti-GME IgG</t>
  </si>
  <si>
    <t>3K) IgG containing ICs</t>
  </si>
  <si>
    <t xml:space="preserve">3L) Urine Protein </t>
  </si>
  <si>
    <t>3C) %Tfh cells</t>
  </si>
  <si>
    <t>3D) %Tfr cells</t>
  </si>
  <si>
    <t>3E) Tfr/Tfh ratio</t>
  </si>
  <si>
    <t>3I) % IgMhi</t>
  </si>
  <si>
    <t>3K) gMFI p-Tyr</t>
  </si>
  <si>
    <t>Gal9KO IgMlo</t>
  </si>
  <si>
    <t>Gal9KO IgMhi</t>
  </si>
  <si>
    <t>3L) anti-HEL IgM</t>
  </si>
  <si>
    <t>MD4</t>
  </si>
  <si>
    <t>MD4/ML5</t>
  </si>
  <si>
    <t>4B) %B-1a cells</t>
  </si>
  <si>
    <t>4D) gMFI CD86</t>
  </si>
  <si>
    <t>B-1a cells</t>
  </si>
  <si>
    <t>B-1b cells</t>
  </si>
  <si>
    <t>4F) %ASC</t>
  </si>
  <si>
    <t>4G) anti-PC IgM</t>
  </si>
  <si>
    <t>4I) %B-1 cells</t>
  </si>
  <si>
    <t>4K) %B-1a cells</t>
  </si>
  <si>
    <t>4B) gMFI CD69</t>
  </si>
  <si>
    <t>4D) gMFI MHCII</t>
  </si>
  <si>
    <t>4F) % Thymic B-1 cells</t>
  </si>
  <si>
    <t>4G) # Thymic B-1 cells</t>
  </si>
  <si>
    <t>5B) %CD86+</t>
  </si>
  <si>
    <t>B-1a</t>
  </si>
  <si>
    <t>B-1b</t>
  </si>
  <si>
    <t>5C) EC50</t>
  </si>
  <si>
    <t xml:space="preserve">WT </t>
  </si>
  <si>
    <t>-</t>
  </si>
  <si>
    <t>5D) gMFI p-Tyr</t>
  </si>
  <si>
    <t>5E) gMFI IgM</t>
  </si>
  <si>
    <t>B-2</t>
  </si>
  <si>
    <t>5E) gMFI Gal9</t>
  </si>
  <si>
    <t>5F) gMFI CD5</t>
  </si>
  <si>
    <t>gMFI Gal9</t>
  </si>
  <si>
    <t>5H) IgM cluster area</t>
  </si>
  <si>
    <t>5I) IgM Hopkins index</t>
  </si>
  <si>
    <t>5J) CD5 cluster area</t>
  </si>
  <si>
    <t>5K) CD5 Hopkins index</t>
  </si>
  <si>
    <t>5G) IgM Hopkins index</t>
  </si>
  <si>
    <t>5M) Mean CBC</t>
  </si>
  <si>
    <t>5N) Mean NN</t>
  </si>
  <si>
    <t>6I) TLR4 cluster area</t>
  </si>
  <si>
    <t>6J) TLR4 Hopkins index</t>
  </si>
  <si>
    <t>6K) CD180 cluster area</t>
  </si>
  <si>
    <t>6L) CD180 Hopkins index</t>
  </si>
  <si>
    <t>6N) Mean CBC</t>
  </si>
  <si>
    <t>6O) Mean NN</t>
  </si>
  <si>
    <t>6G) TLR4 cluster area</t>
  </si>
  <si>
    <t>6H) TLR4 Hopkins index</t>
  </si>
  <si>
    <t>6I) CD180 cluster area</t>
  </si>
  <si>
    <t>6J) CD180 Hopkins index</t>
  </si>
  <si>
    <t>6L) Mean CBC</t>
  </si>
  <si>
    <t>6M) Mean NN</t>
  </si>
  <si>
    <t>7B) % ASC</t>
  </si>
  <si>
    <t>7C) IgM</t>
  </si>
  <si>
    <t>7D) IgG</t>
  </si>
  <si>
    <t>7F) IgM containing ICs</t>
  </si>
  <si>
    <t>7G) IgG containing ICs</t>
  </si>
  <si>
    <t>SCS Macs</t>
  </si>
  <si>
    <t>7I) gMFI IgM</t>
  </si>
  <si>
    <t>7K) gMFI IgM</t>
  </si>
  <si>
    <t>7M) % GC B cells</t>
  </si>
  <si>
    <t>7N) anti-dsDNA IgM</t>
  </si>
  <si>
    <t>7O) anti-dsDNA IgG</t>
  </si>
  <si>
    <t>7P) Proteinurea</t>
  </si>
  <si>
    <t>8A) anti-dsDNA IgG</t>
  </si>
  <si>
    <t>8B) Proteinuria</t>
  </si>
  <si>
    <t>Age (weeks)</t>
  </si>
  <si>
    <t>8D) % GC B cells</t>
  </si>
  <si>
    <t>16-18 weeks</t>
  </si>
  <si>
    <t>8F) % ASC</t>
  </si>
  <si>
    <t>8G) % Long-lived</t>
  </si>
  <si>
    <t>8H) IgG-containing ICs</t>
  </si>
  <si>
    <t>8J) % B-1 cells</t>
  </si>
  <si>
    <t>8I) % B-1a cells</t>
  </si>
  <si>
    <t>8K) % B-1a cells</t>
  </si>
  <si>
    <t>8L) anti-PC IgM</t>
  </si>
  <si>
    <t>LPS (M)</t>
  </si>
  <si>
    <t>6A) % CD86+ B-1a cells</t>
  </si>
  <si>
    <t>CpG-ODN (M)</t>
  </si>
  <si>
    <t>6A) % CD86+ B-1b cells</t>
  </si>
  <si>
    <t>6B) % CD86+ B-1b cells</t>
  </si>
  <si>
    <t>6B) % CD86+ B-1a cells</t>
  </si>
  <si>
    <t>Imiquimod (M)</t>
  </si>
  <si>
    <t>6C) % CD86+ B-1a cells</t>
  </si>
  <si>
    <t>6C) % CD86+ B-1b cells</t>
  </si>
  <si>
    <t>Zymosan (ug/mL)</t>
  </si>
  <si>
    <t>6D) % CD86+ B-1b cells</t>
  </si>
  <si>
    <r>
      <t>F(ab')</t>
    </r>
    <r>
      <rPr>
        <b/>
        <vertAlign val="subscript"/>
        <sz val="11"/>
        <rFont val="Calibri"/>
        <family val="2"/>
        <scheme val="minor"/>
      </rPr>
      <t xml:space="preserve">2 </t>
    </r>
    <r>
      <rPr>
        <b/>
        <sz val="11"/>
        <rFont val="Calibri"/>
        <family val="2"/>
        <scheme val="minor"/>
      </rPr>
      <t>(ng/mL)</t>
    </r>
  </si>
  <si>
    <t>+ lactose</t>
  </si>
  <si>
    <t>+ rGal9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</si>
</sst>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1" fontId="0" fillId="0" borderId="0" xfId="0" applyNumberFormat="1" applyFont="1"/>
    <xf numFmtId="1" fontId="4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/>
    <xf numFmtId="1" fontId="0" fillId="0" borderId="1" xfId="0" applyNumberFormat="1" applyFont="1" applyBorder="1"/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2" fontId="0" fillId="0" borderId="1" xfId="0" applyNumberFormat="1" applyFont="1" applyBorder="1"/>
    <xf numFmtId="165" fontId="3" fillId="0" borderId="1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3" fillId="0" borderId="0" xfId="0" applyFont="1" applyBorder="1"/>
    <xf numFmtId="0" fontId="0" fillId="0" borderId="0" xfId="0" applyFont="1" applyFill="1"/>
    <xf numFmtId="1" fontId="0" fillId="0" borderId="0" xfId="0" applyNumberFormat="1" applyFont="1" applyBorder="1"/>
    <xf numFmtId="0" fontId="4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1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281A-0E2F-4B4F-9105-D4DF6CAADA43}">
  <dimension ref="B2:V37"/>
  <sheetViews>
    <sheetView tabSelected="1" zoomScale="76" workbookViewId="0">
      <selection activeCell="J28" sqref="J28"/>
    </sheetView>
  </sheetViews>
  <sheetFormatPr defaultRowHeight="15" x14ac:dyDescent="0.25"/>
  <cols>
    <col min="1" max="1" width="9.140625" style="9"/>
    <col min="2" max="2" width="27.28515625" style="9" customWidth="1"/>
    <col min="3" max="16384" width="9.140625" style="9"/>
  </cols>
  <sheetData>
    <row r="2" spans="2:22" x14ac:dyDescent="0.25">
      <c r="B2" s="45" t="s">
        <v>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x14ac:dyDescent="0.25">
      <c r="B3" s="10" t="s">
        <v>2</v>
      </c>
      <c r="C3" s="47" t="s">
        <v>0</v>
      </c>
      <c r="D3" s="47"/>
      <c r="E3" s="47"/>
      <c r="F3" s="47"/>
      <c r="G3" s="47"/>
      <c r="H3" s="47"/>
      <c r="I3" s="47"/>
      <c r="J3" s="47"/>
      <c r="K3" s="47"/>
      <c r="L3" s="47"/>
      <c r="M3" s="47" t="s">
        <v>1</v>
      </c>
      <c r="N3" s="47"/>
      <c r="O3" s="47"/>
      <c r="P3" s="47"/>
      <c r="Q3" s="47"/>
      <c r="R3" s="47"/>
      <c r="S3" s="47"/>
      <c r="T3" s="47"/>
      <c r="U3" s="47"/>
      <c r="V3" s="47"/>
    </row>
    <row r="4" spans="2:22" x14ac:dyDescent="0.25">
      <c r="B4" s="11">
        <v>0</v>
      </c>
      <c r="C4" s="60">
        <v>113</v>
      </c>
      <c r="D4" s="60">
        <v>117</v>
      </c>
      <c r="E4" s="60">
        <v>120</v>
      </c>
      <c r="F4" s="60">
        <v>117</v>
      </c>
      <c r="G4" s="60">
        <v>132</v>
      </c>
      <c r="H4" s="60">
        <v>113</v>
      </c>
      <c r="I4" s="60">
        <v>119</v>
      </c>
      <c r="J4" s="60">
        <v>101</v>
      </c>
      <c r="K4" s="60">
        <v>120</v>
      </c>
      <c r="L4" s="60">
        <v>123</v>
      </c>
      <c r="M4" s="60">
        <v>113</v>
      </c>
      <c r="N4" s="60">
        <v>115</v>
      </c>
      <c r="O4" s="60">
        <v>120</v>
      </c>
      <c r="P4" s="60">
        <v>114</v>
      </c>
      <c r="Q4" s="60">
        <v>110</v>
      </c>
      <c r="R4" s="60">
        <v>111</v>
      </c>
      <c r="S4" s="60">
        <v>114</v>
      </c>
      <c r="T4" s="60">
        <v>97</v>
      </c>
      <c r="U4" s="60">
        <v>114</v>
      </c>
      <c r="V4" s="60">
        <v>118</v>
      </c>
    </row>
    <row r="5" spans="2:22" x14ac:dyDescent="0.25">
      <c r="B5" s="11">
        <v>5</v>
      </c>
      <c r="C5" s="60">
        <v>183</v>
      </c>
      <c r="D5" s="60">
        <v>169</v>
      </c>
      <c r="E5" s="60">
        <v>164</v>
      </c>
      <c r="F5" s="60">
        <v>172</v>
      </c>
      <c r="G5" s="60">
        <v>194</v>
      </c>
      <c r="H5" s="60">
        <v>167</v>
      </c>
      <c r="I5" s="60">
        <v>175</v>
      </c>
      <c r="J5" s="60">
        <v>149</v>
      </c>
      <c r="K5" s="60">
        <v>173</v>
      </c>
      <c r="L5" s="60">
        <v>182</v>
      </c>
      <c r="M5" s="60">
        <v>407</v>
      </c>
      <c r="N5" s="60">
        <v>441</v>
      </c>
      <c r="O5" s="60">
        <v>373</v>
      </c>
      <c r="P5" s="60">
        <v>407</v>
      </c>
      <c r="Q5" s="60">
        <v>460</v>
      </c>
      <c r="R5" s="60">
        <v>395</v>
      </c>
      <c r="S5" s="60">
        <v>414</v>
      </c>
      <c r="T5" s="60">
        <v>352</v>
      </c>
      <c r="U5" s="60">
        <v>415</v>
      </c>
      <c r="V5" s="60">
        <v>430</v>
      </c>
    </row>
    <row r="6" spans="2:22" x14ac:dyDescent="0.25">
      <c r="B6" s="11">
        <v>50</v>
      </c>
      <c r="C6" s="60">
        <v>584</v>
      </c>
      <c r="D6" s="60">
        <v>489</v>
      </c>
      <c r="E6" s="60">
        <v>454</v>
      </c>
      <c r="F6" s="60">
        <v>509</v>
      </c>
      <c r="G6" s="60">
        <v>575</v>
      </c>
      <c r="H6" s="60">
        <v>494</v>
      </c>
      <c r="I6" s="60">
        <v>518</v>
      </c>
      <c r="J6" s="60">
        <v>440</v>
      </c>
      <c r="K6" s="60">
        <v>506</v>
      </c>
      <c r="L6" s="60">
        <v>538</v>
      </c>
      <c r="M6" s="60">
        <v>948</v>
      </c>
      <c r="N6" s="60">
        <v>820</v>
      </c>
      <c r="O6" s="60">
        <v>791</v>
      </c>
      <c r="P6" s="60">
        <v>786</v>
      </c>
      <c r="Q6" s="60">
        <v>889</v>
      </c>
      <c r="R6" s="60">
        <v>963</v>
      </c>
      <c r="S6" s="60">
        <v>866</v>
      </c>
      <c r="T6" s="60">
        <v>736</v>
      </c>
      <c r="U6" s="60">
        <v>853</v>
      </c>
      <c r="V6" s="60">
        <v>901</v>
      </c>
    </row>
    <row r="7" spans="2:22" x14ac:dyDescent="0.25">
      <c r="B7" s="11">
        <v>500</v>
      </c>
      <c r="C7" s="60">
        <v>2046</v>
      </c>
      <c r="D7" s="60">
        <v>2883</v>
      </c>
      <c r="E7" s="60">
        <v>2753</v>
      </c>
      <c r="F7" s="60">
        <v>2894</v>
      </c>
      <c r="G7" s="60">
        <v>2210</v>
      </c>
      <c r="H7" s="60">
        <v>2867</v>
      </c>
      <c r="I7" s="60">
        <v>2609</v>
      </c>
      <c r="J7" s="60">
        <v>2218</v>
      </c>
      <c r="K7" s="60">
        <v>2703</v>
      </c>
      <c r="L7" s="60">
        <v>2713</v>
      </c>
      <c r="M7" s="60">
        <v>4148</v>
      </c>
      <c r="N7" s="60">
        <v>4121</v>
      </c>
      <c r="O7" s="60">
        <v>4123</v>
      </c>
      <c r="P7" s="60">
        <v>4131</v>
      </c>
      <c r="Q7" s="60">
        <v>4668</v>
      </c>
      <c r="R7" s="60">
        <v>4007</v>
      </c>
      <c r="S7" s="60">
        <v>4200</v>
      </c>
      <c r="T7" s="60">
        <v>3570</v>
      </c>
      <c r="U7" s="60">
        <v>4208</v>
      </c>
      <c r="V7" s="60">
        <v>4368</v>
      </c>
    </row>
    <row r="8" spans="2:22" x14ac:dyDescent="0.25">
      <c r="B8" s="11">
        <v>5000</v>
      </c>
      <c r="C8" s="60">
        <v>3799</v>
      </c>
      <c r="D8" s="60">
        <v>3735</v>
      </c>
      <c r="E8" s="60">
        <v>3761</v>
      </c>
      <c r="F8" s="60">
        <v>3765</v>
      </c>
      <c r="G8" s="60">
        <v>4254</v>
      </c>
      <c r="H8" s="60">
        <v>3652</v>
      </c>
      <c r="I8" s="60">
        <v>3828</v>
      </c>
      <c r="J8" s="60">
        <v>3254</v>
      </c>
      <c r="K8" s="60">
        <v>3832</v>
      </c>
      <c r="L8" s="60">
        <v>3981</v>
      </c>
      <c r="M8" s="60">
        <v>5377</v>
      </c>
      <c r="N8" s="60">
        <v>5064</v>
      </c>
      <c r="O8" s="60">
        <v>4724</v>
      </c>
      <c r="P8" s="60">
        <v>5055</v>
      </c>
      <c r="Q8" s="60">
        <v>5712</v>
      </c>
      <c r="R8" s="60">
        <v>4903</v>
      </c>
      <c r="S8" s="60">
        <v>5139</v>
      </c>
      <c r="T8" s="60">
        <v>4368</v>
      </c>
      <c r="U8" s="60">
        <v>5100</v>
      </c>
      <c r="V8" s="60">
        <v>5345</v>
      </c>
    </row>
    <row r="11" spans="2:22" x14ac:dyDescent="0.25">
      <c r="B11" s="47" t="s">
        <v>55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2:22" ht="18" x14ac:dyDescent="0.35">
      <c r="B12" s="6" t="s">
        <v>56</v>
      </c>
      <c r="C12" s="46" t="s"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 t="s">
        <v>45</v>
      </c>
      <c r="N12" s="46"/>
      <c r="O12" s="46"/>
      <c r="P12" s="46"/>
      <c r="Q12" s="46"/>
      <c r="R12" s="46"/>
      <c r="S12" s="46"/>
      <c r="T12" s="46"/>
      <c r="U12" s="46"/>
      <c r="V12" s="46"/>
    </row>
    <row r="13" spans="2:22" x14ac:dyDescent="0.25">
      <c r="B13" s="7">
        <v>50000</v>
      </c>
      <c r="C13" s="60">
        <v>100</v>
      </c>
      <c r="D13" s="60">
        <v>100</v>
      </c>
      <c r="E13" s="60">
        <v>100</v>
      </c>
      <c r="F13" s="60">
        <v>100</v>
      </c>
      <c r="G13" s="60">
        <v>100</v>
      </c>
      <c r="H13" s="60">
        <v>100</v>
      </c>
      <c r="I13" s="60">
        <v>100</v>
      </c>
      <c r="J13" s="60">
        <v>100</v>
      </c>
      <c r="K13" s="60">
        <v>100</v>
      </c>
      <c r="L13" s="60">
        <v>100</v>
      </c>
      <c r="M13" s="60">
        <v>100</v>
      </c>
      <c r="N13" s="60">
        <v>100</v>
      </c>
      <c r="O13" s="60">
        <v>100</v>
      </c>
      <c r="P13" s="60">
        <v>100</v>
      </c>
      <c r="Q13" s="60">
        <v>100</v>
      </c>
      <c r="R13" s="60">
        <v>100</v>
      </c>
      <c r="S13" s="60">
        <v>100</v>
      </c>
      <c r="T13" s="60">
        <v>100</v>
      </c>
      <c r="U13" s="60">
        <v>100</v>
      </c>
      <c r="V13" s="60">
        <v>100</v>
      </c>
    </row>
    <row r="14" spans="2:22" x14ac:dyDescent="0.25">
      <c r="B14" s="7">
        <v>1000</v>
      </c>
      <c r="C14" s="60">
        <v>99.28</v>
      </c>
      <c r="D14" s="60">
        <v>99.15</v>
      </c>
      <c r="E14" s="60">
        <v>99.38</v>
      </c>
      <c r="F14" s="60">
        <v>92.33</v>
      </c>
      <c r="G14" s="60">
        <v>94.19</v>
      </c>
      <c r="H14" s="60">
        <v>93.42</v>
      </c>
      <c r="I14" s="60">
        <v>96.29</v>
      </c>
      <c r="J14" s="60">
        <v>89.55</v>
      </c>
      <c r="K14" s="60">
        <v>98.22</v>
      </c>
      <c r="L14" s="60">
        <v>94.27</v>
      </c>
      <c r="M14" s="60">
        <v>99.69</v>
      </c>
      <c r="N14" s="60">
        <v>99.56</v>
      </c>
      <c r="O14" s="60">
        <v>99.79</v>
      </c>
      <c r="P14" s="60">
        <v>92.71</v>
      </c>
      <c r="Q14" s="60">
        <v>94.58</v>
      </c>
      <c r="R14" s="60">
        <v>93.8</v>
      </c>
      <c r="S14" s="60">
        <v>96.69</v>
      </c>
      <c r="T14" s="60">
        <v>89.92</v>
      </c>
      <c r="U14" s="60">
        <v>98.62</v>
      </c>
      <c r="V14" s="60">
        <v>94.66</v>
      </c>
    </row>
    <row r="15" spans="2:22" x14ac:dyDescent="0.25">
      <c r="B15" s="7">
        <v>500</v>
      </c>
      <c r="C15" s="60">
        <v>91.05</v>
      </c>
      <c r="D15" s="60">
        <v>94.73</v>
      </c>
      <c r="E15" s="60">
        <v>91.14</v>
      </c>
      <c r="F15" s="60">
        <v>84.67</v>
      </c>
      <c r="G15" s="60">
        <v>89.99</v>
      </c>
      <c r="H15" s="60">
        <v>85.67</v>
      </c>
      <c r="I15" s="60">
        <v>89.54</v>
      </c>
      <c r="J15" s="60">
        <v>83.27</v>
      </c>
      <c r="K15" s="60">
        <v>91.33</v>
      </c>
      <c r="L15" s="60">
        <v>87.66</v>
      </c>
      <c r="M15" s="60">
        <v>99.38</v>
      </c>
      <c r="N15" s="60">
        <v>99.25</v>
      </c>
      <c r="O15" s="60">
        <v>99.48</v>
      </c>
      <c r="P15" s="60">
        <v>92.43</v>
      </c>
      <c r="Q15" s="60">
        <v>94.29</v>
      </c>
      <c r="R15" s="60">
        <v>93.51</v>
      </c>
      <c r="S15" s="60">
        <v>96.39</v>
      </c>
      <c r="T15" s="60">
        <v>89.64</v>
      </c>
      <c r="U15" s="60">
        <v>98.32</v>
      </c>
      <c r="V15" s="60">
        <v>94.37</v>
      </c>
    </row>
    <row r="16" spans="2:22" x14ac:dyDescent="0.25">
      <c r="B16" s="7">
        <v>100</v>
      </c>
      <c r="C16" s="60">
        <v>79.040000000000006</v>
      </c>
      <c r="D16" s="60">
        <v>82.25</v>
      </c>
      <c r="E16" s="60">
        <v>79.12</v>
      </c>
      <c r="F16" s="60">
        <v>73.510000000000005</v>
      </c>
      <c r="G16" s="60">
        <v>78.13</v>
      </c>
      <c r="H16" s="60">
        <v>74.38</v>
      </c>
      <c r="I16" s="60">
        <v>77.739999999999995</v>
      </c>
      <c r="J16" s="60">
        <v>72.3</v>
      </c>
      <c r="K16" s="60">
        <v>79.290000000000006</v>
      </c>
      <c r="L16" s="60">
        <v>76.11</v>
      </c>
      <c r="M16" s="60">
        <v>99.28</v>
      </c>
      <c r="N16" s="60">
        <v>99.15</v>
      </c>
      <c r="O16" s="60">
        <v>99.38</v>
      </c>
      <c r="P16" s="60">
        <v>92.33</v>
      </c>
      <c r="Q16" s="60">
        <v>94.19</v>
      </c>
      <c r="R16" s="60">
        <v>93.42</v>
      </c>
      <c r="S16" s="60">
        <v>96.29</v>
      </c>
      <c r="T16" s="60">
        <v>89.55</v>
      </c>
      <c r="U16" s="60">
        <v>98.22</v>
      </c>
      <c r="V16" s="60">
        <v>94.27</v>
      </c>
    </row>
    <row r="17" spans="2:22" x14ac:dyDescent="0.25">
      <c r="B17" s="7">
        <v>75</v>
      </c>
      <c r="C17" s="60">
        <v>66.599999999999994</v>
      </c>
      <c r="D17" s="60">
        <v>69.31</v>
      </c>
      <c r="E17" s="60">
        <v>66.67</v>
      </c>
      <c r="F17" s="60">
        <v>61.94</v>
      </c>
      <c r="G17" s="60">
        <v>65.849999999999994</v>
      </c>
      <c r="H17" s="60">
        <v>62.67</v>
      </c>
      <c r="I17" s="60">
        <v>65.510000000000005</v>
      </c>
      <c r="J17" s="60">
        <v>60.92</v>
      </c>
      <c r="K17" s="60">
        <v>66.819999999999993</v>
      </c>
      <c r="L17" s="60">
        <v>64.13</v>
      </c>
      <c r="M17" s="60">
        <v>98.87</v>
      </c>
      <c r="N17" s="60">
        <v>98.74</v>
      </c>
      <c r="O17" s="60">
        <v>98.97</v>
      </c>
      <c r="P17" s="60">
        <v>91.95</v>
      </c>
      <c r="Q17" s="60">
        <v>93.8</v>
      </c>
      <c r="R17" s="60">
        <v>93.03</v>
      </c>
      <c r="S17" s="60">
        <v>95.89</v>
      </c>
      <c r="T17" s="60">
        <v>89.18</v>
      </c>
      <c r="U17" s="60">
        <v>97.81</v>
      </c>
      <c r="V17" s="60">
        <v>93.88</v>
      </c>
    </row>
    <row r="18" spans="2:22" x14ac:dyDescent="0.25">
      <c r="B18" s="7">
        <v>50</v>
      </c>
      <c r="C18" s="60">
        <v>40.75</v>
      </c>
      <c r="D18" s="60">
        <v>42.43</v>
      </c>
      <c r="E18" s="60">
        <v>40.799999999999997</v>
      </c>
      <c r="F18" s="60">
        <v>37.9</v>
      </c>
      <c r="G18" s="60">
        <v>44.31</v>
      </c>
      <c r="H18" s="60">
        <v>38.35</v>
      </c>
      <c r="I18" s="60">
        <v>40.76</v>
      </c>
      <c r="J18" s="60">
        <v>37.9</v>
      </c>
      <c r="K18" s="60">
        <v>41.57</v>
      </c>
      <c r="L18" s="60">
        <v>39.9</v>
      </c>
      <c r="M18" s="60">
        <v>94.44</v>
      </c>
      <c r="N18" s="60">
        <v>98.25</v>
      </c>
      <c r="O18" s="60">
        <v>94.53</v>
      </c>
      <c r="P18" s="60">
        <v>87.83</v>
      </c>
      <c r="Q18" s="60">
        <v>93.34</v>
      </c>
      <c r="R18" s="60">
        <v>88.86</v>
      </c>
      <c r="S18" s="60">
        <v>92.88</v>
      </c>
      <c r="T18" s="60">
        <v>86.37</v>
      </c>
      <c r="U18" s="60">
        <v>94.73</v>
      </c>
      <c r="V18" s="60">
        <v>90.92</v>
      </c>
    </row>
    <row r="19" spans="2:22" x14ac:dyDescent="0.25">
      <c r="B19" s="7">
        <v>25</v>
      </c>
      <c r="C19" s="60">
        <v>29.82</v>
      </c>
      <c r="D19" s="60">
        <v>36.07</v>
      </c>
      <c r="E19" s="60">
        <v>29.87</v>
      </c>
      <c r="F19" s="60">
        <v>33.74</v>
      </c>
      <c r="G19" s="60">
        <v>29.52</v>
      </c>
      <c r="H19" s="60">
        <v>28.07</v>
      </c>
      <c r="I19" s="60">
        <v>31.18</v>
      </c>
      <c r="J19" s="60">
        <v>29</v>
      </c>
      <c r="K19" s="60">
        <v>31.81</v>
      </c>
      <c r="L19" s="60">
        <v>30.53</v>
      </c>
      <c r="M19" s="60">
        <v>91.05</v>
      </c>
      <c r="N19" s="60">
        <v>94.73</v>
      </c>
      <c r="O19" s="60">
        <v>91.14</v>
      </c>
      <c r="P19" s="60">
        <v>84.67</v>
      </c>
      <c r="Q19" s="60">
        <v>89.99</v>
      </c>
      <c r="R19" s="60">
        <v>85.67</v>
      </c>
      <c r="S19" s="60">
        <v>89.54</v>
      </c>
      <c r="T19" s="60">
        <v>83.27</v>
      </c>
      <c r="U19" s="60">
        <v>91.33</v>
      </c>
      <c r="V19" s="60">
        <v>87.66</v>
      </c>
    </row>
    <row r="20" spans="2:22" x14ac:dyDescent="0.25">
      <c r="B20" s="7">
        <v>10</v>
      </c>
      <c r="C20" s="60">
        <v>15.11</v>
      </c>
      <c r="D20" s="60">
        <v>19.78</v>
      </c>
      <c r="E20" s="60">
        <v>15.14</v>
      </c>
      <c r="F20" s="60">
        <v>16.05</v>
      </c>
      <c r="G20" s="60">
        <v>14.99</v>
      </c>
      <c r="H20" s="60">
        <v>14.23</v>
      </c>
      <c r="I20" s="60">
        <v>15.88</v>
      </c>
      <c r="J20" s="60">
        <v>14.77</v>
      </c>
      <c r="K20" s="60">
        <v>16.2</v>
      </c>
      <c r="L20" s="60">
        <v>15.55</v>
      </c>
      <c r="M20" s="60">
        <v>79.040000000000006</v>
      </c>
      <c r="N20" s="60">
        <v>82.25</v>
      </c>
      <c r="O20" s="60">
        <v>79.12</v>
      </c>
      <c r="P20" s="60">
        <v>73.510000000000005</v>
      </c>
      <c r="Q20" s="60">
        <v>78.13</v>
      </c>
      <c r="R20" s="60">
        <v>74.38</v>
      </c>
      <c r="S20" s="60">
        <v>77.739999999999995</v>
      </c>
      <c r="T20" s="60">
        <v>72.3</v>
      </c>
      <c r="U20" s="60">
        <v>79.290000000000006</v>
      </c>
      <c r="V20" s="60">
        <v>76.11</v>
      </c>
    </row>
    <row r="21" spans="2:22" x14ac:dyDescent="0.25">
      <c r="B21" s="7">
        <v>5</v>
      </c>
      <c r="C21" s="60">
        <v>8.49</v>
      </c>
      <c r="D21" s="60">
        <v>11.9</v>
      </c>
      <c r="E21" s="60">
        <v>8.52</v>
      </c>
      <c r="F21" s="60">
        <v>7.9</v>
      </c>
      <c r="G21" s="60">
        <v>8.4499999999999993</v>
      </c>
      <c r="H21" s="60">
        <v>8.01</v>
      </c>
      <c r="I21" s="60">
        <v>8.8800000000000008</v>
      </c>
      <c r="J21" s="60">
        <v>8.26</v>
      </c>
      <c r="K21" s="60">
        <v>9.06</v>
      </c>
      <c r="L21" s="60">
        <v>8.69</v>
      </c>
      <c r="M21" s="60">
        <v>66.599999999999994</v>
      </c>
      <c r="N21" s="60">
        <v>69.31</v>
      </c>
      <c r="O21" s="60">
        <v>66.67</v>
      </c>
      <c r="P21" s="60">
        <v>61.94</v>
      </c>
      <c r="Q21" s="60">
        <v>65.849999999999994</v>
      </c>
      <c r="R21" s="60">
        <v>62.67</v>
      </c>
      <c r="S21" s="60">
        <v>65.510000000000005</v>
      </c>
      <c r="T21" s="60">
        <v>60.92</v>
      </c>
      <c r="U21" s="60">
        <v>66.819999999999993</v>
      </c>
      <c r="V21" s="60">
        <v>64.13</v>
      </c>
    </row>
    <row r="22" spans="2:22" x14ac:dyDescent="0.25">
      <c r="B22" s="7">
        <v>2.5</v>
      </c>
      <c r="C22" s="60">
        <v>4.29</v>
      </c>
      <c r="D22" s="60">
        <v>4.53</v>
      </c>
      <c r="E22" s="60">
        <v>9.32</v>
      </c>
      <c r="F22" s="60">
        <v>3.99</v>
      </c>
      <c r="G22" s="60">
        <v>4.3099999999999996</v>
      </c>
      <c r="H22" s="60">
        <v>4.0599999999999996</v>
      </c>
      <c r="I22" s="60">
        <v>5.08</v>
      </c>
      <c r="J22" s="60">
        <v>4.7300000000000004</v>
      </c>
      <c r="K22" s="60">
        <v>5.19</v>
      </c>
      <c r="L22" s="60">
        <v>4.9800000000000004</v>
      </c>
      <c r="M22" s="60">
        <v>40.75</v>
      </c>
      <c r="N22" s="60">
        <v>42.43</v>
      </c>
      <c r="O22" s="60">
        <v>40.799999999999997</v>
      </c>
      <c r="P22" s="60">
        <v>37.9</v>
      </c>
      <c r="Q22" s="60">
        <v>44.31</v>
      </c>
      <c r="R22" s="60">
        <v>38.35</v>
      </c>
      <c r="S22" s="60">
        <v>40.76</v>
      </c>
      <c r="T22" s="60">
        <v>37.9</v>
      </c>
      <c r="U22" s="60">
        <v>41.57</v>
      </c>
      <c r="V22" s="60">
        <v>39.9</v>
      </c>
    </row>
    <row r="23" spans="2:22" x14ac:dyDescent="0.25">
      <c r="B23" s="7">
        <v>1</v>
      </c>
      <c r="C23" s="60">
        <v>0.94</v>
      </c>
      <c r="D23" s="60">
        <v>1.05</v>
      </c>
      <c r="E23" s="60">
        <v>0.96</v>
      </c>
      <c r="F23" s="60">
        <v>0.88</v>
      </c>
      <c r="G23" s="60">
        <v>0.99</v>
      </c>
      <c r="H23" s="60">
        <v>0.9</v>
      </c>
      <c r="I23" s="60">
        <v>0.95</v>
      </c>
      <c r="J23" s="60">
        <v>0.89</v>
      </c>
      <c r="K23" s="60">
        <v>0.97</v>
      </c>
      <c r="L23" s="60">
        <v>0.93</v>
      </c>
      <c r="M23" s="60">
        <v>14.29</v>
      </c>
      <c r="N23" s="60">
        <v>16.53</v>
      </c>
      <c r="O23" s="60">
        <v>19.32</v>
      </c>
      <c r="P23" s="60">
        <v>15.99</v>
      </c>
      <c r="Q23" s="60">
        <v>19.309999999999999</v>
      </c>
      <c r="R23" s="60">
        <v>15.06</v>
      </c>
      <c r="S23" s="60">
        <v>16.75</v>
      </c>
      <c r="T23" s="60">
        <v>15.58</v>
      </c>
      <c r="U23" s="60">
        <v>17.09</v>
      </c>
      <c r="V23" s="60">
        <v>16.399999999999999</v>
      </c>
    </row>
    <row r="24" spans="2:22" x14ac:dyDescent="0.25">
      <c r="B24" s="7">
        <v>2.5000000000000001E-3</v>
      </c>
      <c r="C24" s="60">
        <v>0.03</v>
      </c>
      <c r="D24" s="60">
        <v>0.1</v>
      </c>
      <c r="E24" s="60">
        <v>0.05</v>
      </c>
      <c r="F24" s="60">
        <v>0.03</v>
      </c>
      <c r="G24" s="60">
        <v>0.1</v>
      </c>
      <c r="H24" s="60">
        <v>0.05</v>
      </c>
      <c r="I24" s="60">
        <v>0.06</v>
      </c>
      <c r="J24" s="60">
        <v>0.06</v>
      </c>
      <c r="K24" s="60">
        <v>0.06</v>
      </c>
      <c r="L24" s="60">
        <v>0.06</v>
      </c>
      <c r="M24" s="60">
        <v>0.23</v>
      </c>
      <c r="N24" s="60">
        <v>0.1</v>
      </c>
      <c r="O24" s="60">
        <v>0.25</v>
      </c>
      <c r="P24" s="60">
        <v>0.24</v>
      </c>
      <c r="Q24" s="60">
        <v>0.1</v>
      </c>
      <c r="R24" s="60">
        <v>0.26</v>
      </c>
      <c r="S24" s="60">
        <v>0.2</v>
      </c>
      <c r="T24" s="60">
        <v>0.18</v>
      </c>
      <c r="U24" s="60">
        <v>0.2</v>
      </c>
      <c r="V24" s="60">
        <v>0.19</v>
      </c>
    </row>
    <row r="26" spans="2:22" x14ac:dyDescent="0.25">
      <c r="C26" s="48" t="s">
        <v>57</v>
      </c>
      <c r="D26" s="48"/>
    </row>
    <row r="27" spans="2:22" x14ac:dyDescent="0.25">
      <c r="C27" s="6" t="s">
        <v>0</v>
      </c>
      <c r="D27" s="6" t="s">
        <v>45</v>
      </c>
    </row>
    <row r="28" spans="2:22" x14ac:dyDescent="0.25">
      <c r="C28" s="61">
        <v>47.99</v>
      </c>
      <c r="D28" s="61">
        <v>3.214</v>
      </c>
    </row>
    <row r="29" spans="2:22" x14ac:dyDescent="0.25">
      <c r="C29" s="61">
        <v>70.72</v>
      </c>
      <c r="D29" s="61">
        <v>2.8559999999999999</v>
      </c>
    </row>
    <row r="30" spans="2:22" x14ac:dyDescent="0.25">
      <c r="C30" s="61">
        <v>57.44</v>
      </c>
      <c r="D30" s="61">
        <v>3.0710000000000002</v>
      </c>
    </row>
    <row r="31" spans="2:22" x14ac:dyDescent="0.25">
      <c r="C31" s="61">
        <v>53.68</v>
      </c>
      <c r="D31" s="61">
        <v>3.9329999999999998</v>
      </c>
    </row>
    <row r="32" spans="2:22" x14ac:dyDescent="0.25">
      <c r="C32" s="61">
        <v>47.78</v>
      </c>
      <c r="D32" s="61">
        <v>3.0819999999999999</v>
      </c>
    </row>
    <row r="33" spans="3:4" x14ac:dyDescent="0.25">
      <c r="C33" s="61">
        <v>55.39</v>
      </c>
      <c r="D33" s="61">
        <v>3.8210000000000002</v>
      </c>
    </row>
    <row r="34" spans="3:4" x14ac:dyDescent="0.25">
      <c r="C34" s="61">
        <v>55.5</v>
      </c>
      <c r="D34" s="61">
        <v>3.33</v>
      </c>
    </row>
    <row r="35" spans="3:4" x14ac:dyDescent="0.25">
      <c r="C35" s="61">
        <v>54.33</v>
      </c>
      <c r="D35" s="61">
        <v>3.26</v>
      </c>
    </row>
    <row r="36" spans="3:4" x14ac:dyDescent="0.25">
      <c r="C36" s="61">
        <v>56.61</v>
      </c>
      <c r="D36" s="61">
        <v>3.4</v>
      </c>
    </row>
    <row r="37" spans="3:4" x14ac:dyDescent="0.25">
      <c r="C37" s="61">
        <v>49.4</v>
      </c>
      <c r="D37" s="61">
        <v>2.96</v>
      </c>
    </row>
  </sheetData>
  <mergeCells count="7">
    <mergeCell ref="B2:V2"/>
    <mergeCell ref="C12:L12"/>
    <mergeCell ref="M12:V12"/>
    <mergeCell ref="B11:V11"/>
    <mergeCell ref="C26:D26"/>
    <mergeCell ref="C3:L3"/>
    <mergeCell ref="M3:V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4BB70-2C9D-4A0A-ABA9-AC7505DA922B}">
  <dimension ref="B2:AI50"/>
  <sheetViews>
    <sheetView topLeftCell="A13" zoomScale="64" workbookViewId="0">
      <selection activeCell="Q29" sqref="Q29"/>
    </sheetView>
  </sheetViews>
  <sheetFormatPr defaultRowHeight="15" x14ac:dyDescent="0.25"/>
  <cols>
    <col min="1" max="1" width="4.42578125" style="13" customWidth="1"/>
    <col min="2" max="2" width="19.140625" style="13" customWidth="1"/>
    <col min="3" max="22" width="9.140625" style="13"/>
    <col min="23" max="23" width="11.5703125" style="13" customWidth="1"/>
    <col min="24" max="28" width="9.140625" style="13"/>
    <col min="29" max="29" width="11.28515625" style="13" customWidth="1"/>
    <col min="30" max="16384" width="9.140625" style="13"/>
  </cols>
  <sheetData>
    <row r="2" spans="2:22" x14ac:dyDescent="0.25">
      <c r="B2" s="50" t="s">
        <v>99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</row>
    <row r="3" spans="2:22" x14ac:dyDescent="0.25">
      <c r="B3" s="1"/>
      <c r="C3" s="50" t="s">
        <v>0</v>
      </c>
      <c r="D3" s="51"/>
      <c r="E3" s="51"/>
      <c r="F3" s="51"/>
      <c r="G3" s="51"/>
      <c r="H3" s="51"/>
      <c r="I3" s="51"/>
      <c r="J3" s="51"/>
      <c r="K3" s="51"/>
      <c r="L3" s="52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2"/>
    </row>
    <row r="4" spans="2:22" ht="18" x14ac:dyDescent="0.35">
      <c r="B4" s="20" t="s">
        <v>165</v>
      </c>
      <c r="C4" s="56" t="s">
        <v>100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100</v>
      </c>
      <c r="N4" s="56"/>
      <c r="O4" s="56"/>
      <c r="P4" s="56"/>
      <c r="Q4" s="56"/>
      <c r="R4" s="56"/>
      <c r="S4" s="56"/>
      <c r="T4" s="56"/>
      <c r="U4" s="56"/>
      <c r="V4" s="56"/>
    </row>
    <row r="5" spans="2:22" x14ac:dyDescent="0.25">
      <c r="B5" s="7">
        <v>50000</v>
      </c>
      <c r="C5" s="7">
        <v>100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  <c r="J5" s="7">
        <v>100</v>
      </c>
      <c r="K5" s="7">
        <v>100</v>
      </c>
      <c r="L5" s="7">
        <v>100</v>
      </c>
      <c r="M5" s="7">
        <v>100</v>
      </c>
      <c r="N5" s="7">
        <v>100</v>
      </c>
      <c r="O5" s="7">
        <v>100</v>
      </c>
      <c r="P5" s="7">
        <v>100</v>
      </c>
      <c r="Q5" s="7">
        <v>100</v>
      </c>
      <c r="R5" s="7">
        <v>100</v>
      </c>
      <c r="S5" s="7">
        <v>100</v>
      </c>
      <c r="T5" s="7">
        <v>100</v>
      </c>
      <c r="U5" s="7">
        <v>100</v>
      </c>
      <c r="V5" s="7">
        <v>100</v>
      </c>
    </row>
    <row r="6" spans="2:22" x14ac:dyDescent="0.25">
      <c r="B6" s="7">
        <v>5000</v>
      </c>
      <c r="C6" s="7">
        <v>99.73</v>
      </c>
      <c r="D6" s="7">
        <v>100.27</v>
      </c>
      <c r="E6" s="7">
        <v>99.46</v>
      </c>
      <c r="F6" s="7">
        <v>99.82</v>
      </c>
      <c r="G6" s="7">
        <v>94.83</v>
      </c>
      <c r="H6" s="7">
        <v>90.09</v>
      </c>
      <c r="I6" s="7">
        <v>97.37</v>
      </c>
      <c r="J6" s="7">
        <v>94.45</v>
      </c>
      <c r="K6" s="8">
        <v>97.002499999999998</v>
      </c>
      <c r="L6" s="7">
        <v>99.31</v>
      </c>
      <c r="M6" s="7">
        <v>99.51</v>
      </c>
      <c r="N6" s="7">
        <v>94.53</v>
      </c>
      <c r="O6" s="7">
        <v>97.52</v>
      </c>
      <c r="P6" s="7">
        <v>97.19</v>
      </c>
      <c r="Q6" s="7">
        <v>92.33</v>
      </c>
      <c r="R6" s="7">
        <v>87.71</v>
      </c>
      <c r="S6" s="7">
        <v>94.8</v>
      </c>
      <c r="T6" s="7">
        <v>91.95</v>
      </c>
      <c r="U6" s="8">
        <v>94.442499999999995</v>
      </c>
      <c r="V6" s="7">
        <v>96.69</v>
      </c>
    </row>
    <row r="7" spans="2:22" x14ac:dyDescent="0.25">
      <c r="B7" s="7">
        <v>500</v>
      </c>
      <c r="C7" s="7">
        <v>91.67</v>
      </c>
      <c r="D7" s="7">
        <v>91.09</v>
      </c>
      <c r="E7" s="7">
        <v>91.38</v>
      </c>
      <c r="F7" s="7">
        <v>91.38</v>
      </c>
      <c r="G7" s="7">
        <v>86.01</v>
      </c>
      <c r="H7" s="7">
        <v>80.900000000000006</v>
      </c>
      <c r="I7" s="7">
        <v>88.74</v>
      </c>
      <c r="J7" s="7">
        <v>86.08</v>
      </c>
      <c r="K7" s="8">
        <v>88.40625</v>
      </c>
      <c r="L7" s="7">
        <v>90.51</v>
      </c>
      <c r="M7" s="7">
        <v>98.74</v>
      </c>
      <c r="N7" s="7">
        <v>100.28</v>
      </c>
      <c r="O7" s="7">
        <v>99.51</v>
      </c>
      <c r="P7" s="7">
        <v>99.51</v>
      </c>
      <c r="Q7" s="7">
        <v>94.53</v>
      </c>
      <c r="R7" s="7">
        <v>89.81</v>
      </c>
      <c r="S7" s="7">
        <v>97.06</v>
      </c>
      <c r="T7" s="7">
        <v>94.15</v>
      </c>
      <c r="U7" s="8">
        <v>96.698749999999976</v>
      </c>
      <c r="V7" s="7">
        <v>99</v>
      </c>
    </row>
    <row r="8" spans="2:22" x14ac:dyDescent="0.25">
      <c r="B8" s="7">
        <v>100</v>
      </c>
      <c r="C8" s="7">
        <v>77.58</v>
      </c>
      <c r="D8" s="7">
        <v>83.4</v>
      </c>
      <c r="E8" s="7">
        <v>85.17</v>
      </c>
      <c r="F8" s="7">
        <v>82.06</v>
      </c>
      <c r="G8" s="7">
        <v>75.98</v>
      </c>
      <c r="H8" s="7">
        <v>70.22</v>
      </c>
      <c r="I8" s="7">
        <v>79.069999999999993</v>
      </c>
      <c r="J8" s="7">
        <v>76.7</v>
      </c>
      <c r="K8" s="8">
        <v>78.772500000000008</v>
      </c>
      <c r="L8" s="7">
        <v>80.650000000000006</v>
      </c>
      <c r="M8" s="7">
        <v>98.88</v>
      </c>
      <c r="N8" s="7">
        <v>100.43</v>
      </c>
      <c r="O8" s="7">
        <v>99.65</v>
      </c>
      <c r="P8" s="7">
        <v>99.65</v>
      </c>
      <c r="Q8" s="7">
        <v>94.67</v>
      </c>
      <c r="R8" s="7">
        <v>89.94</v>
      </c>
      <c r="S8" s="7">
        <v>97.2</v>
      </c>
      <c r="T8" s="7">
        <v>94.29</v>
      </c>
      <c r="U8" s="8">
        <v>96.838750000000005</v>
      </c>
      <c r="V8" s="7">
        <v>99.15</v>
      </c>
    </row>
    <row r="9" spans="2:22" x14ac:dyDescent="0.25">
      <c r="B9" s="7">
        <v>50</v>
      </c>
      <c r="C9" s="7">
        <v>53.83</v>
      </c>
      <c r="D9" s="7">
        <v>52.37</v>
      </c>
      <c r="E9" s="7">
        <v>50.86</v>
      </c>
      <c r="F9" s="7">
        <v>52.36</v>
      </c>
      <c r="G9" s="7">
        <v>49.74</v>
      </c>
      <c r="H9" s="7">
        <v>47.24</v>
      </c>
      <c r="I9" s="7">
        <v>51.07</v>
      </c>
      <c r="J9" s="7">
        <v>49.53</v>
      </c>
      <c r="K9" s="8">
        <v>50.875</v>
      </c>
      <c r="L9" s="7">
        <v>52.09</v>
      </c>
      <c r="M9" s="7">
        <v>96.8</v>
      </c>
      <c r="N9" s="7">
        <v>99.57</v>
      </c>
      <c r="O9" s="7">
        <v>98.18</v>
      </c>
      <c r="P9" s="7">
        <v>98.19</v>
      </c>
      <c r="Q9" s="7">
        <v>93.27</v>
      </c>
      <c r="R9" s="7">
        <v>88.61</v>
      </c>
      <c r="S9" s="7">
        <v>95.77</v>
      </c>
      <c r="T9" s="7">
        <v>92.9</v>
      </c>
      <c r="U9" s="8">
        <v>95.411249999999995</v>
      </c>
      <c r="V9" s="7">
        <v>97.69</v>
      </c>
    </row>
    <row r="10" spans="2:22" x14ac:dyDescent="0.25">
      <c r="B10" s="7">
        <v>5</v>
      </c>
      <c r="C10" s="7">
        <v>21.34</v>
      </c>
      <c r="D10" s="7">
        <v>23.07</v>
      </c>
      <c r="E10" s="7">
        <v>20.78</v>
      </c>
      <c r="F10" s="7">
        <v>21.73</v>
      </c>
      <c r="G10" s="7">
        <v>20.65</v>
      </c>
      <c r="H10" s="7">
        <v>19.62</v>
      </c>
      <c r="I10" s="7">
        <v>21.2</v>
      </c>
      <c r="J10" s="7">
        <v>20.56</v>
      </c>
      <c r="K10" s="8">
        <v>21.118749999999999</v>
      </c>
      <c r="L10" s="7">
        <v>21.62</v>
      </c>
      <c r="M10" s="7">
        <v>67.290000000000006</v>
      </c>
      <c r="N10" s="7">
        <v>68.510000000000005</v>
      </c>
      <c r="O10" s="7">
        <v>67.89</v>
      </c>
      <c r="P10" s="7">
        <v>67.900000000000006</v>
      </c>
      <c r="Q10" s="7">
        <v>64.510000000000005</v>
      </c>
      <c r="R10" s="7">
        <v>61.28</v>
      </c>
      <c r="S10" s="7">
        <v>66.23</v>
      </c>
      <c r="T10" s="7">
        <v>64.239999999999995</v>
      </c>
      <c r="U10" s="8">
        <v>65.981250000000003</v>
      </c>
      <c r="V10" s="7">
        <v>67.55</v>
      </c>
    </row>
    <row r="11" spans="2:22" x14ac:dyDescent="0.25">
      <c r="B11" s="7">
        <v>1</v>
      </c>
      <c r="C11" s="7">
        <v>11.06</v>
      </c>
      <c r="D11" s="7">
        <v>11.54</v>
      </c>
      <c r="E11" s="7">
        <v>10.47</v>
      </c>
      <c r="F11" s="7">
        <v>11.02</v>
      </c>
      <c r="G11" s="7">
        <v>10.48</v>
      </c>
      <c r="H11" s="7">
        <v>9.9499999999999993</v>
      </c>
      <c r="I11" s="7">
        <v>10.75</v>
      </c>
      <c r="J11" s="7">
        <v>10.43</v>
      </c>
      <c r="K11" s="8">
        <v>10.712500000000002</v>
      </c>
      <c r="L11" s="7">
        <v>10.97</v>
      </c>
      <c r="M11" s="7">
        <v>38.76</v>
      </c>
      <c r="N11" s="7">
        <v>34.950000000000003</v>
      </c>
      <c r="O11" s="7">
        <v>36.869999999999997</v>
      </c>
      <c r="P11" s="7">
        <v>36.86</v>
      </c>
      <c r="Q11" s="7">
        <v>35.020000000000003</v>
      </c>
      <c r="R11" s="7">
        <v>33.270000000000003</v>
      </c>
      <c r="S11" s="7">
        <v>35.96</v>
      </c>
      <c r="T11" s="7">
        <v>34.880000000000003</v>
      </c>
      <c r="U11" s="8">
        <v>35.821250000000006</v>
      </c>
      <c r="V11" s="7">
        <v>36.67</v>
      </c>
    </row>
    <row r="12" spans="2:22" x14ac:dyDescent="0.25">
      <c r="B12" s="7">
        <v>0.5</v>
      </c>
      <c r="C12" s="7">
        <v>4.9800000000000004</v>
      </c>
      <c r="D12" s="7">
        <v>5.58</v>
      </c>
      <c r="E12" s="7">
        <v>4.24</v>
      </c>
      <c r="F12" s="7">
        <v>4.93</v>
      </c>
      <c r="G12" s="7">
        <v>4.25</v>
      </c>
      <c r="H12" s="7">
        <v>3.59</v>
      </c>
      <c r="I12" s="7">
        <v>4.5999999999999996</v>
      </c>
      <c r="J12" s="7">
        <v>4.46</v>
      </c>
      <c r="K12" s="8">
        <v>4.5787500000000003</v>
      </c>
      <c r="L12" s="7">
        <v>4.6900000000000004</v>
      </c>
      <c r="M12" s="7">
        <v>13.32</v>
      </c>
      <c r="N12" s="7">
        <v>23.11</v>
      </c>
      <c r="O12" s="7">
        <v>15.2</v>
      </c>
      <c r="P12" s="7">
        <v>22.21</v>
      </c>
      <c r="Q12" s="7">
        <v>19.989999999999998</v>
      </c>
      <c r="R12" s="7">
        <v>18.989999999999998</v>
      </c>
      <c r="S12" s="7">
        <v>18.8</v>
      </c>
      <c r="T12" s="7">
        <v>18.239999999999998</v>
      </c>
      <c r="U12" s="8">
        <v>18.732500000000002</v>
      </c>
      <c r="V12" s="7">
        <v>19.18</v>
      </c>
    </row>
    <row r="13" spans="2:22" x14ac:dyDescent="0.25">
      <c r="B13" s="7">
        <v>0.1</v>
      </c>
      <c r="C13" s="7">
        <v>0.28000000000000003</v>
      </c>
      <c r="D13" s="7">
        <v>0.33</v>
      </c>
      <c r="E13" s="7">
        <v>0.42</v>
      </c>
      <c r="F13" s="7">
        <v>0.34</v>
      </c>
      <c r="G13" s="7">
        <v>0.31</v>
      </c>
      <c r="H13" s="7">
        <v>0.28999999999999998</v>
      </c>
      <c r="I13" s="7">
        <v>0.33</v>
      </c>
      <c r="J13" s="7">
        <v>0.32</v>
      </c>
      <c r="K13" s="8">
        <v>0.32750000000000001</v>
      </c>
      <c r="L13" s="7">
        <v>0.33</v>
      </c>
      <c r="M13" s="7">
        <v>10.35</v>
      </c>
      <c r="N13" s="7">
        <v>10.49</v>
      </c>
      <c r="O13" s="7">
        <v>10.42</v>
      </c>
      <c r="P13" s="7">
        <v>10.42</v>
      </c>
      <c r="Q13" s="7">
        <v>8.86</v>
      </c>
      <c r="R13" s="7">
        <v>8.42</v>
      </c>
      <c r="S13" s="7">
        <v>9.83</v>
      </c>
      <c r="T13" s="7">
        <v>9.5299999999999994</v>
      </c>
      <c r="U13" s="8">
        <v>9.7900000000000009</v>
      </c>
      <c r="V13" s="7">
        <v>10.02</v>
      </c>
    </row>
    <row r="14" spans="2:22" x14ac:dyDescent="0.25">
      <c r="B14" s="7">
        <v>0.05</v>
      </c>
      <c r="C14" s="7">
        <v>0.48</v>
      </c>
      <c r="D14" s="7">
        <v>0.28000000000000003</v>
      </c>
      <c r="E14" s="7">
        <v>7.0000000000000007E-2</v>
      </c>
      <c r="F14" s="7">
        <v>0.28000000000000003</v>
      </c>
      <c r="G14" s="7">
        <v>0.25</v>
      </c>
      <c r="H14" s="7">
        <v>0.24</v>
      </c>
      <c r="I14" s="7">
        <v>0.27</v>
      </c>
      <c r="J14" s="7">
        <v>0.26</v>
      </c>
      <c r="K14" s="8">
        <v>0.26624999999999999</v>
      </c>
      <c r="L14" s="7">
        <v>0.27</v>
      </c>
      <c r="M14" s="7">
        <v>6.28</v>
      </c>
      <c r="N14" s="7">
        <v>5.36</v>
      </c>
      <c r="O14" s="7">
        <v>5.82</v>
      </c>
      <c r="P14" s="7">
        <v>5.82</v>
      </c>
      <c r="Q14" s="7">
        <v>4.37</v>
      </c>
      <c r="R14" s="7">
        <v>4.1500000000000004</v>
      </c>
      <c r="S14" s="7">
        <v>5.3</v>
      </c>
      <c r="T14" s="7">
        <v>5.14</v>
      </c>
      <c r="U14" s="8">
        <v>5.28</v>
      </c>
      <c r="V14" s="7">
        <v>5.41</v>
      </c>
    </row>
    <row r="15" spans="2:22" x14ac:dyDescent="0.25">
      <c r="B15" s="7">
        <v>0.01</v>
      </c>
      <c r="C15" s="7">
        <v>0.28000000000000003</v>
      </c>
      <c r="D15" s="7">
        <v>0.11</v>
      </c>
      <c r="E15" s="7">
        <v>0.15</v>
      </c>
      <c r="F15" s="7">
        <v>0.18</v>
      </c>
      <c r="G15" s="7">
        <v>0.16</v>
      </c>
      <c r="H15" s="7">
        <v>0.15</v>
      </c>
      <c r="I15" s="7">
        <v>0.17</v>
      </c>
      <c r="J15" s="7">
        <v>0.17</v>
      </c>
      <c r="K15" s="8">
        <v>0.17124999999999999</v>
      </c>
      <c r="L15" s="7">
        <v>0.18</v>
      </c>
      <c r="M15" s="7">
        <v>3.64</v>
      </c>
      <c r="N15" s="7">
        <v>3.11</v>
      </c>
      <c r="O15" s="7">
        <v>3.38</v>
      </c>
      <c r="P15" s="7">
        <v>3.38</v>
      </c>
      <c r="Q15" s="7">
        <v>2.5299999999999998</v>
      </c>
      <c r="R15" s="7">
        <v>2.41</v>
      </c>
      <c r="S15" s="7">
        <v>3.08</v>
      </c>
      <c r="T15" s="7">
        <v>2.98</v>
      </c>
      <c r="U15" s="8">
        <v>3.0637500000000002</v>
      </c>
      <c r="V15" s="7">
        <v>3.14</v>
      </c>
    </row>
    <row r="16" spans="2:22" x14ac:dyDescent="0.25">
      <c r="B16" s="7">
        <v>5.0000000000000001E-3</v>
      </c>
      <c r="C16" s="7">
        <v>0.09</v>
      </c>
      <c r="D16" s="7">
        <v>0.09</v>
      </c>
      <c r="E16" s="7">
        <v>0.16</v>
      </c>
      <c r="F16" s="7">
        <v>0.12</v>
      </c>
      <c r="G16" s="7">
        <v>0.1</v>
      </c>
      <c r="H16" s="7">
        <v>0.1</v>
      </c>
      <c r="I16" s="7">
        <v>0.11</v>
      </c>
      <c r="J16" s="7">
        <v>0.11</v>
      </c>
      <c r="K16" s="8">
        <v>0.10999999999999999</v>
      </c>
      <c r="L16" s="7">
        <v>0.11</v>
      </c>
      <c r="M16" s="7">
        <v>0.06</v>
      </c>
      <c r="N16" s="7">
        <v>0.23</v>
      </c>
      <c r="O16" s="7">
        <v>0.14000000000000001</v>
      </c>
      <c r="P16" s="7">
        <v>0.14000000000000001</v>
      </c>
      <c r="Q16" s="7">
        <v>0.12</v>
      </c>
      <c r="R16" s="7">
        <v>0.11</v>
      </c>
      <c r="S16" s="7">
        <v>0.13</v>
      </c>
      <c r="T16" s="7">
        <v>0.13</v>
      </c>
      <c r="U16" s="8">
        <v>0.13250000000000001</v>
      </c>
      <c r="V16" s="7">
        <v>0.14000000000000001</v>
      </c>
    </row>
    <row r="17" spans="3:35" x14ac:dyDescent="0.25">
      <c r="N17" s="32"/>
    </row>
    <row r="18" spans="3:35" x14ac:dyDescent="0.25">
      <c r="C18" s="50" t="s">
        <v>102</v>
      </c>
      <c r="D18" s="52"/>
      <c r="F18" s="49" t="s">
        <v>105</v>
      </c>
      <c r="G18" s="49"/>
      <c r="H18" s="49"/>
      <c r="I18" s="49"/>
      <c r="K18" s="49" t="s">
        <v>108</v>
      </c>
      <c r="L18" s="49"/>
      <c r="M18" s="49"/>
      <c r="O18" s="49" t="s">
        <v>109</v>
      </c>
      <c r="P18" s="49"/>
      <c r="Q18" s="49"/>
      <c r="S18" s="49" t="s">
        <v>111</v>
      </c>
      <c r="T18" s="49"/>
      <c r="V18" s="49" t="s">
        <v>112</v>
      </c>
      <c r="W18" s="49"/>
      <c r="Y18" s="49" t="s">
        <v>113</v>
      </c>
      <c r="Z18" s="49"/>
      <c r="AB18" s="49" t="s">
        <v>114</v>
      </c>
      <c r="AC18" s="49"/>
      <c r="AE18" s="49" t="s">
        <v>116</v>
      </c>
      <c r="AF18" s="49"/>
      <c r="AH18" s="49" t="s">
        <v>117</v>
      </c>
      <c r="AI18" s="49"/>
    </row>
    <row r="19" spans="3:35" x14ac:dyDescent="0.25">
      <c r="C19" s="49" t="s">
        <v>89</v>
      </c>
      <c r="D19" s="49"/>
      <c r="F19" s="6" t="s">
        <v>0</v>
      </c>
      <c r="G19" s="6" t="s">
        <v>1</v>
      </c>
      <c r="H19" s="6" t="s">
        <v>103</v>
      </c>
      <c r="I19" s="6" t="s">
        <v>1</v>
      </c>
      <c r="K19" s="6" t="s">
        <v>100</v>
      </c>
      <c r="L19" s="6" t="s">
        <v>101</v>
      </c>
      <c r="M19" s="6" t="s">
        <v>107</v>
      </c>
      <c r="O19" s="6" t="s">
        <v>100</v>
      </c>
      <c r="P19" s="6" t="s">
        <v>101</v>
      </c>
      <c r="Q19" s="6" t="s">
        <v>107</v>
      </c>
      <c r="S19" s="49" t="s">
        <v>89</v>
      </c>
      <c r="T19" s="49"/>
      <c r="V19" s="49" t="s">
        <v>89</v>
      </c>
      <c r="W19" s="49"/>
      <c r="Y19" s="49" t="s">
        <v>89</v>
      </c>
      <c r="Z19" s="49"/>
      <c r="AB19" s="49" t="s">
        <v>89</v>
      </c>
      <c r="AC19" s="49"/>
      <c r="AE19" s="49" t="s">
        <v>89</v>
      </c>
      <c r="AF19" s="49"/>
      <c r="AH19" s="49" t="s">
        <v>89</v>
      </c>
      <c r="AI19" s="49"/>
    </row>
    <row r="20" spans="3:35" x14ac:dyDescent="0.25">
      <c r="C20" s="2" t="s">
        <v>0</v>
      </c>
      <c r="D20" s="2" t="s">
        <v>1</v>
      </c>
      <c r="F20" s="2" t="s">
        <v>104</v>
      </c>
      <c r="G20" s="2" t="s">
        <v>104</v>
      </c>
      <c r="H20" s="2" t="s">
        <v>166</v>
      </c>
      <c r="I20" s="2" t="s">
        <v>167</v>
      </c>
      <c r="K20" s="60">
        <v>11356</v>
      </c>
      <c r="L20" s="60">
        <v>4580</v>
      </c>
      <c r="M20" s="60">
        <v>3704</v>
      </c>
      <c r="O20" s="60">
        <v>591</v>
      </c>
      <c r="P20" s="60">
        <v>72.2</v>
      </c>
      <c r="Q20" s="60">
        <v>102</v>
      </c>
      <c r="S20" s="2" t="s">
        <v>0</v>
      </c>
      <c r="T20" s="2" t="s">
        <v>1</v>
      </c>
      <c r="V20" s="2" t="s">
        <v>0</v>
      </c>
      <c r="W20" s="2" t="s">
        <v>1</v>
      </c>
      <c r="Y20" s="2" t="s">
        <v>0</v>
      </c>
      <c r="Z20" s="2" t="s">
        <v>1</v>
      </c>
      <c r="AB20" s="2" t="s">
        <v>0</v>
      </c>
      <c r="AC20" s="2" t="s">
        <v>1</v>
      </c>
      <c r="AE20" s="2" t="s">
        <v>0</v>
      </c>
      <c r="AF20" s="2" t="s">
        <v>1</v>
      </c>
      <c r="AH20" s="2" t="s">
        <v>0</v>
      </c>
      <c r="AI20" s="2" t="s">
        <v>1</v>
      </c>
    </row>
    <row r="21" spans="3:35" x14ac:dyDescent="0.25">
      <c r="C21" s="60">
        <v>43.2</v>
      </c>
      <c r="D21" s="60">
        <v>2.1</v>
      </c>
      <c r="F21" s="60">
        <v>12102</v>
      </c>
      <c r="G21" s="60">
        <v>17317</v>
      </c>
      <c r="H21" s="60">
        <v>16820</v>
      </c>
      <c r="I21" s="60">
        <v>12002</v>
      </c>
      <c r="K21" s="60">
        <v>12989</v>
      </c>
      <c r="L21" s="60">
        <v>5254</v>
      </c>
      <c r="M21" s="60">
        <v>4186</v>
      </c>
      <c r="O21" s="60">
        <v>543</v>
      </c>
      <c r="P21" s="60">
        <v>91.2</v>
      </c>
      <c r="Q21" s="60">
        <v>100</v>
      </c>
      <c r="S21" s="7">
        <v>10636</v>
      </c>
      <c r="T21" s="7">
        <v>5679</v>
      </c>
      <c r="V21" s="7">
        <v>0.629</v>
      </c>
      <c r="W21" s="7">
        <v>0.73299999999999998</v>
      </c>
      <c r="Y21" s="7">
        <v>7643</v>
      </c>
      <c r="Z21" s="7">
        <v>10146</v>
      </c>
      <c r="AB21" s="7">
        <v>0.95125300000000002</v>
      </c>
      <c r="AC21" s="7">
        <v>0.99015500000000001</v>
      </c>
      <c r="AE21" s="7">
        <v>0.10107099999999999</v>
      </c>
      <c r="AF21" s="7">
        <v>-0.35554000000000002</v>
      </c>
      <c r="AH21" s="7">
        <v>53.51</v>
      </c>
      <c r="AI21" s="7">
        <v>47.69</v>
      </c>
    </row>
    <row r="22" spans="3:35" x14ac:dyDescent="0.25">
      <c r="C22" s="60">
        <v>45.1</v>
      </c>
      <c r="D22" s="60">
        <v>1.9</v>
      </c>
      <c r="F22" s="60">
        <v>12354</v>
      </c>
      <c r="G22" s="60">
        <v>18510</v>
      </c>
      <c r="H22" s="60">
        <v>15688</v>
      </c>
      <c r="I22" s="60">
        <v>11984</v>
      </c>
      <c r="K22" s="60">
        <v>9796</v>
      </c>
      <c r="L22" s="60">
        <v>3038</v>
      </c>
      <c r="M22" s="60">
        <v>4269</v>
      </c>
      <c r="O22" s="60">
        <v>498</v>
      </c>
      <c r="P22" s="60">
        <v>94.7</v>
      </c>
      <c r="Q22" s="60">
        <v>80.900000000000006</v>
      </c>
      <c r="S22" s="7">
        <v>10830</v>
      </c>
      <c r="T22" s="7">
        <v>7989</v>
      </c>
      <c r="V22" s="7">
        <v>0.60399999999999998</v>
      </c>
      <c r="W22" s="7">
        <v>0.70399999999999996</v>
      </c>
      <c r="Y22" s="7">
        <v>6862</v>
      </c>
      <c r="Z22" s="7">
        <v>9109</v>
      </c>
      <c r="AB22" s="7">
        <v>0.92739799999999994</v>
      </c>
      <c r="AC22" s="7">
        <v>0.95973799999999998</v>
      </c>
      <c r="AE22" s="7">
        <v>0.12745600000000001</v>
      </c>
      <c r="AF22" s="7">
        <v>-0.30235000000000001</v>
      </c>
      <c r="AH22" s="7">
        <v>22.73</v>
      </c>
      <c r="AI22" s="7">
        <v>35.479999999999997</v>
      </c>
    </row>
    <row r="23" spans="3:35" x14ac:dyDescent="0.25">
      <c r="C23" s="60">
        <v>35.9</v>
      </c>
      <c r="D23" s="60">
        <v>2</v>
      </c>
      <c r="F23" s="60">
        <v>12418</v>
      </c>
      <c r="G23" s="60">
        <v>17525</v>
      </c>
      <c r="H23" s="60">
        <v>18597</v>
      </c>
      <c r="I23" s="60">
        <v>12072</v>
      </c>
      <c r="K23" s="60">
        <v>11714</v>
      </c>
      <c r="L23" s="60">
        <v>4291</v>
      </c>
      <c r="M23" s="60">
        <v>3426</v>
      </c>
      <c r="O23" s="60">
        <v>544</v>
      </c>
      <c r="P23" s="60">
        <v>86</v>
      </c>
      <c r="Q23" s="60">
        <v>94</v>
      </c>
      <c r="S23" s="7">
        <v>16817</v>
      </c>
      <c r="T23" s="7">
        <v>7975</v>
      </c>
      <c r="V23" s="7">
        <v>0.57699999999999996</v>
      </c>
      <c r="W23" s="7">
        <v>0.67300000000000004</v>
      </c>
      <c r="Y23" s="7">
        <v>3266</v>
      </c>
      <c r="Z23" s="7">
        <v>4336</v>
      </c>
      <c r="AB23" s="7">
        <v>0.94435599999999997</v>
      </c>
      <c r="AC23" s="7">
        <v>0.97289700000000001</v>
      </c>
      <c r="AE23" s="7">
        <v>0.16767099999999999</v>
      </c>
      <c r="AF23" s="7">
        <v>-0.26323000000000002</v>
      </c>
      <c r="AH23" s="7">
        <v>42.33</v>
      </c>
      <c r="AI23" s="7">
        <v>84.96</v>
      </c>
    </row>
    <row r="24" spans="3:35" x14ac:dyDescent="0.25">
      <c r="C24" s="60">
        <v>41.4</v>
      </c>
      <c r="D24" s="60">
        <v>1.9</v>
      </c>
      <c r="F24" s="60">
        <v>11861</v>
      </c>
      <c r="G24" s="60">
        <v>16884</v>
      </c>
      <c r="H24" s="60">
        <v>16017</v>
      </c>
      <c r="I24" s="60">
        <v>11856</v>
      </c>
      <c r="K24" s="60">
        <v>10642</v>
      </c>
      <c r="L24" s="60">
        <v>3862</v>
      </c>
      <c r="M24" s="60">
        <v>3540</v>
      </c>
      <c r="O24" s="60">
        <v>609</v>
      </c>
      <c r="P24" s="60">
        <v>96</v>
      </c>
      <c r="Q24" s="60">
        <v>106</v>
      </c>
      <c r="S24" s="7">
        <v>5868</v>
      </c>
      <c r="T24" s="7">
        <v>16697</v>
      </c>
      <c r="V24" s="7">
        <v>0.501</v>
      </c>
      <c r="W24" s="7">
        <v>0.58399999999999996</v>
      </c>
      <c r="Y24" s="7">
        <v>3585</v>
      </c>
      <c r="Z24" s="7">
        <v>4759</v>
      </c>
      <c r="AB24" s="7">
        <v>0.95139700000000005</v>
      </c>
      <c r="AC24" s="7">
        <v>0.95891899999999997</v>
      </c>
      <c r="AE24" s="7">
        <v>0.19639699999999999</v>
      </c>
      <c r="AF24" s="7">
        <v>-0.17779</v>
      </c>
      <c r="AH24" s="7">
        <v>27.57</v>
      </c>
      <c r="AI24" s="7">
        <v>106.28</v>
      </c>
    </row>
    <row r="25" spans="3:35" x14ac:dyDescent="0.25">
      <c r="C25" s="60">
        <v>50.8</v>
      </c>
      <c r="D25" s="60">
        <v>2.2000000000000002</v>
      </c>
      <c r="F25" s="60">
        <v>12391</v>
      </c>
      <c r="G25" s="60">
        <v>17960</v>
      </c>
      <c r="H25" s="60">
        <v>18901</v>
      </c>
      <c r="I25" s="60">
        <v>12244</v>
      </c>
      <c r="K25" s="60">
        <v>10464</v>
      </c>
      <c r="L25" s="60">
        <v>4591</v>
      </c>
      <c r="M25" s="60">
        <v>3621</v>
      </c>
      <c r="O25" s="60">
        <v>517</v>
      </c>
      <c r="P25" s="60">
        <v>82</v>
      </c>
      <c r="Q25" s="60">
        <v>90</v>
      </c>
      <c r="S25" s="7">
        <v>15943</v>
      </c>
      <c r="T25" s="7">
        <v>12174</v>
      </c>
      <c r="V25" s="7">
        <v>0.82499999999999996</v>
      </c>
      <c r="W25" s="7">
        <v>0.96199999999999997</v>
      </c>
      <c r="Y25" s="7">
        <v>1790</v>
      </c>
      <c r="Z25" s="7">
        <v>2377</v>
      </c>
      <c r="AB25" s="7">
        <v>0.92276599999999998</v>
      </c>
      <c r="AC25" s="7">
        <v>0.97348400000000002</v>
      </c>
      <c r="AE25" s="7">
        <v>0.202431</v>
      </c>
      <c r="AF25" s="7">
        <v>-0.19220000000000001</v>
      </c>
      <c r="AH25" s="7">
        <v>48.78</v>
      </c>
      <c r="AI25" s="7">
        <v>68.959999999999994</v>
      </c>
    </row>
    <row r="26" spans="3:35" x14ac:dyDescent="0.25">
      <c r="C26" s="60">
        <v>62.1</v>
      </c>
      <c r="D26" s="60">
        <v>2.6</v>
      </c>
      <c r="F26" s="60">
        <v>12442</v>
      </c>
      <c r="G26" s="60">
        <v>17087</v>
      </c>
      <c r="H26" s="60">
        <v>17159</v>
      </c>
      <c r="I26" s="60">
        <v>11232</v>
      </c>
      <c r="K26" s="60">
        <v>12099</v>
      </c>
      <c r="L26" s="60">
        <v>4445</v>
      </c>
      <c r="M26" s="60">
        <v>4329</v>
      </c>
      <c r="O26" s="60">
        <v>528</v>
      </c>
      <c r="P26" s="60">
        <v>83</v>
      </c>
      <c r="Q26" s="60">
        <v>91</v>
      </c>
      <c r="S26" s="7">
        <v>8309</v>
      </c>
      <c r="T26" s="7">
        <v>14841</v>
      </c>
      <c r="V26" s="7">
        <v>0.748</v>
      </c>
      <c r="W26" s="7">
        <v>0.873</v>
      </c>
      <c r="Y26" s="7">
        <v>15002</v>
      </c>
      <c r="Z26" s="7">
        <v>19914</v>
      </c>
      <c r="AB26" s="7">
        <v>0.943886</v>
      </c>
      <c r="AC26" s="7">
        <v>0.98271699999999995</v>
      </c>
      <c r="AE26" s="7">
        <v>0.226603</v>
      </c>
      <c r="AF26" s="7">
        <v>-0.16048000000000001</v>
      </c>
      <c r="AH26" s="7">
        <v>36.1</v>
      </c>
      <c r="AI26" s="7">
        <v>112.77</v>
      </c>
    </row>
    <row r="27" spans="3:35" x14ac:dyDescent="0.25">
      <c r="C27" s="60">
        <v>45.7</v>
      </c>
      <c r="D27" s="60">
        <v>2.1</v>
      </c>
      <c r="F27" s="60">
        <v>12752</v>
      </c>
      <c r="G27" s="60">
        <v>15462</v>
      </c>
      <c r="H27" s="60">
        <v>17617</v>
      </c>
      <c r="I27" s="60">
        <v>13692</v>
      </c>
      <c r="K27" s="60">
        <v>10964</v>
      </c>
      <c r="L27" s="60">
        <v>3990</v>
      </c>
      <c r="M27" s="60">
        <v>4456</v>
      </c>
      <c r="O27" s="60">
        <v>547</v>
      </c>
      <c r="P27" s="60">
        <v>87</v>
      </c>
      <c r="Q27" s="60">
        <v>95</v>
      </c>
      <c r="S27" s="7">
        <v>8866</v>
      </c>
      <c r="T27" s="7">
        <v>7912</v>
      </c>
      <c r="V27" s="7">
        <v>0.748</v>
      </c>
      <c r="W27" s="7">
        <v>0.873</v>
      </c>
      <c r="Y27" s="7">
        <v>8151</v>
      </c>
      <c r="Z27" s="7">
        <v>10820</v>
      </c>
      <c r="AB27" s="7">
        <v>0.83930000000000005</v>
      </c>
      <c r="AC27" s="7">
        <v>0.964507</v>
      </c>
      <c r="AE27" s="7">
        <v>0.19505600000000001</v>
      </c>
      <c r="AF27" s="7">
        <v>-0.17033999999999999</v>
      </c>
      <c r="AH27" s="7">
        <v>24.02</v>
      </c>
      <c r="AI27" s="7">
        <v>153.75</v>
      </c>
    </row>
    <row r="28" spans="3:35" x14ac:dyDescent="0.25">
      <c r="C28" s="60">
        <v>50.4</v>
      </c>
      <c r="D28" s="60">
        <v>2.2999999999999998</v>
      </c>
      <c r="F28" s="60">
        <v>12114</v>
      </c>
      <c r="G28" s="60">
        <v>17121</v>
      </c>
      <c r="H28" s="60">
        <v>16736</v>
      </c>
      <c r="I28" s="60">
        <v>12391</v>
      </c>
      <c r="K28" s="60">
        <v>9071</v>
      </c>
      <c r="L28" s="60">
        <v>4033</v>
      </c>
      <c r="M28" s="60">
        <v>3401</v>
      </c>
      <c r="O28" s="60">
        <v>568</v>
      </c>
      <c r="P28" s="60">
        <v>93</v>
      </c>
      <c r="Q28" s="60">
        <v>85</v>
      </c>
      <c r="S28" s="7">
        <v>9576</v>
      </c>
      <c r="T28" s="7">
        <v>22098</v>
      </c>
      <c r="V28" s="7">
        <v>0.85599999999999998</v>
      </c>
      <c r="W28" s="7">
        <v>0.83499999999999996</v>
      </c>
      <c r="Y28" s="7">
        <v>21777</v>
      </c>
      <c r="Z28" s="7">
        <v>28908</v>
      </c>
      <c r="AB28" s="7">
        <v>0.94295499999999999</v>
      </c>
      <c r="AC28" s="7">
        <v>0.91902600000000001</v>
      </c>
      <c r="AE28" s="7">
        <v>0.21346200000000001</v>
      </c>
      <c r="AF28" s="7">
        <v>-0.16259000000000001</v>
      </c>
      <c r="AH28" s="7">
        <v>50.39</v>
      </c>
      <c r="AI28" s="7">
        <v>100.47</v>
      </c>
    </row>
    <row r="29" spans="3:35" x14ac:dyDescent="0.25">
      <c r="C29" s="60">
        <v>42.9</v>
      </c>
      <c r="D29" s="60">
        <v>2</v>
      </c>
      <c r="F29" s="60">
        <v>13262</v>
      </c>
      <c r="G29" s="60">
        <v>16660</v>
      </c>
      <c r="H29" s="60">
        <v>18321</v>
      </c>
      <c r="I29" s="60">
        <v>13084</v>
      </c>
      <c r="K29" s="60">
        <v>11566</v>
      </c>
      <c r="L29" s="60">
        <v>4231</v>
      </c>
      <c r="M29" s="60">
        <v>3841</v>
      </c>
      <c r="S29" s="7">
        <v>12206</v>
      </c>
      <c r="T29" s="7">
        <v>9269</v>
      </c>
      <c r="V29" s="7">
        <v>0.71099999999999997</v>
      </c>
      <c r="W29" s="7">
        <v>0.82899999999999996</v>
      </c>
      <c r="Y29" s="7">
        <v>7088</v>
      </c>
      <c r="Z29" s="7">
        <v>9408</v>
      </c>
      <c r="AB29" s="7">
        <v>0.932446</v>
      </c>
      <c r="AC29" s="7">
        <v>0.98406099999999996</v>
      </c>
      <c r="AE29" s="7">
        <v>0.235234</v>
      </c>
      <c r="AF29" s="7">
        <v>-0.17166000000000001</v>
      </c>
      <c r="AH29" s="7">
        <v>86.99</v>
      </c>
      <c r="AI29" s="7">
        <v>63.01</v>
      </c>
    </row>
    <row r="30" spans="3:35" x14ac:dyDescent="0.25">
      <c r="C30" s="60">
        <v>46.4</v>
      </c>
      <c r="D30" s="60">
        <v>2.1</v>
      </c>
      <c r="F30" s="60">
        <v>12411</v>
      </c>
      <c r="G30" s="60">
        <v>17170</v>
      </c>
      <c r="H30" s="60">
        <v>17317</v>
      </c>
      <c r="I30" s="60">
        <v>12284</v>
      </c>
      <c r="S30" s="7">
        <v>9511</v>
      </c>
      <c r="T30" s="7">
        <v>18701</v>
      </c>
      <c r="V30" s="7">
        <v>0.81100000000000005</v>
      </c>
      <c r="W30" s="7">
        <v>0.94599999999999995</v>
      </c>
      <c r="Y30" s="7">
        <v>5064</v>
      </c>
      <c r="Z30" s="7">
        <v>6722</v>
      </c>
      <c r="AB30" s="7">
        <v>0.91822300000000001</v>
      </c>
      <c r="AC30" s="7">
        <v>0.87530200000000002</v>
      </c>
      <c r="AE30" s="7">
        <v>0.203768</v>
      </c>
      <c r="AF30" s="7">
        <v>-0.14516000000000001</v>
      </c>
      <c r="AH30" s="7">
        <v>84.39</v>
      </c>
      <c r="AI30" s="7">
        <v>75.09</v>
      </c>
    </row>
    <row r="31" spans="3:35" x14ac:dyDescent="0.25">
      <c r="S31" s="7">
        <v>6686</v>
      </c>
      <c r="T31" s="7">
        <v>12705</v>
      </c>
      <c r="V31" s="7">
        <v>0.65100000000000002</v>
      </c>
      <c r="W31" s="7">
        <v>0.75900000000000001</v>
      </c>
      <c r="Y31" s="7">
        <v>12759</v>
      </c>
      <c r="Z31" s="7">
        <v>16937</v>
      </c>
      <c r="AB31" s="7">
        <v>0.86205699999999996</v>
      </c>
      <c r="AC31" s="7">
        <v>0.910636</v>
      </c>
      <c r="AE31" s="7">
        <v>0.23044200000000001</v>
      </c>
      <c r="AF31" s="7">
        <v>-0.14793999999999999</v>
      </c>
      <c r="AH31" s="7">
        <v>32.54</v>
      </c>
      <c r="AI31" s="7">
        <v>61.35</v>
      </c>
    </row>
    <row r="32" spans="3:35" x14ac:dyDescent="0.25">
      <c r="S32" s="7">
        <v>14002</v>
      </c>
      <c r="T32" s="7">
        <v>6778</v>
      </c>
      <c r="V32" s="7">
        <v>0.79700000000000004</v>
      </c>
      <c r="W32" s="7">
        <v>0.93</v>
      </c>
      <c r="Y32" s="7">
        <v>16912</v>
      </c>
      <c r="Z32" s="7">
        <v>22450</v>
      </c>
      <c r="AB32" s="7">
        <v>0.93564199999999997</v>
      </c>
      <c r="AC32" s="7">
        <v>0.93769599999999997</v>
      </c>
      <c r="AE32" s="7">
        <v>0.24171899999999999</v>
      </c>
      <c r="AF32" s="7">
        <v>-0.15945999999999999</v>
      </c>
      <c r="AH32" s="7">
        <v>71.56</v>
      </c>
      <c r="AI32" s="7">
        <v>84.03</v>
      </c>
    </row>
    <row r="33" spans="19:35" x14ac:dyDescent="0.25">
      <c r="S33" s="7">
        <v>7224</v>
      </c>
      <c r="T33" s="7">
        <v>8940</v>
      </c>
      <c r="V33" s="7">
        <v>0.76</v>
      </c>
      <c r="W33" s="7">
        <v>0.88600000000000001</v>
      </c>
      <c r="Y33" s="7">
        <v>2784</v>
      </c>
      <c r="Z33" s="7">
        <v>3696</v>
      </c>
      <c r="AB33" s="7">
        <v>0.92420899999999995</v>
      </c>
      <c r="AC33" s="7">
        <v>0.98685199999999995</v>
      </c>
      <c r="AE33" s="7">
        <v>0.26363599999999998</v>
      </c>
      <c r="AF33" s="7">
        <v>-0.12461999999999999</v>
      </c>
      <c r="AH33" s="7">
        <v>64.319999999999993</v>
      </c>
      <c r="AI33" s="7">
        <v>117.23</v>
      </c>
    </row>
    <row r="34" spans="19:35" x14ac:dyDescent="0.25">
      <c r="S34" s="7">
        <v>7916</v>
      </c>
      <c r="T34" s="7">
        <v>11045</v>
      </c>
      <c r="V34" s="7">
        <v>0.88</v>
      </c>
      <c r="W34" s="7">
        <v>0.89800000000000002</v>
      </c>
      <c r="Y34" s="7">
        <v>7054</v>
      </c>
      <c r="Z34" s="7">
        <v>9363</v>
      </c>
      <c r="AB34" s="7">
        <v>0.88334500000000005</v>
      </c>
      <c r="AC34" s="7">
        <v>0.98041100000000003</v>
      </c>
      <c r="AE34" s="7">
        <v>0.280445</v>
      </c>
      <c r="AF34" s="7">
        <v>-0.13299</v>
      </c>
      <c r="AH34" s="7">
        <v>37.4</v>
      </c>
      <c r="AI34" s="7">
        <v>146.38</v>
      </c>
    </row>
    <row r="35" spans="19:35" x14ac:dyDescent="0.25">
      <c r="S35" s="7">
        <v>8915</v>
      </c>
      <c r="T35" s="7">
        <v>13645</v>
      </c>
      <c r="V35" s="7">
        <v>0.78100000000000003</v>
      </c>
      <c r="W35" s="7">
        <v>0.91100000000000003</v>
      </c>
      <c r="Y35" s="7">
        <v>25876</v>
      </c>
      <c r="Z35" s="7">
        <v>34349</v>
      </c>
      <c r="AB35" s="7">
        <v>0.86763599999999996</v>
      </c>
      <c r="AC35" s="7">
        <v>0.96868399999999999</v>
      </c>
      <c r="AE35" s="7">
        <v>0.28746699999999997</v>
      </c>
      <c r="AF35" s="7">
        <v>-0.12634000000000001</v>
      </c>
      <c r="AH35" s="7">
        <v>26.27</v>
      </c>
      <c r="AI35" s="7">
        <v>104.47</v>
      </c>
    </row>
    <row r="36" spans="19:35" x14ac:dyDescent="0.25">
      <c r="S36" s="7">
        <v>7531</v>
      </c>
      <c r="T36" s="7">
        <v>20405</v>
      </c>
      <c r="V36" s="7">
        <v>0.73199999999999998</v>
      </c>
      <c r="W36" s="7">
        <v>0.85399999999999998</v>
      </c>
      <c r="Y36" s="7">
        <v>31078</v>
      </c>
      <c r="Z36" s="7">
        <v>41254</v>
      </c>
      <c r="AB36" s="7">
        <v>0.90973000000000004</v>
      </c>
      <c r="AC36" s="7">
        <v>0.94992900000000002</v>
      </c>
      <c r="AE36" s="7">
        <v>0.29236099999999998</v>
      </c>
      <c r="AF36" s="7">
        <v>9.2503000000000002E-2</v>
      </c>
      <c r="AH36" s="7">
        <v>47.26</v>
      </c>
      <c r="AI36" s="7">
        <v>108.39</v>
      </c>
    </row>
    <row r="37" spans="19:35" x14ac:dyDescent="0.25">
      <c r="S37" s="7">
        <v>8761</v>
      </c>
      <c r="T37" s="7">
        <v>16454</v>
      </c>
      <c r="V37" s="7">
        <v>0.72099999999999997</v>
      </c>
      <c r="W37" s="7">
        <v>0.84099999999999997</v>
      </c>
      <c r="Y37" s="7">
        <v>18583</v>
      </c>
      <c r="Z37" s="7">
        <v>24668</v>
      </c>
      <c r="AB37" s="7">
        <v>0.93859499999999996</v>
      </c>
      <c r="AC37" s="7">
        <v>0.96203000000000005</v>
      </c>
      <c r="AE37" s="7">
        <v>0.29843799999999998</v>
      </c>
      <c r="AF37" s="7">
        <v>-8.1939999999999999E-2</v>
      </c>
      <c r="AH37" s="7">
        <v>45.37</v>
      </c>
      <c r="AI37" s="7">
        <v>104.06</v>
      </c>
    </row>
    <row r="38" spans="19:35" x14ac:dyDescent="0.25">
      <c r="S38" s="7">
        <v>5917</v>
      </c>
      <c r="T38" s="7">
        <v>10916</v>
      </c>
      <c r="V38" s="7">
        <v>0.79600000000000004</v>
      </c>
      <c r="W38" s="7">
        <v>0.92900000000000005</v>
      </c>
      <c r="Y38" s="7">
        <v>8231</v>
      </c>
      <c r="Z38" s="7">
        <v>10926</v>
      </c>
      <c r="AB38" s="7">
        <v>0.87890800000000002</v>
      </c>
      <c r="AC38" s="7">
        <v>0.932477</v>
      </c>
      <c r="AE38" s="7">
        <v>0.32928299999999999</v>
      </c>
      <c r="AF38" s="7">
        <v>-4.752E-2</v>
      </c>
      <c r="AH38" s="7">
        <v>63.48</v>
      </c>
      <c r="AI38" s="7">
        <v>99.72</v>
      </c>
    </row>
    <row r="39" spans="19:35" x14ac:dyDescent="0.25">
      <c r="S39" s="7">
        <v>6763</v>
      </c>
      <c r="T39" s="7">
        <v>10289</v>
      </c>
      <c r="V39" s="7">
        <v>0.58699999999999997</v>
      </c>
      <c r="W39" s="7">
        <v>0.68500000000000005</v>
      </c>
      <c r="Y39" s="7">
        <v>15953</v>
      </c>
      <c r="Z39" s="7">
        <v>21177</v>
      </c>
      <c r="AB39" s="7">
        <v>0.85932500000000001</v>
      </c>
      <c r="AC39" s="7">
        <v>0.94526200000000005</v>
      </c>
      <c r="AE39" s="7">
        <v>0.293153</v>
      </c>
      <c r="AF39" s="7">
        <v>3.5201999999999997E-2</v>
      </c>
      <c r="AH39" s="7">
        <v>39.700000000000003</v>
      </c>
      <c r="AI39" s="7">
        <v>91.05</v>
      </c>
    </row>
    <row r="40" spans="19:35" x14ac:dyDescent="0.25">
      <c r="S40" s="7">
        <v>7378</v>
      </c>
      <c r="T40" s="7">
        <v>11795</v>
      </c>
      <c r="V40" s="7">
        <v>0.79100000000000004</v>
      </c>
      <c r="W40" s="7">
        <v>0.78500000000000003</v>
      </c>
      <c r="Y40" s="7">
        <v>7606</v>
      </c>
      <c r="Z40" s="7">
        <v>10096</v>
      </c>
      <c r="AB40" s="7">
        <v>0.91966499999999995</v>
      </c>
      <c r="AC40" s="7">
        <v>0.93168200000000001</v>
      </c>
      <c r="AE40" s="7">
        <v>0.33576800000000001</v>
      </c>
      <c r="AF40" s="7">
        <v>-2.0840000000000001E-2</v>
      </c>
      <c r="AH40" s="7">
        <v>49.62</v>
      </c>
      <c r="AI40" s="7">
        <v>113.81</v>
      </c>
    </row>
    <row r="41" spans="19:35" x14ac:dyDescent="0.25">
      <c r="S41" s="7">
        <v>8069</v>
      </c>
      <c r="T41" s="7">
        <v>12924</v>
      </c>
      <c r="V41" s="7">
        <v>0.63500000000000001</v>
      </c>
      <c r="W41" s="7">
        <v>0.69699999999999995</v>
      </c>
      <c r="Y41" s="7">
        <v>4825</v>
      </c>
      <c r="Z41" s="7">
        <v>6405</v>
      </c>
      <c r="AB41" s="7">
        <v>0.95603499999999997</v>
      </c>
      <c r="AC41" s="7">
        <v>0.94583200000000001</v>
      </c>
      <c r="AE41" s="7">
        <v>0.33598099999999997</v>
      </c>
      <c r="AF41" s="7">
        <v>-2.197E-2</v>
      </c>
      <c r="AH41" s="7">
        <v>59.26</v>
      </c>
      <c r="AI41" s="7">
        <v>188.09</v>
      </c>
    </row>
    <row r="42" spans="19:35" x14ac:dyDescent="0.25">
      <c r="S42" s="7">
        <v>8530</v>
      </c>
      <c r="T42" s="7">
        <v>14555</v>
      </c>
      <c r="V42" s="7">
        <v>0.77800000000000002</v>
      </c>
      <c r="W42" s="7">
        <v>0.66900000000000004</v>
      </c>
      <c r="Y42" s="7">
        <v>9768</v>
      </c>
      <c r="Z42" s="7">
        <v>12967</v>
      </c>
      <c r="AB42" s="7">
        <v>0.93832000000000004</v>
      </c>
      <c r="AC42" s="7">
        <v>0.95480299999999996</v>
      </c>
      <c r="AE42" s="7">
        <v>0.32989600000000002</v>
      </c>
      <c r="AF42" s="7">
        <v>-0.17754</v>
      </c>
      <c r="AH42" s="7">
        <v>56.78</v>
      </c>
      <c r="AI42" s="7">
        <v>128.53</v>
      </c>
    </row>
    <row r="43" spans="19:35" x14ac:dyDescent="0.25">
      <c r="S43" s="7">
        <v>8792</v>
      </c>
      <c r="T43" s="7">
        <v>12296</v>
      </c>
      <c r="V43" s="7">
        <v>0.74099999999999999</v>
      </c>
      <c r="W43" s="7">
        <v>0.63900000000000001</v>
      </c>
      <c r="Y43" s="7">
        <v>10984</v>
      </c>
      <c r="Z43" s="7">
        <v>14581</v>
      </c>
      <c r="AB43" s="7">
        <v>0.89407400000000004</v>
      </c>
      <c r="AC43" s="7">
        <v>0.93711100000000003</v>
      </c>
      <c r="AE43" s="7">
        <v>0.361149</v>
      </c>
      <c r="AF43" s="7">
        <v>-5.6939999999999998E-2</v>
      </c>
      <c r="AH43" s="7">
        <v>41.31</v>
      </c>
      <c r="AI43" s="7">
        <v>94.04</v>
      </c>
    </row>
    <row r="44" spans="19:35" x14ac:dyDescent="0.25">
      <c r="S44" s="7">
        <v>9591</v>
      </c>
      <c r="T44" s="7">
        <v>14304</v>
      </c>
      <c r="V44" s="7">
        <v>0.751</v>
      </c>
      <c r="W44" s="7">
        <v>0.55500000000000005</v>
      </c>
      <c r="Y44" s="7">
        <v>16477</v>
      </c>
      <c r="Z44" s="7">
        <v>21872</v>
      </c>
      <c r="AB44" s="7">
        <v>0.95734300000000006</v>
      </c>
      <c r="AC44" s="7">
        <v>0.89292199999999999</v>
      </c>
      <c r="AE44" s="7">
        <v>0.32155899999999998</v>
      </c>
      <c r="AF44" s="7">
        <v>-1.967E-2</v>
      </c>
      <c r="AH44" s="7">
        <v>49.58</v>
      </c>
      <c r="AI44" s="7">
        <v>78.37</v>
      </c>
    </row>
    <row r="45" spans="19:35" x14ac:dyDescent="0.25">
      <c r="S45" s="7">
        <v>10490</v>
      </c>
      <c r="T45" s="7">
        <v>9661</v>
      </c>
      <c r="V45" s="7">
        <v>0.76200000000000001</v>
      </c>
      <c r="W45" s="7">
        <v>0.91400000000000003</v>
      </c>
      <c r="Y45" s="7">
        <v>12412</v>
      </c>
      <c r="Z45" s="7">
        <v>16477</v>
      </c>
      <c r="AB45" s="7">
        <v>0.85153699999999999</v>
      </c>
      <c r="AC45" s="7">
        <v>0.95611000000000002</v>
      </c>
      <c r="AE45" s="7">
        <v>0.37513299999999999</v>
      </c>
      <c r="AF45" s="7">
        <v>-3.4250000000000003E-2</v>
      </c>
      <c r="AH45" s="7">
        <v>33.880000000000003</v>
      </c>
      <c r="AI45" s="7">
        <v>172.41</v>
      </c>
    </row>
    <row r="46" spans="19:35" x14ac:dyDescent="0.25">
      <c r="S46" s="7">
        <v>11089</v>
      </c>
      <c r="T46" s="7">
        <v>12045</v>
      </c>
      <c r="V46" s="7">
        <v>0.71399999999999997</v>
      </c>
      <c r="W46" s="7">
        <v>0.82899999999999996</v>
      </c>
      <c r="Y46" s="7">
        <v>15378</v>
      </c>
      <c r="Z46" s="7">
        <v>20413</v>
      </c>
      <c r="AB46" s="7">
        <v>0.96005799999999997</v>
      </c>
      <c r="AC46" s="7">
        <v>0.91106100000000001</v>
      </c>
      <c r="AE46" s="7">
        <v>0.38683600000000001</v>
      </c>
      <c r="AF46" s="7">
        <v>-1.5769999999999999E-2</v>
      </c>
      <c r="AH46" s="7">
        <v>18.920000000000002</v>
      </c>
      <c r="AI46" s="7">
        <v>183.39</v>
      </c>
    </row>
    <row r="47" spans="19:35" x14ac:dyDescent="0.25">
      <c r="S47" s="18">
        <v>9469.8461538461543</v>
      </c>
      <c r="T47" s="18">
        <v>12388.153846153846</v>
      </c>
      <c r="V47" s="7">
        <v>0.70299999999999996</v>
      </c>
      <c r="W47" s="7">
        <v>0.82899999999999996</v>
      </c>
      <c r="Y47" s="7">
        <v>8788</v>
      </c>
      <c r="Z47" s="7">
        <v>11665</v>
      </c>
      <c r="AB47" s="7">
        <v>0.95379199999999997</v>
      </c>
      <c r="AC47" s="7">
        <v>0.95882100000000003</v>
      </c>
      <c r="AE47" s="7">
        <v>0.44598900000000002</v>
      </c>
      <c r="AF47" s="7">
        <v>-2.647E-2</v>
      </c>
      <c r="AH47" s="7">
        <v>36.36</v>
      </c>
      <c r="AI47" s="7">
        <v>18.38</v>
      </c>
    </row>
    <row r="48" spans="19:35" x14ac:dyDescent="0.25">
      <c r="S48" s="18">
        <v>10416.83076923077</v>
      </c>
      <c r="T48" s="18">
        <v>13626.969230769231</v>
      </c>
      <c r="V48" s="7">
        <v>0.77700000000000002</v>
      </c>
      <c r="W48" s="7">
        <v>0.79400000000000004</v>
      </c>
      <c r="Y48" s="7">
        <v>14609</v>
      </c>
      <c r="Z48" s="7">
        <v>19393</v>
      </c>
      <c r="AB48" s="7">
        <v>0.94238299999999997</v>
      </c>
      <c r="AC48" s="7">
        <v>0.95256300000000005</v>
      </c>
      <c r="AE48" s="7">
        <v>0.46301199999999998</v>
      </c>
      <c r="AF48" s="7">
        <v>-1.323E-2</v>
      </c>
      <c r="AH48" s="7">
        <v>45.44</v>
      </c>
      <c r="AI48" s="7">
        <v>22.05</v>
      </c>
    </row>
    <row r="49" spans="19:35" x14ac:dyDescent="0.25">
      <c r="S49" s="18">
        <v>12310.800000000001</v>
      </c>
      <c r="T49" s="18">
        <v>16104.6</v>
      </c>
      <c r="V49" s="7">
        <v>0.57299999999999995</v>
      </c>
      <c r="W49" s="7">
        <v>0.78800000000000003</v>
      </c>
      <c r="Y49" s="7">
        <v>10782</v>
      </c>
      <c r="Z49" s="7">
        <v>14312</v>
      </c>
      <c r="AB49" s="7">
        <v>0.92413800000000001</v>
      </c>
      <c r="AC49" s="7">
        <v>0.94116900000000003</v>
      </c>
      <c r="AE49" s="7">
        <v>0.478545</v>
      </c>
      <c r="AF49" s="7">
        <v>8.8201000000000002E-2</v>
      </c>
      <c r="AH49" s="7">
        <v>28.34</v>
      </c>
      <c r="AI49" s="7">
        <v>75.069999999999993</v>
      </c>
    </row>
    <row r="50" spans="19:35" x14ac:dyDescent="0.25">
      <c r="S50" s="18">
        <v>14204.76923076923</v>
      </c>
      <c r="T50" s="18">
        <v>18582.23076923077</v>
      </c>
      <c r="V50" s="7">
        <v>0.65700000000000003</v>
      </c>
      <c r="W50" s="7">
        <v>0.89900000000000002</v>
      </c>
      <c r="Y50" s="7">
        <v>16173</v>
      </c>
      <c r="Z50" s="7">
        <v>21469</v>
      </c>
      <c r="AB50" s="7">
        <v>0.94648200000000005</v>
      </c>
      <c r="AC50" s="7">
        <v>0.92294699999999996</v>
      </c>
      <c r="AE50" s="7">
        <v>0.15557799999999999</v>
      </c>
      <c r="AF50" s="7">
        <v>0.179531</v>
      </c>
      <c r="AH50" s="7">
        <v>45.81</v>
      </c>
      <c r="AI50" s="7">
        <v>56.72</v>
      </c>
    </row>
  </sheetData>
  <mergeCells count="22">
    <mergeCell ref="AH18:AI18"/>
    <mergeCell ref="AH19:AI19"/>
    <mergeCell ref="Y18:Z18"/>
    <mergeCell ref="AB18:AC18"/>
    <mergeCell ref="Y19:Z19"/>
    <mergeCell ref="AB19:AC19"/>
    <mergeCell ref="AE18:AF18"/>
    <mergeCell ref="AE19:AF19"/>
    <mergeCell ref="V18:W18"/>
    <mergeCell ref="V19:W19"/>
    <mergeCell ref="C19:D19"/>
    <mergeCell ref="B2:V2"/>
    <mergeCell ref="C3:L3"/>
    <mergeCell ref="M3:V3"/>
    <mergeCell ref="C18:D18"/>
    <mergeCell ref="C4:L4"/>
    <mergeCell ref="M4:V4"/>
    <mergeCell ref="K18:M18"/>
    <mergeCell ref="O18:Q18"/>
    <mergeCell ref="F18:I18"/>
    <mergeCell ref="S18:T18"/>
    <mergeCell ref="S19:T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424-AD52-4C53-9B14-D1CFC34134A9}">
  <dimension ref="B2:V50"/>
  <sheetViews>
    <sheetView zoomScale="56" workbookViewId="0">
      <selection activeCell="AD42" sqref="AD42"/>
    </sheetView>
  </sheetViews>
  <sheetFormatPr defaultRowHeight="15" x14ac:dyDescent="0.25"/>
  <cols>
    <col min="1" max="1" width="9.140625" style="13"/>
    <col min="2" max="2" width="16.28515625" style="13" customWidth="1"/>
    <col min="3" max="15" width="9.140625" style="13"/>
    <col min="16" max="16" width="10.140625" style="13" customWidth="1"/>
    <col min="17" max="16384" width="9.140625" style="13"/>
  </cols>
  <sheetData>
    <row r="2" spans="2:22" x14ac:dyDescent="0.25">
      <c r="B2" s="50" t="s">
        <v>99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</row>
    <row r="3" spans="2:22" x14ac:dyDescent="0.25">
      <c r="B3" s="1"/>
      <c r="C3" s="50" t="s">
        <v>0</v>
      </c>
      <c r="D3" s="51"/>
      <c r="E3" s="51"/>
      <c r="F3" s="51"/>
      <c r="G3" s="51"/>
      <c r="H3" s="51"/>
      <c r="I3" s="51"/>
      <c r="J3" s="51"/>
      <c r="K3" s="51"/>
      <c r="L3" s="52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2"/>
    </row>
    <row r="4" spans="2:22" ht="18" x14ac:dyDescent="0.35">
      <c r="B4" s="20" t="s">
        <v>165</v>
      </c>
      <c r="C4" s="56" t="s">
        <v>101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101</v>
      </c>
      <c r="N4" s="56"/>
      <c r="O4" s="56"/>
      <c r="P4" s="56"/>
      <c r="Q4" s="56"/>
      <c r="R4" s="56"/>
      <c r="S4" s="56"/>
      <c r="T4" s="56"/>
      <c r="U4" s="56"/>
      <c r="V4" s="56"/>
    </row>
    <row r="5" spans="2:22" x14ac:dyDescent="0.25">
      <c r="B5" s="7">
        <v>50000</v>
      </c>
      <c r="C5" s="60">
        <v>100</v>
      </c>
      <c r="D5" s="60">
        <v>100</v>
      </c>
      <c r="E5" s="60">
        <v>100</v>
      </c>
      <c r="F5" s="60">
        <v>100</v>
      </c>
      <c r="G5" s="60">
        <v>100</v>
      </c>
      <c r="H5" s="60">
        <v>100</v>
      </c>
      <c r="I5" s="60">
        <v>100</v>
      </c>
      <c r="J5" s="60">
        <v>100</v>
      </c>
      <c r="K5" s="60">
        <v>100</v>
      </c>
      <c r="L5" s="60">
        <v>100</v>
      </c>
      <c r="M5" s="60">
        <v>100</v>
      </c>
      <c r="N5" s="60">
        <v>100</v>
      </c>
      <c r="O5" s="60">
        <v>100</v>
      </c>
      <c r="P5" s="60">
        <v>100</v>
      </c>
      <c r="Q5" s="60">
        <v>100</v>
      </c>
      <c r="R5" s="60">
        <v>100</v>
      </c>
      <c r="S5" s="60">
        <v>100</v>
      </c>
      <c r="T5" s="60">
        <v>100</v>
      </c>
      <c r="U5" s="60">
        <v>100</v>
      </c>
      <c r="V5" s="60">
        <v>100</v>
      </c>
    </row>
    <row r="6" spans="2:22" x14ac:dyDescent="0.25">
      <c r="B6" s="7">
        <v>5000</v>
      </c>
      <c r="C6" s="60">
        <v>96.82</v>
      </c>
      <c r="D6" s="60">
        <v>95.79</v>
      </c>
      <c r="E6" s="60">
        <v>95.4</v>
      </c>
      <c r="F6" s="60">
        <v>96</v>
      </c>
      <c r="G6" s="60">
        <v>91.2</v>
      </c>
      <c r="H6" s="60">
        <v>86.64</v>
      </c>
      <c r="I6" s="60">
        <v>93.64</v>
      </c>
      <c r="J6" s="60">
        <v>90.83</v>
      </c>
      <c r="K6" s="60">
        <v>93.29</v>
      </c>
      <c r="L6" s="60">
        <v>95.51</v>
      </c>
      <c r="M6" s="60">
        <v>100.71</v>
      </c>
      <c r="N6" s="60">
        <v>101.14</v>
      </c>
      <c r="O6" s="60">
        <v>100.92</v>
      </c>
      <c r="P6" s="60">
        <v>100.92</v>
      </c>
      <c r="Q6" s="60">
        <v>95.88</v>
      </c>
      <c r="R6" s="60">
        <v>91.08</v>
      </c>
      <c r="S6" s="60">
        <v>98.44</v>
      </c>
      <c r="T6" s="60">
        <v>95.49</v>
      </c>
      <c r="U6" s="60">
        <v>98.07</v>
      </c>
      <c r="V6" s="60">
        <v>100.41</v>
      </c>
    </row>
    <row r="7" spans="2:22" x14ac:dyDescent="0.25">
      <c r="B7" s="7">
        <v>500</v>
      </c>
      <c r="C7" s="60">
        <v>87.16</v>
      </c>
      <c r="D7" s="60">
        <v>86.89</v>
      </c>
      <c r="E7" s="60">
        <v>86.21</v>
      </c>
      <c r="F7" s="60">
        <v>86.75</v>
      </c>
      <c r="G7" s="60">
        <v>81.64</v>
      </c>
      <c r="H7" s="60">
        <v>76.790000000000006</v>
      </c>
      <c r="I7" s="60">
        <v>84.24</v>
      </c>
      <c r="J7" s="60">
        <v>81.709999999999994</v>
      </c>
      <c r="K7" s="60">
        <v>83.92</v>
      </c>
      <c r="L7" s="60">
        <v>85.92</v>
      </c>
      <c r="M7" s="60">
        <v>99.69</v>
      </c>
      <c r="N7" s="60">
        <v>99.38</v>
      </c>
      <c r="O7" s="60">
        <v>99.53</v>
      </c>
      <c r="P7" s="60">
        <v>99.53</v>
      </c>
      <c r="Q7" s="60">
        <v>93.69</v>
      </c>
      <c r="R7" s="60">
        <v>88.14</v>
      </c>
      <c r="S7" s="60">
        <v>96.66</v>
      </c>
      <c r="T7" s="60">
        <v>93.76</v>
      </c>
      <c r="U7" s="60">
        <v>96.3</v>
      </c>
      <c r="V7" s="60">
        <v>98.59</v>
      </c>
    </row>
    <row r="8" spans="2:22" x14ac:dyDescent="0.25">
      <c r="B8" s="7">
        <v>100</v>
      </c>
      <c r="C8" s="60">
        <v>78.010000000000005</v>
      </c>
      <c r="D8" s="60">
        <v>77.02</v>
      </c>
      <c r="E8" s="60">
        <v>79.78</v>
      </c>
      <c r="F8" s="60">
        <v>78.260000000000005</v>
      </c>
      <c r="G8" s="60">
        <v>72.58</v>
      </c>
      <c r="H8" s="60">
        <v>67.17</v>
      </c>
      <c r="I8" s="60">
        <v>75.47</v>
      </c>
      <c r="J8" s="60">
        <v>73.209999999999994</v>
      </c>
      <c r="K8" s="60">
        <v>75.19</v>
      </c>
      <c r="L8" s="60">
        <v>76.98</v>
      </c>
      <c r="M8" s="60">
        <v>86.84</v>
      </c>
      <c r="N8" s="60">
        <v>86.92</v>
      </c>
      <c r="O8" s="60">
        <v>86.89</v>
      </c>
      <c r="P8" s="60">
        <v>86.89</v>
      </c>
      <c r="Q8" s="60">
        <v>80.739999999999995</v>
      </c>
      <c r="R8" s="60">
        <v>74.900000000000006</v>
      </c>
      <c r="S8" s="60">
        <v>83.86</v>
      </c>
      <c r="T8" s="60">
        <v>81.349999999999994</v>
      </c>
      <c r="U8" s="60">
        <v>83.55</v>
      </c>
      <c r="V8" s="60">
        <v>85.54</v>
      </c>
    </row>
    <row r="9" spans="2:22" x14ac:dyDescent="0.25">
      <c r="B9" s="7">
        <v>50</v>
      </c>
      <c r="C9" s="60">
        <v>45.4</v>
      </c>
      <c r="D9" s="60">
        <v>43.93</v>
      </c>
      <c r="E9" s="60">
        <v>49.2</v>
      </c>
      <c r="F9" s="60">
        <v>46.18</v>
      </c>
      <c r="G9" s="60">
        <v>43.86</v>
      </c>
      <c r="H9" s="60">
        <v>41.67</v>
      </c>
      <c r="I9" s="60">
        <v>45.04</v>
      </c>
      <c r="J9" s="60">
        <v>43.69</v>
      </c>
      <c r="K9" s="60">
        <v>44.87</v>
      </c>
      <c r="L9" s="60">
        <v>45.94</v>
      </c>
      <c r="M9" s="60">
        <v>55.2</v>
      </c>
      <c r="N9" s="60">
        <v>64.91</v>
      </c>
      <c r="O9" s="60">
        <v>60.02</v>
      </c>
      <c r="P9" s="60">
        <v>60.04</v>
      </c>
      <c r="Q9" s="60">
        <v>57.04</v>
      </c>
      <c r="R9" s="60">
        <v>54.18</v>
      </c>
      <c r="S9" s="60">
        <v>58.57</v>
      </c>
      <c r="T9" s="60">
        <v>56.81</v>
      </c>
      <c r="U9" s="60">
        <v>58.35</v>
      </c>
      <c r="V9" s="60">
        <v>59.74</v>
      </c>
    </row>
    <row r="10" spans="2:22" x14ac:dyDescent="0.25">
      <c r="B10" s="7">
        <v>5</v>
      </c>
      <c r="C10" s="60">
        <v>16.170000000000002</v>
      </c>
      <c r="D10" s="60">
        <v>17.2</v>
      </c>
      <c r="E10" s="60">
        <v>21.9</v>
      </c>
      <c r="F10" s="60">
        <v>18.420000000000002</v>
      </c>
      <c r="G10" s="60">
        <v>17.5</v>
      </c>
      <c r="H10" s="60">
        <v>16.62</v>
      </c>
      <c r="I10" s="60">
        <v>17.97</v>
      </c>
      <c r="J10" s="60">
        <v>17.43</v>
      </c>
      <c r="K10" s="60">
        <v>17.899999999999999</v>
      </c>
      <c r="L10" s="60">
        <v>18.329999999999998</v>
      </c>
      <c r="M10" s="60">
        <v>21.96</v>
      </c>
      <c r="N10" s="60">
        <v>21.14</v>
      </c>
      <c r="O10" s="60">
        <v>21.56</v>
      </c>
      <c r="P10" s="60">
        <v>21.55</v>
      </c>
      <c r="Q10" s="60">
        <v>20.48</v>
      </c>
      <c r="R10" s="60">
        <v>19.46</v>
      </c>
      <c r="S10" s="60">
        <v>21.03</v>
      </c>
      <c r="T10" s="60">
        <v>20.39</v>
      </c>
      <c r="U10" s="60">
        <v>20.95</v>
      </c>
      <c r="V10" s="60">
        <v>21.45</v>
      </c>
    </row>
    <row r="11" spans="2:22" x14ac:dyDescent="0.25">
      <c r="B11" s="7">
        <v>1</v>
      </c>
      <c r="C11" s="60">
        <v>9.06</v>
      </c>
      <c r="D11" s="60">
        <v>8.66</v>
      </c>
      <c r="E11" s="60">
        <v>14.03</v>
      </c>
      <c r="F11" s="60">
        <v>10.58</v>
      </c>
      <c r="G11" s="60">
        <v>10.06</v>
      </c>
      <c r="H11" s="60">
        <v>9.5500000000000007</v>
      </c>
      <c r="I11" s="60">
        <v>10.32</v>
      </c>
      <c r="J11" s="60">
        <v>10.01</v>
      </c>
      <c r="K11" s="60">
        <v>10.28</v>
      </c>
      <c r="L11" s="60">
        <v>10.53</v>
      </c>
      <c r="M11" s="60">
        <v>11.47</v>
      </c>
      <c r="N11" s="60">
        <v>11.17</v>
      </c>
      <c r="O11" s="60">
        <v>11.32</v>
      </c>
      <c r="P11" s="60">
        <v>11.32</v>
      </c>
      <c r="Q11" s="60">
        <v>10.75</v>
      </c>
      <c r="R11" s="60">
        <v>10.220000000000001</v>
      </c>
      <c r="S11" s="60">
        <v>11.04</v>
      </c>
      <c r="T11" s="60">
        <v>10.71</v>
      </c>
      <c r="U11" s="60">
        <v>11</v>
      </c>
      <c r="V11" s="60">
        <v>11.26</v>
      </c>
    </row>
    <row r="12" spans="2:22" x14ac:dyDescent="0.25">
      <c r="B12" s="7">
        <v>0.5</v>
      </c>
      <c r="C12" s="60">
        <v>3.35</v>
      </c>
      <c r="D12" s="60">
        <v>2.86</v>
      </c>
      <c r="E12" s="60">
        <v>9.58</v>
      </c>
      <c r="F12" s="60">
        <v>5.26</v>
      </c>
      <c r="G12" s="60">
        <v>4.5999999999999996</v>
      </c>
      <c r="H12" s="60">
        <v>3.97</v>
      </c>
      <c r="I12" s="60">
        <v>4.9400000000000004</v>
      </c>
      <c r="J12" s="60">
        <v>4.79</v>
      </c>
      <c r="K12" s="60">
        <v>4.92</v>
      </c>
      <c r="L12" s="60">
        <v>5.04</v>
      </c>
      <c r="M12" s="60">
        <v>4.78</v>
      </c>
      <c r="N12" s="60">
        <v>4.41</v>
      </c>
      <c r="O12" s="60">
        <v>4.59</v>
      </c>
      <c r="P12" s="60">
        <v>4.59</v>
      </c>
      <c r="Q12" s="60">
        <v>3.89</v>
      </c>
      <c r="R12" s="60">
        <v>3.21</v>
      </c>
      <c r="S12" s="60">
        <v>4.25</v>
      </c>
      <c r="T12" s="60">
        <v>4.12</v>
      </c>
      <c r="U12" s="60">
        <v>4.2300000000000004</v>
      </c>
      <c r="V12" s="60">
        <v>4.33</v>
      </c>
    </row>
    <row r="13" spans="2:22" x14ac:dyDescent="0.25">
      <c r="B13" s="7">
        <v>0.1</v>
      </c>
      <c r="C13" s="60">
        <v>7.0000000000000007E-2</v>
      </c>
      <c r="D13" s="60">
        <v>0.09</v>
      </c>
      <c r="E13" s="60">
        <v>0.11</v>
      </c>
      <c r="F13" s="60">
        <v>0.09</v>
      </c>
      <c r="G13" s="60">
        <v>0.08</v>
      </c>
      <c r="H13" s="60">
        <v>0.08</v>
      </c>
      <c r="I13" s="60">
        <v>0.09</v>
      </c>
      <c r="J13" s="60">
        <v>0.08</v>
      </c>
      <c r="K13" s="60">
        <v>0.09</v>
      </c>
      <c r="L13" s="60">
        <v>0.09</v>
      </c>
      <c r="M13" s="60">
        <v>0.16</v>
      </c>
      <c r="N13" s="60">
        <v>0.19</v>
      </c>
      <c r="O13" s="60">
        <v>0.24</v>
      </c>
      <c r="P13" s="60">
        <v>0.2</v>
      </c>
      <c r="Q13" s="60">
        <v>0.18</v>
      </c>
      <c r="R13" s="60">
        <v>0.17</v>
      </c>
      <c r="S13" s="60">
        <v>0.19</v>
      </c>
      <c r="T13" s="60">
        <v>0.18</v>
      </c>
      <c r="U13" s="60">
        <v>0.19</v>
      </c>
      <c r="V13" s="60">
        <v>0.19</v>
      </c>
    </row>
    <row r="14" spans="2:22" x14ac:dyDescent="0.25">
      <c r="B14" s="7">
        <v>0.05</v>
      </c>
      <c r="C14" s="60">
        <v>0.04</v>
      </c>
      <c r="D14" s="60">
        <v>0.08</v>
      </c>
      <c r="E14" s="60">
        <v>0.1</v>
      </c>
      <c r="F14" s="60">
        <v>7.0000000000000007E-2</v>
      </c>
      <c r="G14" s="60">
        <v>7.0000000000000007E-2</v>
      </c>
      <c r="H14" s="60">
        <v>0.06</v>
      </c>
      <c r="I14" s="60">
        <v>7.0000000000000007E-2</v>
      </c>
      <c r="J14" s="60">
        <v>7.0000000000000007E-2</v>
      </c>
      <c r="K14" s="60">
        <v>7.0000000000000007E-2</v>
      </c>
      <c r="L14" s="60">
        <v>7.0000000000000007E-2</v>
      </c>
      <c r="M14" s="60">
        <v>0.23</v>
      </c>
      <c r="N14" s="60">
        <v>0.1</v>
      </c>
      <c r="O14" s="60">
        <v>0.16</v>
      </c>
      <c r="P14" s="60">
        <v>0.16</v>
      </c>
      <c r="Q14" s="60">
        <v>0.15</v>
      </c>
      <c r="R14" s="60">
        <v>0.14000000000000001</v>
      </c>
      <c r="S14" s="60">
        <v>0.16</v>
      </c>
      <c r="T14" s="60">
        <v>0.15</v>
      </c>
      <c r="U14" s="60">
        <v>0.16</v>
      </c>
      <c r="V14" s="60">
        <v>0.16</v>
      </c>
    </row>
    <row r="15" spans="2:22" x14ac:dyDescent="0.25">
      <c r="B15" s="7">
        <v>0.01</v>
      </c>
      <c r="C15" s="60">
        <v>0.19</v>
      </c>
      <c r="D15" s="60">
        <v>0.19</v>
      </c>
      <c r="E15" s="60">
        <v>0.1</v>
      </c>
      <c r="F15" s="60">
        <v>0.16</v>
      </c>
      <c r="G15" s="60">
        <v>0.15</v>
      </c>
      <c r="H15" s="60">
        <v>0.14000000000000001</v>
      </c>
      <c r="I15" s="60">
        <v>0.16</v>
      </c>
      <c r="J15" s="60">
        <v>0.15</v>
      </c>
      <c r="K15" s="60">
        <v>0.16</v>
      </c>
      <c r="L15" s="60">
        <v>0.16</v>
      </c>
      <c r="M15" s="60">
        <v>0.22</v>
      </c>
      <c r="N15" s="60">
        <v>0.36</v>
      </c>
      <c r="O15" s="60">
        <v>0.28000000000000003</v>
      </c>
      <c r="P15" s="60">
        <v>0.28000000000000003</v>
      </c>
      <c r="Q15" s="60">
        <v>0.26</v>
      </c>
      <c r="R15" s="60">
        <v>0.24</v>
      </c>
      <c r="S15" s="60">
        <v>0.27</v>
      </c>
      <c r="T15" s="60">
        <v>0.27</v>
      </c>
      <c r="U15" s="60">
        <v>0.27</v>
      </c>
      <c r="V15" s="60">
        <v>0.28000000000000003</v>
      </c>
    </row>
    <row r="16" spans="2:22" x14ac:dyDescent="0.25">
      <c r="B16" s="7">
        <v>5.0000000000000001E-3</v>
      </c>
      <c r="C16" s="60">
        <v>0.15</v>
      </c>
      <c r="D16" s="60">
        <v>0.32</v>
      </c>
      <c r="E16" s="60">
        <v>0.2</v>
      </c>
      <c r="F16" s="60">
        <v>0.22</v>
      </c>
      <c r="G16" s="60">
        <v>0.2</v>
      </c>
      <c r="H16" s="60">
        <v>0.19</v>
      </c>
      <c r="I16" s="60">
        <v>0.21</v>
      </c>
      <c r="J16" s="60">
        <v>0.21</v>
      </c>
      <c r="K16" s="60">
        <v>0.21</v>
      </c>
      <c r="L16" s="60">
        <v>0.22</v>
      </c>
      <c r="M16" s="60">
        <v>0.25</v>
      </c>
      <c r="N16" s="60">
        <v>0.11</v>
      </c>
      <c r="O16" s="60">
        <v>0.17</v>
      </c>
      <c r="P16" s="60">
        <v>0.18</v>
      </c>
      <c r="Q16" s="60">
        <v>0.16</v>
      </c>
      <c r="R16" s="60">
        <v>0.15</v>
      </c>
      <c r="S16" s="60">
        <v>0.17</v>
      </c>
      <c r="T16" s="60">
        <v>0.16</v>
      </c>
      <c r="U16" s="60">
        <v>0.17</v>
      </c>
      <c r="V16" s="60">
        <v>0.17</v>
      </c>
    </row>
    <row r="18" spans="3:19" x14ac:dyDescent="0.25">
      <c r="C18" s="50" t="s">
        <v>102</v>
      </c>
      <c r="D18" s="52"/>
      <c r="F18" s="49" t="s">
        <v>105</v>
      </c>
      <c r="G18" s="49"/>
      <c r="H18" s="49"/>
      <c r="I18" s="49"/>
      <c r="K18" s="49" t="s">
        <v>106</v>
      </c>
      <c r="L18" s="49"/>
      <c r="M18" s="49"/>
      <c r="N18" s="25"/>
      <c r="O18" s="49" t="s">
        <v>115</v>
      </c>
      <c r="P18" s="49"/>
      <c r="R18" s="49" t="s">
        <v>111</v>
      </c>
      <c r="S18" s="49"/>
    </row>
    <row r="19" spans="3:19" x14ac:dyDescent="0.25">
      <c r="C19" s="49" t="s">
        <v>90</v>
      </c>
      <c r="D19" s="49"/>
      <c r="F19" s="6" t="s">
        <v>0</v>
      </c>
      <c r="G19" s="6" t="s">
        <v>1</v>
      </c>
      <c r="H19" s="6" t="s">
        <v>103</v>
      </c>
      <c r="I19" s="6" t="s">
        <v>1</v>
      </c>
      <c r="K19" s="6" t="s">
        <v>100</v>
      </c>
      <c r="L19" s="6" t="s">
        <v>101</v>
      </c>
      <c r="M19" s="6" t="s">
        <v>107</v>
      </c>
      <c r="N19" s="34"/>
      <c r="O19" s="49" t="s">
        <v>90</v>
      </c>
      <c r="P19" s="49"/>
      <c r="R19" s="49" t="s">
        <v>90</v>
      </c>
      <c r="S19" s="49"/>
    </row>
    <row r="20" spans="3:19" x14ac:dyDescent="0.25">
      <c r="C20" s="2" t="s">
        <v>0</v>
      </c>
      <c r="D20" s="2" t="s">
        <v>1</v>
      </c>
      <c r="F20" s="2" t="s">
        <v>104</v>
      </c>
      <c r="G20" s="2" t="s">
        <v>104</v>
      </c>
      <c r="H20" s="2" t="s">
        <v>166</v>
      </c>
      <c r="I20" s="2" t="s">
        <v>167</v>
      </c>
      <c r="K20" s="60">
        <v>2261</v>
      </c>
      <c r="L20" s="60">
        <v>1880</v>
      </c>
      <c r="M20" s="60">
        <v>1888</v>
      </c>
      <c r="N20" s="26"/>
      <c r="O20" s="2" t="s">
        <v>0</v>
      </c>
      <c r="P20" s="2" t="s">
        <v>1</v>
      </c>
      <c r="R20" s="2" t="s">
        <v>0</v>
      </c>
      <c r="S20" s="2" t="s">
        <v>1</v>
      </c>
    </row>
    <row r="21" spans="3:19" x14ac:dyDescent="0.25">
      <c r="C21" s="17">
        <v>32.97</v>
      </c>
      <c r="D21" s="17">
        <v>25.49</v>
      </c>
      <c r="F21" s="7">
        <v>12411</v>
      </c>
      <c r="G21" s="7">
        <v>12734</v>
      </c>
      <c r="H21" s="7">
        <v>13017</v>
      </c>
      <c r="I21" s="7">
        <v>13058</v>
      </c>
      <c r="K21" s="60">
        <v>2268</v>
      </c>
      <c r="L21" s="60">
        <v>1867</v>
      </c>
      <c r="M21" s="60">
        <v>2115</v>
      </c>
      <c r="N21" s="31"/>
      <c r="O21" s="7">
        <v>0.72099999999999997</v>
      </c>
      <c r="P21" s="7">
        <v>0.67200000000000004</v>
      </c>
      <c r="R21" s="7">
        <v>4899</v>
      </c>
      <c r="S21" s="7">
        <v>9587</v>
      </c>
    </row>
    <row r="22" spans="3:19" x14ac:dyDescent="0.25">
      <c r="C22" s="17">
        <v>29.98</v>
      </c>
      <c r="D22" s="17">
        <v>20.440000000000001</v>
      </c>
      <c r="F22" s="7">
        <v>11790</v>
      </c>
      <c r="G22" s="7">
        <v>12097</v>
      </c>
      <c r="H22" s="7">
        <v>13538</v>
      </c>
      <c r="I22" s="7">
        <v>12588</v>
      </c>
      <c r="K22" s="60">
        <v>2264</v>
      </c>
      <c r="L22" s="60">
        <v>1879</v>
      </c>
      <c r="M22" s="60">
        <v>1893</v>
      </c>
      <c r="N22" s="31"/>
      <c r="O22" s="7">
        <v>0.88300000000000001</v>
      </c>
      <c r="P22" s="7">
        <v>0.64600000000000002</v>
      </c>
      <c r="R22" s="7">
        <v>6891</v>
      </c>
      <c r="S22" s="7">
        <v>9761</v>
      </c>
    </row>
    <row r="23" spans="3:19" x14ac:dyDescent="0.25">
      <c r="C23" s="17">
        <v>31.11</v>
      </c>
      <c r="D23" s="17">
        <v>22.81</v>
      </c>
      <c r="F23" s="7">
        <v>12907</v>
      </c>
      <c r="G23" s="7">
        <v>13243</v>
      </c>
      <c r="H23" s="7">
        <v>14174</v>
      </c>
      <c r="I23" s="7">
        <v>11862</v>
      </c>
      <c r="K23" s="60">
        <v>2264</v>
      </c>
      <c r="L23" s="60">
        <v>1875</v>
      </c>
      <c r="M23" s="60">
        <v>1889</v>
      </c>
      <c r="N23" s="31"/>
      <c r="O23" s="7">
        <v>0.84199999999999997</v>
      </c>
      <c r="P23" s="7">
        <v>0.60799999999999998</v>
      </c>
      <c r="R23" s="7">
        <v>6879</v>
      </c>
      <c r="S23" s="7">
        <v>15158</v>
      </c>
    </row>
    <row r="24" spans="3:19" x14ac:dyDescent="0.25">
      <c r="C24" s="17">
        <v>31.32</v>
      </c>
      <c r="D24" s="17">
        <v>22.81</v>
      </c>
      <c r="F24" s="7">
        <v>12262</v>
      </c>
      <c r="G24" s="7">
        <v>12581</v>
      </c>
      <c r="H24" s="7">
        <v>12692</v>
      </c>
      <c r="I24" s="7">
        <v>9882</v>
      </c>
      <c r="K24" s="60">
        <v>2536</v>
      </c>
      <c r="L24" s="60">
        <v>2100</v>
      </c>
      <c r="M24" s="60">
        <v>1994</v>
      </c>
      <c r="N24" s="31"/>
      <c r="O24" s="7">
        <v>0.85299999999999998</v>
      </c>
      <c r="P24" s="7">
        <v>0.51900000000000002</v>
      </c>
      <c r="R24" s="7">
        <v>14402</v>
      </c>
      <c r="S24" s="7">
        <v>5289</v>
      </c>
    </row>
    <row r="25" spans="3:19" x14ac:dyDescent="0.25">
      <c r="C25" s="17">
        <v>39.340000000000003</v>
      </c>
      <c r="D25" s="17">
        <v>28.86</v>
      </c>
      <c r="F25" s="7">
        <v>13423</v>
      </c>
      <c r="G25" s="7">
        <v>13773</v>
      </c>
      <c r="H25" s="7">
        <v>13200</v>
      </c>
      <c r="I25" s="7">
        <v>12518</v>
      </c>
      <c r="K25" s="60">
        <v>2151</v>
      </c>
      <c r="L25" s="60">
        <v>2082</v>
      </c>
      <c r="M25" s="60">
        <v>1794</v>
      </c>
      <c r="N25" s="31"/>
      <c r="O25" s="7">
        <v>0.86499999999999999</v>
      </c>
      <c r="P25" s="7">
        <v>0.85499999999999998</v>
      </c>
      <c r="R25" s="7">
        <v>10501</v>
      </c>
      <c r="S25" s="7">
        <v>14370</v>
      </c>
    </row>
    <row r="26" spans="3:19" x14ac:dyDescent="0.25">
      <c r="C26" s="17">
        <v>28.96</v>
      </c>
      <c r="D26" s="17">
        <v>36.270000000000003</v>
      </c>
      <c r="F26" s="7">
        <v>12752</v>
      </c>
      <c r="G26" s="7">
        <v>13084</v>
      </c>
      <c r="H26" s="7">
        <v>14844</v>
      </c>
      <c r="I26" s="7">
        <v>10318</v>
      </c>
      <c r="K26" s="60">
        <v>2196</v>
      </c>
      <c r="L26" s="60">
        <v>1819</v>
      </c>
      <c r="M26" s="60">
        <v>1832</v>
      </c>
      <c r="N26" s="31"/>
      <c r="O26" s="7">
        <v>0.81100000000000005</v>
      </c>
      <c r="P26" s="7">
        <v>0.77600000000000002</v>
      </c>
      <c r="R26" s="7">
        <v>12801</v>
      </c>
      <c r="S26" s="7">
        <v>7489</v>
      </c>
    </row>
    <row r="27" spans="3:19" x14ac:dyDescent="0.25">
      <c r="C27" s="17">
        <v>35.03</v>
      </c>
      <c r="D27" s="17">
        <v>25.58</v>
      </c>
      <c r="F27" s="7">
        <v>13692</v>
      </c>
      <c r="G27" s="7">
        <v>14049</v>
      </c>
      <c r="H27" s="7">
        <v>11375</v>
      </c>
      <c r="I27" s="7">
        <v>12924</v>
      </c>
      <c r="K27" s="60">
        <v>2077</v>
      </c>
      <c r="L27" s="60">
        <v>1886</v>
      </c>
      <c r="M27" s="60">
        <v>1899</v>
      </c>
      <c r="N27" s="31"/>
      <c r="O27" s="7">
        <v>0.79900000000000004</v>
      </c>
      <c r="P27" s="7">
        <v>0.77600000000000002</v>
      </c>
      <c r="R27" s="7">
        <v>6825</v>
      </c>
      <c r="S27" s="7">
        <v>11991</v>
      </c>
    </row>
    <row r="28" spans="3:19" x14ac:dyDescent="0.25">
      <c r="C28" s="17">
        <v>29.01</v>
      </c>
      <c r="D28" s="17">
        <v>28.73</v>
      </c>
      <c r="F28" s="7">
        <v>12111</v>
      </c>
      <c r="G28" s="7">
        <v>13603</v>
      </c>
      <c r="H28" s="7">
        <v>12270</v>
      </c>
      <c r="I28" s="7">
        <v>13484</v>
      </c>
      <c r="K28" s="60">
        <v>2252</v>
      </c>
      <c r="L28" s="60">
        <v>1924</v>
      </c>
      <c r="M28" s="60">
        <v>1913</v>
      </c>
      <c r="N28" s="31"/>
      <c r="O28" s="7">
        <v>0.88200000000000001</v>
      </c>
      <c r="P28" s="7">
        <v>0.74299999999999999</v>
      </c>
      <c r="R28" s="7">
        <v>19061</v>
      </c>
      <c r="S28" s="7">
        <v>8632</v>
      </c>
    </row>
    <row r="29" spans="3:19" x14ac:dyDescent="0.25">
      <c r="C29" s="17">
        <v>22.61</v>
      </c>
      <c r="D29" s="17">
        <v>23.69</v>
      </c>
      <c r="F29" s="7">
        <v>13258</v>
      </c>
      <c r="G29" s="7">
        <v>12923</v>
      </c>
      <c r="H29" s="7">
        <v>12523</v>
      </c>
      <c r="I29" s="7">
        <v>10173</v>
      </c>
      <c r="K29" s="33"/>
      <c r="L29" s="33"/>
      <c r="M29" s="33"/>
      <c r="N29" s="31"/>
      <c r="O29" s="7">
        <v>0.65100000000000002</v>
      </c>
      <c r="P29" s="7">
        <v>0.86799999999999999</v>
      </c>
      <c r="R29" s="7">
        <v>7995</v>
      </c>
      <c r="S29" s="7">
        <v>11002</v>
      </c>
    </row>
    <row r="30" spans="3:19" x14ac:dyDescent="0.25">
      <c r="C30" s="24">
        <v>31.147777777777783</v>
      </c>
      <c r="D30" s="24">
        <v>26.075555555555553</v>
      </c>
      <c r="F30" s="18">
        <v>12734</v>
      </c>
      <c r="G30" s="18">
        <v>13120.777777777777</v>
      </c>
      <c r="H30" s="18">
        <v>13070.333333333334</v>
      </c>
      <c r="I30" s="18">
        <v>11867.444444444445</v>
      </c>
      <c r="N30" s="33"/>
      <c r="O30" s="7">
        <v>0.746</v>
      </c>
      <c r="P30" s="7">
        <v>0.64</v>
      </c>
      <c r="R30" s="7">
        <v>16131</v>
      </c>
      <c r="S30" s="7">
        <v>8573</v>
      </c>
    </row>
    <row r="31" spans="3:19" x14ac:dyDescent="0.25">
      <c r="O31" s="7">
        <v>0.66200000000000003</v>
      </c>
      <c r="P31" s="7">
        <v>0.73299999999999998</v>
      </c>
      <c r="R31" s="7">
        <v>10959</v>
      </c>
      <c r="S31" s="7">
        <v>6026</v>
      </c>
    </row>
    <row r="32" spans="3:19" x14ac:dyDescent="0.25">
      <c r="O32" s="7">
        <v>0.63600000000000001</v>
      </c>
      <c r="P32" s="7">
        <v>0.65100000000000002</v>
      </c>
      <c r="R32" s="7">
        <v>5846</v>
      </c>
      <c r="S32" s="7">
        <v>12620</v>
      </c>
    </row>
    <row r="33" spans="15:19" x14ac:dyDescent="0.25">
      <c r="O33" s="7">
        <v>0.60699999999999998</v>
      </c>
      <c r="P33" s="7">
        <v>0.625</v>
      </c>
      <c r="R33" s="7">
        <v>7711</v>
      </c>
      <c r="S33" s="7">
        <v>6511</v>
      </c>
    </row>
    <row r="34" spans="15:19" x14ac:dyDescent="0.25">
      <c r="O34" s="7">
        <v>0.52700000000000002</v>
      </c>
      <c r="P34" s="7">
        <v>0.59699999999999998</v>
      </c>
      <c r="R34" s="7">
        <v>9527</v>
      </c>
      <c r="S34" s="7">
        <v>7135</v>
      </c>
    </row>
    <row r="35" spans="15:19" x14ac:dyDescent="0.25">
      <c r="O35" s="7">
        <v>0.86799999999999999</v>
      </c>
      <c r="P35" s="7">
        <v>0.51800000000000002</v>
      </c>
      <c r="R35" s="7">
        <v>11769</v>
      </c>
      <c r="S35" s="7">
        <v>8035</v>
      </c>
    </row>
    <row r="36" spans="15:19" x14ac:dyDescent="0.25">
      <c r="O36" s="7">
        <v>0.78800000000000003</v>
      </c>
      <c r="P36" s="7">
        <v>0.85399999999999998</v>
      </c>
      <c r="R36" s="7">
        <v>17600</v>
      </c>
      <c r="S36" s="7">
        <v>6788</v>
      </c>
    </row>
    <row r="37" spans="15:19" x14ac:dyDescent="0.25">
      <c r="O37" s="7">
        <v>0.78800000000000003</v>
      </c>
      <c r="P37" s="7">
        <v>0.77500000000000002</v>
      </c>
      <c r="R37" s="7">
        <v>14192</v>
      </c>
      <c r="S37" s="7">
        <v>7897</v>
      </c>
    </row>
    <row r="38" spans="15:19" x14ac:dyDescent="0.25">
      <c r="O38" s="7">
        <v>0.754</v>
      </c>
      <c r="P38" s="7">
        <v>0.80800000000000005</v>
      </c>
      <c r="R38" s="7">
        <v>9416</v>
      </c>
      <c r="S38" s="7">
        <v>5334</v>
      </c>
    </row>
    <row r="39" spans="15:19" x14ac:dyDescent="0.25">
      <c r="O39" s="7">
        <v>0.748</v>
      </c>
      <c r="P39" s="7">
        <v>0.75800000000000001</v>
      </c>
      <c r="R39" s="7">
        <v>8875</v>
      </c>
      <c r="S39" s="7">
        <v>6096</v>
      </c>
    </row>
    <row r="40" spans="15:19" x14ac:dyDescent="0.25">
      <c r="O40" s="7">
        <v>0.85399999999999998</v>
      </c>
      <c r="P40" s="7">
        <v>0.746</v>
      </c>
      <c r="R40" s="7">
        <v>10174</v>
      </c>
      <c r="S40" s="7">
        <v>9650</v>
      </c>
    </row>
    <row r="41" spans="15:19" x14ac:dyDescent="0.25">
      <c r="O41" s="7">
        <v>0.68500000000000005</v>
      </c>
      <c r="P41" s="7">
        <v>0.82399999999999995</v>
      </c>
      <c r="R41" s="7">
        <v>11148</v>
      </c>
      <c r="S41" s="7">
        <v>7273</v>
      </c>
    </row>
    <row r="42" spans="15:19" x14ac:dyDescent="0.25">
      <c r="O42" s="7">
        <v>0.83899999999999997</v>
      </c>
      <c r="P42" s="7">
        <v>0.60799999999999998</v>
      </c>
      <c r="R42" s="7">
        <v>12555</v>
      </c>
      <c r="S42" s="7">
        <v>7689</v>
      </c>
    </row>
    <row r="43" spans="15:19" x14ac:dyDescent="0.25">
      <c r="O43" s="7">
        <v>0.8</v>
      </c>
      <c r="P43" s="7">
        <v>0.69699999999999995</v>
      </c>
      <c r="R43" s="7">
        <v>10607</v>
      </c>
      <c r="S43" s="7">
        <v>9924</v>
      </c>
    </row>
    <row r="44" spans="15:19" x14ac:dyDescent="0.25">
      <c r="O44" s="7">
        <v>0.81</v>
      </c>
      <c r="P44" s="7">
        <v>0.54600000000000004</v>
      </c>
      <c r="R44" s="7">
        <v>12338</v>
      </c>
      <c r="S44" s="7">
        <v>8645</v>
      </c>
    </row>
    <row r="45" spans="15:19" x14ac:dyDescent="0.25">
      <c r="O45" s="7">
        <v>0.82199999999999995</v>
      </c>
      <c r="P45" s="7">
        <v>0.9</v>
      </c>
      <c r="R45" s="7">
        <v>8334</v>
      </c>
      <c r="S45" s="7">
        <v>9455</v>
      </c>
    </row>
    <row r="46" spans="15:19" x14ac:dyDescent="0.25">
      <c r="O46" s="7">
        <v>0.77</v>
      </c>
      <c r="P46" s="7">
        <v>0.81699999999999995</v>
      </c>
      <c r="R46" s="7">
        <v>10390</v>
      </c>
      <c r="S46" s="7">
        <v>9995</v>
      </c>
    </row>
    <row r="47" spans="15:19" x14ac:dyDescent="0.25">
      <c r="O47" s="7">
        <v>0.75900000000000001</v>
      </c>
      <c r="P47" s="7">
        <v>0.81699999999999995</v>
      </c>
      <c r="R47" s="18">
        <v>10685.615384615385</v>
      </c>
      <c r="S47" s="18">
        <v>8881.7307692307695</v>
      </c>
    </row>
    <row r="48" spans="15:19" x14ac:dyDescent="0.25">
      <c r="O48" s="7">
        <v>0.83799999999999997</v>
      </c>
      <c r="P48" s="7">
        <v>0.78200000000000003</v>
      </c>
      <c r="R48" s="18">
        <v>11754.176923076924</v>
      </c>
      <c r="S48" s="18">
        <v>9769.9038461538476</v>
      </c>
    </row>
    <row r="49" spans="15:19" x14ac:dyDescent="0.25">
      <c r="O49" s="7">
        <v>0.61799999999999999</v>
      </c>
      <c r="P49" s="7">
        <v>0.77600000000000002</v>
      </c>
      <c r="R49" s="18">
        <v>13891.300000000001</v>
      </c>
      <c r="S49" s="18">
        <v>11546.25</v>
      </c>
    </row>
    <row r="50" spans="15:19" x14ac:dyDescent="0.25">
      <c r="O50" s="7">
        <v>0.70799999999999996</v>
      </c>
      <c r="P50" s="7">
        <v>0.88600000000000001</v>
      </c>
      <c r="R50" s="18">
        <v>16028.423076923078</v>
      </c>
      <c r="S50" s="18">
        <v>13322.596153846154</v>
      </c>
    </row>
  </sheetData>
  <mergeCells count="13">
    <mergeCell ref="O19:P19"/>
    <mergeCell ref="R18:S18"/>
    <mergeCell ref="R19:S19"/>
    <mergeCell ref="C19:D19"/>
    <mergeCell ref="C18:D18"/>
    <mergeCell ref="B2:V2"/>
    <mergeCell ref="C3:L3"/>
    <mergeCell ref="M3:V3"/>
    <mergeCell ref="F18:I18"/>
    <mergeCell ref="K18:M18"/>
    <mergeCell ref="O18:P18"/>
    <mergeCell ref="C4:L4"/>
    <mergeCell ref="M4:V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1759-83BF-4B0D-97A2-F6E33359197D}">
  <dimension ref="B2:I15"/>
  <sheetViews>
    <sheetView workbookViewId="0">
      <selection activeCell="L17" sqref="L17"/>
    </sheetView>
  </sheetViews>
  <sheetFormatPr defaultRowHeight="15" x14ac:dyDescent="0.25"/>
  <cols>
    <col min="1" max="16384" width="9.140625" style="13"/>
  </cols>
  <sheetData>
    <row r="2" spans="2:9" x14ac:dyDescent="0.25">
      <c r="B2" s="49" t="s">
        <v>110</v>
      </c>
      <c r="C2" s="49"/>
      <c r="D2" s="49"/>
      <c r="E2" s="49"/>
      <c r="F2" s="49"/>
      <c r="G2" s="49"/>
      <c r="H2" s="49"/>
      <c r="I2" s="49"/>
    </row>
    <row r="3" spans="2:9" x14ac:dyDescent="0.25">
      <c r="B3" s="49" t="s">
        <v>100</v>
      </c>
      <c r="C3" s="49"/>
      <c r="D3" s="49"/>
      <c r="E3" s="49"/>
      <c r="F3" s="49" t="s">
        <v>101</v>
      </c>
      <c r="G3" s="49"/>
      <c r="H3" s="49"/>
      <c r="I3" s="49"/>
    </row>
    <row r="4" spans="2:9" x14ac:dyDescent="0.25">
      <c r="B4" s="6" t="s">
        <v>0</v>
      </c>
      <c r="C4" s="6" t="s">
        <v>1</v>
      </c>
      <c r="D4" s="6" t="s">
        <v>103</v>
      </c>
      <c r="E4" s="6" t="s">
        <v>1</v>
      </c>
      <c r="F4" s="6" t="s">
        <v>0</v>
      </c>
      <c r="G4" s="6" t="s">
        <v>1</v>
      </c>
      <c r="H4" s="6" t="s">
        <v>103</v>
      </c>
      <c r="I4" s="6" t="s">
        <v>1</v>
      </c>
    </row>
    <row r="5" spans="2:9" x14ac:dyDescent="0.25">
      <c r="B5" s="2" t="s">
        <v>104</v>
      </c>
      <c r="C5" s="2" t="s">
        <v>104</v>
      </c>
      <c r="D5" s="2" t="str">
        <f>"+ lactose"</f>
        <v>+ lactose</v>
      </c>
      <c r="E5" s="2" t="str">
        <f>"+ rGal9"</f>
        <v>+ rGal9</v>
      </c>
      <c r="F5" s="2" t="s">
        <v>104</v>
      </c>
      <c r="G5" s="2" t="s">
        <v>104</v>
      </c>
      <c r="H5" s="2" t="str">
        <f>"+ lactose"</f>
        <v>+ lactose</v>
      </c>
      <c r="I5" s="2" t="str">
        <f>"+ rGal9"</f>
        <v>+ rGal9</v>
      </c>
    </row>
    <row r="6" spans="2:9" x14ac:dyDescent="0.25">
      <c r="B6" s="7">
        <v>10356</v>
      </c>
      <c r="C6" s="7">
        <v>373</v>
      </c>
      <c r="D6" s="7">
        <v>398</v>
      </c>
      <c r="E6" s="7">
        <v>10667</v>
      </c>
      <c r="F6" s="7">
        <v>7633</v>
      </c>
      <c r="G6" s="7">
        <v>296</v>
      </c>
      <c r="H6" s="7">
        <v>319</v>
      </c>
      <c r="I6" s="7">
        <v>7652</v>
      </c>
    </row>
    <row r="7" spans="2:9" x14ac:dyDescent="0.25">
      <c r="B7" s="7">
        <v>11989</v>
      </c>
      <c r="C7" s="7">
        <v>553</v>
      </c>
      <c r="D7" s="7">
        <v>352</v>
      </c>
      <c r="E7" s="7">
        <v>13132</v>
      </c>
      <c r="F7" s="7">
        <v>8757</v>
      </c>
      <c r="G7" s="7">
        <v>423</v>
      </c>
      <c r="H7" s="7">
        <v>282</v>
      </c>
      <c r="I7" s="7">
        <v>9447</v>
      </c>
    </row>
    <row r="8" spans="2:9" x14ac:dyDescent="0.25">
      <c r="B8" s="7">
        <v>10796</v>
      </c>
      <c r="C8" s="7">
        <v>890</v>
      </c>
      <c r="D8" s="7">
        <v>429</v>
      </c>
      <c r="E8" s="7">
        <v>14787</v>
      </c>
      <c r="F8" s="7">
        <v>5063</v>
      </c>
      <c r="G8" s="7">
        <v>652</v>
      </c>
      <c r="H8" s="7">
        <v>341</v>
      </c>
      <c r="I8" s="7">
        <v>10353</v>
      </c>
    </row>
    <row r="9" spans="2:9" x14ac:dyDescent="0.25">
      <c r="B9" s="7">
        <v>10714</v>
      </c>
      <c r="C9" s="7">
        <v>605</v>
      </c>
      <c r="D9" s="7">
        <v>393</v>
      </c>
      <c r="E9" s="7">
        <v>12862</v>
      </c>
      <c r="F9" s="7">
        <v>7151</v>
      </c>
      <c r="G9" s="7">
        <v>457</v>
      </c>
      <c r="H9" s="7">
        <v>314</v>
      </c>
      <c r="I9" s="7">
        <v>9151</v>
      </c>
    </row>
    <row r="10" spans="2:9" x14ac:dyDescent="0.25">
      <c r="B10" s="7">
        <v>12642</v>
      </c>
      <c r="C10" s="7">
        <v>545</v>
      </c>
      <c r="D10" s="7">
        <v>354</v>
      </c>
      <c r="E10" s="7">
        <v>11576</v>
      </c>
      <c r="F10" s="7">
        <v>6436</v>
      </c>
      <c r="G10" s="7">
        <v>411</v>
      </c>
      <c r="H10" s="7">
        <v>283</v>
      </c>
      <c r="I10" s="7">
        <v>8236</v>
      </c>
    </row>
    <row r="11" spans="2:9" x14ac:dyDescent="0.25">
      <c r="B11" s="7">
        <v>11464</v>
      </c>
      <c r="C11" s="7">
        <v>648</v>
      </c>
      <c r="D11" s="7">
        <v>421</v>
      </c>
      <c r="E11" s="7">
        <v>13762</v>
      </c>
      <c r="F11" s="7">
        <v>7652</v>
      </c>
      <c r="G11" s="7">
        <v>489</v>
      </c>
      <c r="H11" s="7">
        <v>336</v>
      </c>
      <c r="I11" s="7">
        <v>9791</v>
      </c>
    </row>
    <row r="12" spans="2:9" x14ac:dyDescent="0.25">
      <c r="B12" s="7">
        <v>13099</v>
      </c>
      <c r="C12" s="7">
        <v>627</v>
      </c>
      <c r="D12" s="7">
        <v>407</v>
      </c>
      <c r="E12" s="7">
        <v>13325</v>
      </c>
      <c r="F12" s="7">
        <v>7408</v>
      </c>
      <c r="G12" s="7">
        <v>473</v>
      </c>
      <c r="H12" s="7">
        <v>325</v>
      </c>
      <c r="I12" s="7">
        <v>9480</v>
      </c>
    </row>
    <row r="13" spans="2:9" x14ac:dyDescent="0.25">
      <c r="B13" s="7">
        <v>9964</v>
      </c>
      <c r="C13" s="7">
        <v>563</v>
      </c>
      <c r="D13" s="7">
        <v>365</v>
      </c>
      <c r="E13" s="7">
        <v>11962</v>
      </c>
      <c r="F13" s="7">
        <v>6650</v>
      </c>
      <c r="G13" s="7">
        <v>425</v>
      </c>
      <c r="H13" s="7">
        <v>292</v>
      </c>
      <c r="I13" s="7">
        <v>8510</v>
      </c>
    </row>
    <row r="14" spans="2:9" x14ac:dyDescent="0.25">
      <c r="B14" s="7">
        <v>10071</v>
      </c>
      <c r="C14" s="7">
        <v>569</v>
      </c>
      <c r="D14" s="7">
        <v>369</v>
      </c>
      <c r="E14" s="7">
        <v>12090</v>
      </c>
      <c r="F14" s="7">
        <v>6722</v>
      </c>
      <c r="G14" s="7">
        <v>430</v>
      </c>
      <c r="H14" s="7">
        <v>295</v>
      </c>
      <c r="I14" s="7">
        <v>8602</v>
      </c>
    </row>
    <row r="15" spans="2:9" x14ac:dyDescent="0.25">
      <c r="B15" s="7">
        <v>10566</v>
      </c>
      <c r="C15" s="7">
        <v>597</v>
      </c>
      <c r="D15" s="7">
        <v>388</v>
      </c>
      <c r="E15" s="7">
        <v>12685</v>
      </c>
      <c r="F15" s="7">
        <v>7052</v>
      </c>
      <c r="G15" s="7">
        <v>451</v>
      </c>
      <c r="H15" s="7">
        <v>310</v>
      </c>
      <c r="I15" s="7">
        <v>9025</v>
      </c>
    </row>
  </sheetData>
  <mergeCells count="3">
    <mergeCell ref="B3:E3"/>
    <mergeCell ref="F3:I3"/>
    <mergeCell ref="B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A024-0350-444F-B079-24CC78DE62B0}">
  <dimension ref="B2:AK90"/>
  <sheetViews>
    <sheetView topLeftCell="A67" zoomScale="66" workbookViewId="0">
      <selection activeCell="T98" sqref="T98"/>
    </sheetView>
  </sheetViews>
  <sheetFormatPr defaultRowHeight="14.25" x14ac:dyDescent="0.2"/>
  <cols>
    <col min="1" max="1" width="9.140625" style="35"/>
    <col min="2" max="2" width="20.5703125" style="35" customWidth="1"/>
    <col min="3" max="5" width="10.5703125" style="35" bestFit="1" customWidth="1"/>
    <col min="6" max="6" width="18.85546875" style="35" customWidth="1"/>
    <col min="7" max="8" width="10.5703125" style="35" bestFit="1" customWidth="1"/>
    <col min="9" max="9" width="17" style="35" customWidth="1"/>
    <col min="10" max="11" width="10.5703125" style="35" bestFit="1" customWidth="1"/>
    <col min="12" max="12" width="21.85546875" style="35" customWidth="1"/>
    <col min="13" max="16384" width="9.140625" style="35"/>
  </cols>
  <sheetData>
    <row r="2" spans="2:22" ht="15" x14ac:dyDescent="0.25">
      <c r="B2" s="57" t="s">
        <v>155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 ht="15" x14ac:dyDescent="0.25">
      <c r="B3" s="39" t="s">
        <v>154</v>
      </c>
      <c r="C3" s="59" t="s">
        <v>0</v>
      </c>
      <c r="D3" s="59"/>
      <c r="E3" s="59"/>
      <c r="F3" s="59"/>
      <c r="G3" s="59"/>
      <c r="H3" s="59"/>
      <c r="I3" s="59"/>
      <c r="J3" s="59"/>
      <c r="K3" s="59"/>
      <c r="L3" s="59"/>
      <c r="M3" s="59" t="s">
        <v>1</v>
      </c>
      <c r="N3" s="59"/>
      <c r="O3" s="59"/>
      <c r="P3" s="59"/>
      <c r="Q3" s="59"/>
      <c r="R3" s="59"/>
      <c r="S3" s="59"/>
      <c r="T3" s="59"/>
      <c r="U3" s="59"/>
      <c r="V3" s="59"/>
    </row>
    <row r="4" spans="2:22" ht="15" x14ac:dyDescent="0.25">
      <c r="B4" s="40">
        <v>4.3478299999999997E-6</v>
      </c>
      <c r="C4" s="60">
        <v>100</v>
      </c>
      <c r="D4" s="60">
        <v>100</v>
      </c>
      <c r="E4" s="60">
        <v>100</v>
      </c>
      <c r="F4" s="60">
        <v>100</v>
      </c>
      <c r="G4" s="60">
        <v>100</v>
      </c>
      <c r="H4" s="60">
        <v>100</v>
      </c>
      <c r="I4" s="60">
        <v>100</v>
      </c>
      <c r="J4" s="60">
        <v>100</v>
      </c>
      <c r="K4" s="60">
        <v>100</v>
      </c>
      <c r="L4" s="60">
        <v>100</v>
      </c>
      <c r="M4" s="60">
        <v>100</v>
      </c>
      <c r="N4" s="60">
        <v>100</v>
      </c>
      <c r="O4" s="60">
        <v>100</v>
      </c>
      <c r="P4" s="60">
        <v>100</v>
      </c>
      <c r="Q4" s="60">
        <v>100</v>
      </c>
      <c r="R4" s="60">
        <v>100</v>
      </c>
      <c r="S4" s="60">
        <v>100</v>
      </c>
      <c r="T4" s="60">
        <v>100</v>
      </c>
      <c r="U4" s="60">
        <v>100</v>
      </c>
      <c r="V4" s="60">
        <v>100</v>
      </c>
    </row>
    <row r="5" spans="2:22" ht="15" x14ac:dyDescent="0.25">
      <c r="B5" s="40">
        <v>2.1739099999999999E-6</v>
      </c>
      <c r="C5" s="60">
        <v>93</v>
      </c>
      <c r="D5" s="60">
        <v>98.8</v>
      </c>
      <c r="E5" s="60">
        <v>95.2</v>
      </c>
      <c r="F5" s="60">
        <v>95.7</v>
      </c>
      <c r="G5" s="60">
        <v>90.9</v>
      </c>
      <c r="H5" s="60">
        <v>97.6</v>
      </c>
      <c r="I5" s="60">
        <v>92.2</v>
      </c>
      <c r="J5" s="60">
        <v>95.3</v>
      </c>
      <c r="K5" s="60">
        <v>96.1</v>
      </c>
      <c r="L5" s="60">
        <v>93.1</v>
      </c>
      <c r="M5" s="60">
        <v>99.9</v>
      </c>
      <c r="N5" s="60">
        <v>95.6</v>
      </c>
      <c r="O5" s="60">
        <v>92.5</v>
      </c>
      <c r="P5" s="60">
        <v>96</v>
      </c>
      <c r="Q5" s="60">
        <v>91.2</v>
      </c>
      <c r="R5" s="60">
        <v>97.9</v>
      </c>
      <c r="S5" s="60">
        <v>92.5</v>
      </c>
      <c r="T5" s="60">
        <v>95.6</v>
      </c>
      <c r="U5" s="60">
        <v>96.4</v>
      </c>
      <c r="V5" s="60">
        <v>93.4</v>
      </c>
    </row>
    <row r="6" spans="2:22" ht="15" x14ac:dyDescent="0.25">
      <c r="B6" s="40">
        <v>4.3478300000000001E-7</v>
      </c>
      <c r="C6" s="60">
        <v>89.5</v>
      </c>
      <c r="D6" s="60">
        <v>89.1</v>
      </c>
      <c r="E6" s="60">
        <v>87.8</v>
      </c>
      <c r="F6" s="60">
        <v>88.8</v>
      </c>
      <c r="G6" s="60">
        <v>84.4</v>
      </c>
      <c r="H6" s="60">
        <v>90.6</v>
      </c>
      <c r="I6" s="60">
        <v>85.6</v>
      </c>
      <c r="J6" s="60">
        <v>88.5</v>
      </c>
      <c r="K6" s="60">
        <v>89.2</v>
      </c>
      <c r="L6" s="60">
        <v>86.4</v>
      </c>
      <c r="M6" s="60">
        <v>97.2</v>
      </c>
      <c r="N6" s="60">
        <v>100.6</v>
      </c>
      <c r="O6" s="60">
        <v>104.7</v>
      </c>
      <c r="P6" s="60">
        <v>100.8</v>
      </c>
      <c r="Q6" s="60">
        <v>95.8</v>
      </c>
      <c r="R6" s="60">
        <v>102.9</v>
      </c>
      <c r="S6" s="60">
        <v>97.2</v>
      </c>
      <c r="T6" s="60">
        <v>100.4</v>
      </c>
      <c r="U6" s="60">
        <v>101.3</v>
      </c>
      <c r="V6" s="60">
        <v>98.1</v>
      </c>
    </row>
    <row r="7" spans="2:22" ht="15" x14ac:dyDescent="0.25">
      <c r="B7" s="40">
        <v>2.1739099999999999E-7</v>
      </c>
      <c r="C7" s="60">
        <v>81.400000000000006</v>
      </c>
      <c r="D7" s="60">
        <v>80.099999999999994</v>
      </c>
      <c r="E7" s="60">
        <v>78.400000000000006</v>
      </c>
      <c r="F7" s="60">
        <v>80</v>
      </c>
      <c r="G7" s="60">
        <v>76</v>
      </c>
      <c r="H7" s="60">
        <v>81.599999999999994</v>
      </c>
      <c r="I7" s="60">
        <v>77.099999999999994</v>
      </c>
      <c r="J7" s="60">
        <v>79.7</v>
      </c>
      <c r="K7" s="60">
        <v>80.400000000000006</v>
      </c>
      <c r="L7" s="60">
        <v>77.8</v>
      </c>
      <c r="M7" s="60">
        <v>96.6</v>
      </c>
      <c r="N7" s="60">
        <v>98.9</v>
      </c>
      <c r="O7" s="60">
        <v>95.3</v>
      </c>
      <c r="P7" s="60">
        <v>96.9</v>
      </c>
      <c r="Q7" s="60">
        <v>92.1</v>
      </c>
      <c r="R7" s="60">
        <v>98.8</v>
      </c>
      <c r="S7" s="60">
        <v>93.4</v>
      </c>
      <c r="T7" s="60">
        <v>96.5</v>
      </c>
      <c r="U7" s="60">
        <v>97.4</v>
      </c>
      <c r="V7" s="60">
        <v>94.3</v>
      </c>
    </row>
    <row r="8" spans="2:22" ht="15" x14ac:dyDescent="0.25">
      <c r="B8" s="40">
        <v>1.08696E-7</v>
      </c>
      <c r="C8" s="60">
        <v>62.9</v>
      </c>
      <c r="D8" s="60">
        <v>60.6</v>
      </c>
      <c r="E8" s="60">
        <v>61.4</v>
      </c>
      <c r="F8" s="60">
        <v>61.6</v>
      </c>
      <c r="G8" s="60">
        <v>58.5</v>
      </c>
      <c r="H8" s="60">
        <v>62.8</v>
      </c>
      <c r="I8" s="60">
        <v>59.4</v>
      </c>
      <c r="J8" s="60">
        <v>61.4</v>
      </c>
      <c r="K8" s="60">
        <v>61.9</v>
      </c>
      <c r="L8" s="60">
        <v>59.9</v>
      </c>
      <c r="M8" s="60">
        <v>97.2</v>
      </c>
      <c r="N8" s="60">
        <v>98.1</v>
      </c>
      <c r="O8" s="60">
        <v>102.3</v>
      </c>
      <c r="P8" s="60">
        <v>99.2</v>
      </c>
      <c r="Q8" s="60">
        <v>94.2</v>
      </c>
      <c r="R8" s="60">
        <v>101.2</v>
      </c>
      <c r="S8" s="60">
        <v>95.6</v>
      </c>
      <c r="T8" s="60">
        <v>98.8</v>
      </c>
      <c r="U8" s="60">
        <v>99.7</v>
      </c>
      <c r="V8" s="60">
        <v>96.5</v>
      </c>
    </row>
    <row r="9" spans="2:22" ht="15" x14ac:dyDescent="0.25">
      <c r="B9" s="40">
        <v>4.3478299999999997E-8</v>
      </c>
      <c r="C9" s="60">
        <v>50.1</v>
      </c>
      <c r="D9" s="60">
        <v>54.3</v>
      </c>
      <c r="E9" s="60">
        <v>51.4</v>
      </c>
      <c r="F9" s="60">
        <v>51.9</v>
      </c>
      <c r="G9" s="60">
        <v>49.3</v>
      </c>
      <c r="H9" s="60">
        <v>53</v>
      </c>
      <c r="I9" s="60">
        <v>50.1</v>
      </c>
      <c r="J9" s="60">
        <v>51.7</v>
      </c>
      <c r="K9" s="60">
        <v>52.2</v>
      </c>
      <c r="L9" s="60">
        <v>50.5</v>
      </c>
      <c r="M9" s="60">
        <v>96.3</v>
      </c>
      <c r="N9" s="60">
        <v>99.7</v>
      </c>
      <c r="O9" s="60">
        <v>93.4</v>
      </c>
      <c r="P9" s="60">
        <v>96.5</v>
      </c>
      <c r="Q9" s="60">
        <v>91.7</v>
      </c>
      <c r="R9" s="60">
        <v>98.4</v>
      </c>
      <c r="S9" s="60">
        <v>93</v>
      </c>
      <c r="T9" s="60">
        <v>96.1</v>
      </c>
      <c r="U9" s="60">
        <v>96.9</v>
      </c>
      <c r="V9" s="60">
        <v>93.9</v>
      </c>
    </row>
    <row r="10" spans="2:22" ht="15" x14ac:dyDescent="0.25">
      <c r="B10" s="40">
        <v>2.1739099999999999E-8</v>
      </c>
      <c r="C10" s="60">
        <v>31.5</v>
      </c>
      <c r="D10" s="60">
        <v>32.4</v>
      </c>
      <c r="E10" s="60">
        <v>33.6</v>
      </c>
      <c r="F10" s="60">
        <v>32.5</v>
      </c>
      <c r="G10" s="60">
        <v>30.9</v>
      </c>
      <c r="H10" s="60">
        <v>33.1</v>
      </c>
      <c r="I10" s="60">
        <v>31.3</v>
      </c>
      <c r="J10" s="60">
        <v>32.299999999999997</v>
      </c>
      <c r="K10" s="60">
        <v>32.6</v>
      </c>
      <c r="L10" s="60">
        <v>31.6</v>
      </c>
      <c r="M10" s="60">
        <v>80.3</v>
      </c>
      <c r="N10" s="60">
        <v>79.900000000000006</v>
      </c>
      <c r="O10" s="60">
        <v>82.7</v>
      </c>
      <c r="P10" s="60">
        <v>81</v>
      </c>
      <c r="Q10" s="60">
        <v>76.900000000000006</v>
      </c>
      <c r="R10" s="60">
        <v>82.6</v>
      </c>
      <c r="S10" s="60">
        <v>78</v>
      </c>
      <c r="T10" s="60">
        <v>80.599999999999994</v>
      </c>
      <c r="U10" s="60">
        <v>81.3</v>
      </c>
      <c r="V10" s="60">
        <v>78.8</v>
      </c>
    </row>
    <row r="11" spans="2:22" ht="15" x14ac:dyDescent="0.25">
      <c r="B11" s="40">
        <v>1.0869600000000001E-8</v>
      </c>
      <c r="C11" s="60">
        <v>26.1</v>
      </c>
      <c r="D11" s="60">
        <v>27.5</v>
      </c>
      <c r="E11" s="60">
        <v>25.6</v>
      </c>
      <c r="F11" s="60">
        <v>26.4</v>
      </c>
      <c r="G11" s="60">
        <v>25.1</v>
      </c>
      <c r="H11" s="60">
        <v>26.9</v>
      </c>
      <c r="I11" s="60">
        <v>25.4</v>
      </c>
      <c r="J11" s="60">
        <v>26.3</v>
      </c>
      <c r="K11" s="60">
        <v>26.5</v>
      </c>
      <c r="L11" s="60">
        <v>25.7</v>
      </c>
      <c r="M11" s="60">
        <v>66.8</v>
      </c>
      <c r="N11" s="60">
        <v>68.3</v>
      </c>
      <c r="O11" s="60">
        <v>66.2</v>
      </c>
      <c r="P11" s="60">
        <v>67.099999999999994</v>
      </c>
      <c r="Q11" s="60">
        <v>63.8</v>
      </c>
      <c r="R11" s="60">
        <v>68.5</v>
      </c>
      <c r="S11" s="60">
        <v>64.7</v>
      </c>
      <c r="T11" s="60">
        <v>66.900000000000006</v>
      </c>
      <c r="U11" s="60">
        <v>67.400000000000006</v>
      </c>
      <c r="V11" s="60">
        <v>65.3</v>
      </c>
    </row>
    <row r="12" spans="2:22" ht="15" x14ac:dyDescent="0.25">
      <c r="B12" s="40">
        <v>4.3478299999999999E-9</v>
      </c>
      <c r="C12" s="60">
        <v>16.5</v>
      </c>
      <c r="D12" s="60">
        <v>19.5</v>
      </c>
      <c r="E12" s="60">
        <v>18.3</v>
      </c>
      <c r="F12" s="60">
        <v>18.100000000000001</v>
      </c>
      <c r="G12" s="60">
        <v>17.2</v>
      </c>
      <c r="H12" s="60">
        <v>18.5</v>
      </c>
      <c r="I12" s="60">
        <v>17.5</v>
      </c>
      <c r="J12" s="60">
        <v>18</v>
      </c>
      <c r="K12" s="60">
        <v>18.2</v>
      </c>
      <c r="L12" s="60">
        <v>17.600000000000001</v>
      </c>
      <c r="M12" s="60">
        <v>36.1</v>
      </c>
      <c r="N12" s="60">
        <v>36.6</v>
      </c>
      <c r="O12" s="60">
        <v>35.200000000000003</v>
      </c>
      <c r="P12" s="60">
        <v>36</v>
      </c>
      <c r="Q12" s="60">
        <v>34.200000000000003</v>
      </c>
      <c r="R12" s="60">
        <v>36.700000000000003</v>
      </c>
      <c r="S12" s="60">
        <v>34.700000000000003</v>
      </c>
      <c r="T12" s="60">
        <v>35.799999999999997</v>
      </c>
      <c r="U12" s="60">
        <v>36.1</v>
      </c>
      <c r="V12" s="60">
        <v>35</v>
      </c>
    </row>
    <row r="13" spans="2:22" ht="15" x14ac:dyDescent="0.25">
      <c r="B13" s="40">
        <v>2.17391E-9</v>
      </c>
      <c r="C13" s="60">
        <v>8.1999999999999993</v>
      </c>
      <c r="D13" s="60">
        <v>3.6</v>
      </c>
      <c r="E13" s="60">
        <v>12.6</v>
      </c>
      <c r="F13" s="60">
        <v>8.1</v>
      </c>
      <c r="G13" s="60">
        <v>7.7</v>
      </c>
      <c r="H13" s="60">
        <v>8.3000000000000007</v>
      </c>
      <c r="I13" s="60">
        <v>7.9</v>
      </c>
      <c r="J13" s="60">
        <v>8.1</v>
      </c>
      <c r="K13" s="60">
        <v>8.1999999999999993</v>
      </c>
      <c r="L13" s="60">
        <v>7.9</v>
      </c>
      <c r="M13" s="60">
        <v>11.1</v>
      </c>
      <c r="N13" s="60">
        <v>19.8</v>
      </c>
      <c r="O13" s="60">
        <v>12.9</v>
      </c>
      <c r="P13" s="60">
        <v>14.6</v>
      </c>
      <c r="Q13" s="60">
        <v>13.9</v>
      </c>
      <c r="R13" s="60">
        <v>14.9</v>
      </c>
      <c r="S13" s="60">
        <v>14.1</v>
      </c>
      <c r="T13" s="60">
        <v>14.5</v>
      </c>
      <c r="U13" s="60">
        <v>14.7</v>
      </c>
      <c r="V13" s="60">
        <v>14.2</v>
      </c>
    </row>
    <row r="14" spans="2:22" ht="15" x14ac:dyDescent="0.25">
      <c r="B14" s="40">
        <v>1.0869599999999999E-9</v>
      </c>
      <c r="C14" s="60">
        <v>3.2</v>
      </c>
      <c r="D14" s="60">
        <v>0.3</v>
      </c>
      <c r="E14" s="60">
        <v>2.1</v>
      </c>
      <c r="F14" s="60">
        <v>1.9</v>
      </c>
      <c r="G14" s="60">
        <v>1.8</v>
      </c>
      <c r="H14" s="60">
        <v>1.9</v>
      </c>
      <c r="I14" s="60">
        <v>1.8</v>
      </c>
      <c r="J14" s="60">
        <v>1.9</v>
      </c>
      <c r="K14" s="60">
        <v>1.9</v>
      </c>
      <c r="L14" s="60">
        <v>1.8</v>
      </c>
      <c r="M14" s="60">
        <v>3</v>
      </c>
      <c r="N14" s="60">
        <v>2.5</v>
      </c>
      <c r="O14" s="60">
        <v>3.2</v>
      </c>
      <c r="P14" s="60">
        <v>2.9</v>
      </c>
      <c r="Q14" s="60">
        <v>2.7</v>
      </c>
      <c r="R14" s="60">
        <v>2.9</v>
      </c>
      <c r="S14" s="60">
        <v>2.8</v>
      </c>
      <c r="T14" s="60">
        <v>2.9</v>
      </c>
      <c r="U14" s="60">
        <v>2.9</v>
      </c>
      <c r="V14" s="60">
        <v>2.8</v>
      </c>
    </row>
    <row r="16" spans="2:22" ht="15" x14ac:dyDescent="0.25">
      <c r="B16" s="57" t="s">
        <v>159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2:37" ht="15" x14ac:dyDescent="0.25">
      <c r="B17" s="39" t="s">
        <v>156</v>
      </c>
      <c r="C17" s="59" t="s">
        <v>0</v>
      </c>
      <c r="D17" s="59"/>
      <c r="E17" s="59"/>
      <c r="F17" s="59"/>
      <c r="G17" s="59"/>
      <c r="H17" s="59"/>
      <c r="I17" s="59"/>
      <c r="J17" s="59"/>
      <c r="K17" s="59"/>
      <c r="L17" s="59"/>
      <c r="M17" s="59" t="s">
        <v>1</v>
      </c>
      <c r="N17" s="59"/>
      <c r="O17" s="59"/>
      <c r="P17" s="59"/>
      <c r="Q17" s="59"/>
      <c r="R17" s="59"/>
      <c r="S17" s="59"/>
      <c r="T17" s="59"/>
      <c r="U17" s="59"/>
      <c r="V17" s="59"/>
    </row>
    <row r="18" spans="2:37" ht="15" x14ac:dyDescent="0.25">
      <c r="B18" s="40">
        <v>0.01</v>
      </c>
      <c r="C18" s="60">
        <v>100</v>
      </c>
      <c r="D18" s="60">
        <v>100</v>
      </c>
      <c r="E18" s="60">
        <v>100</v>
      </c>
      <c r="F18" s="60">
        <v>100</v>
      </c>
      <c r="G18" s="60">
        <v>100</v>
      </c>
      <c r="H18" s="60">
        <v>100</v>
      </c>
      <c r="I18" s="60">
        <v>100</v>
      </c>
      <c r="J18" s="60">
        <v>100</v>
      </c>
      <c r="K18" s="60">
        <v>100</v>
      </c>
      <c r="L18" s="60">
        <v>100</v>
      </c>
      <c r="M18" s="60">
        <v>100</v>
      </c>
      <c r="N18" s="60">
        <v>100</v>
      </c>
      <c r="O18" s="60">
        <v>100</v>
      </c>
      <c r="P18" s="60">
        <v>100</v>
      </c>
      <c r="Q18" s="60">
        <v>100</v>
      </c>
      <c r="R18" s="60">
        <v>100</v>
      </c>
      <c r="S18" s="60">
        <v>100</v>
      </c>
      <c r="T18" s="60">
        <v>100</v>
      </c>
      <c r="U18" s="60">
        <v>100</v>
      </c>
      <c r="V18" s="60">
        <v>100</v>
      </c>
      <c r="X18" s="42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</row>
    <row r="19" spans="2:37" ht="15" x14ac:dyDescent="0.25">
      <c r="B19" s="40">
        <v>5.0000000000000001E-3</v>
      </c>
      <c r="C19" s="60">
        <v>93.3</v>
      </c>
      <c r="D19" s="60">
        <v>101.6</v>
      </c>
      <c r="E19" s="60">
        <v>104.4</v>
      </c>
      <c r="F19" s="60">
        <v>99.8</v>
      </c>
      <c r="G19" s="60">
        <v>94.8</v>
      </c>
      <c r="H19" s="60">
        <v>101.8</v>
      </c>
      <c r="I19" s="60">
        <v>96.2</v>
      </c>
      <c r="J19" s="60">
        <v>99.4</v>
      </c>
      <c r="K19" s="60">
        <v>100.3</v>
      </c>
      <c r="L19" s="60">
        <v>97.1</v>
      </c>
      <c r="M19" s="60">
        <v>96.5</v>
      </c>
      <c r="N19" s="60">
        <v>96.5</v>
      </c>
      <c r="O19" s="60">
        <v>99.8</v>
      </c>
      <c r="P19" s="60">
        <v>97.6</v>
      </c>
      <c r="Q19" s="60">
        <v>92.7</v>
      </c>
      <c r="R19" s="60">
        <v>99.5</v>
      </c>
      <c r="S19" s="60">
        <v>94.1</v>
      </c>
      <c r="T19" s="60">
        <v>97.2</v>
      </c>
      <c r="U19" s="60">
        <v>98</v>
      </c>
      <c r="V19" s="60">
        <v>94.9</v>
      </c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2:37" ht="15" x14ac:dyDescent="0.25">
      <c r="B20" s="40">
        <v>1E-3</v>
      </c>
      <c r="C20" s="60">
        <v>97</v>
      </c>
      <c r="D20" s="60">
        <v>99.3</v>
      </c>
      <c r="E20" s="60">
        <v>98</v>
      </c>
      <c r="F20" s="60">
        <v>98.1</v>
      </c>
      <c r="G20" s="60">
        <v>93.2</v>
      </c>
      <c r="H20" s="60">
        <v>100.1</v>
      </c>
      <c r="I20" s="60">
        <v>94.6</v>
      </c>
      <c r="J20" s="60">
        <v>97.7</v>
      </c>
      <c r="K20" s="60">
        <v>98.6</v>
      </c>
      <c r="L20" s="60">
        <v>95.5</v>
      </c>
      <c r="M20" s="60">
        <v>87.5</v>
      </c>
      <c r="N20" s="60">
        <v>94.3</v>
      </c>
      <c r="O20" s="60">
        <v>88.3</v>
      </c>
      <c r="P20" s="60">
        <v>90</v>
      </c>
      <c r="Q20" s="60">
        <v>85.5</v>
      </c>
      <c r="R20" s="60">
        <v>91.8</v>
      </c>
      <c r="S20" s="60">
        <v>86.8</v>
      </c>
      <c r="T20" s="60">
        <v>89.7</v>
      </c>
      <c r="U20" s="60">
        <v>90.4</v>
      </c>
      <c r="V20" s="60">
        <v>87.6</v>
      </c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2:37" ht="15" x14ac:dyDescent="0.25">
      <c r="B21" s="40">
        <v>5.0000000000000001E-4</v>
      </c>
      <c r="C21" s="60">
        <v>94.4</v>
      </c>
      <c r="D21" s="60">
        <v>102.9</v>
      </c>
      <c r="E21" s="60">
        <v>96</v>
      </c>
      <c r="F21" s="60">
        <v>97.8</v>
      </c>
      <c r="G21" s="60">
        <v>92.9</v>
      </c>
      <c r="H21" s="60">
        <v>99.7</v>
      </c>
      <c r="I21" s="60">
        <v>94.2</v>
      </c>
      <c r="J21" s="60">
        <v>97.4</v>
      </c>
      <c r="K21" s="60">
        <v>98.2</v>
      </c>
      <c r="L21" s="60">
        <v>95.1</v>
      </c>
      <c r="M21" s="60">
        <v>82</v>
      </c>
      <c r="N21" s="60">
        <v>85.5</v>
      </c>
      <c r="O21" s="60">
        <v>83.8</v>
      </c>
      <c r="P21" s="60">
        <v>83.8</v>
      </c>
      <c r="Q21" s="60">
        <v>79.599999999999994</v>
      </c>
      <c r="R21" s="60">
        <v>85.4</v>
      </c>
      <c r="S21" s="60">
        <v>80.8</v>
      </c>
      <c r="T21" s="60">
        <v>83.4</v>
      </c>
      <c r="U21" s="60">
        <v>84.2</v>
      </c>
      <c r="V21" s="60">
        <v>81.5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2:37" ht="15" x14ac:dyDescent="0.25">
      <c r="B22" s="40">
        <v>2.5000000000000001E-4</v>
      </c>
      <c r="C22" s="60">
        <v>99.1</v>
      </c>
      <c r="D22" s="60">
        <v>102.4</v>
      </c>
      <c r="E22" s="60">
        <v>90.6</v>
      </c>
      <c r="F22" s="60">
        <v>97.4</v>
      </c>
      <c r="G22" s="60">
        <v>92.5</v>
      </c>
      <c r="H22" s="60">
        <v>99.3</v>
      </c>
      <c r="I22" s="60">
        <v>93.9</v>
      </c>
      <c r="J22" s="60">
        <v>97</v>
      </c>
      <c r="K22" s="60">
        <v>97.9</v>
      </c>
      <c r="L22" s="60">
        <v>94.8</v>
      </c>
      <c r="M22" s="60">
        <v>71.2</v>
      </c>
      <c r="N22" s="60">
        <v>59.8</v>
      </c>
      <c r="O22" s="60">
        <v>62.9</v>
      </c>
      <c r="P22" s="60">
        <v>64.599999999999994</v>
      </c>
      <c r="Q22" s="60">
        <v>61.4</v>
      </c>
      <c r="R22" s="60">
        <v>65.900000000000006</v>
      </c>
      <c r="S22" s="60">
        <v>62.3</v>
      </c>
      <c r="T22" s="60">
        <v>64.400000000000006</v>
      </c>
      <c r="U22" s="60">
        <v>64.900000000000006</v>
      </c>
      <c r="V22" s="60">
        <v>62.9</v>
      </c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2:37" ht="15" x14ac:dyDescent="0.25">
      <c r="B23" s="40">
        <v>1E-4</v>
      </c>
      <c r="C23" s="60">
        <v>96.8</v>
      </c>
      <c r="D23" s="60">
        <v>97.9</v>
      </c>
      <c r="E23" s="60">
        <v>86.8</v>
      </c>
      <c r="F23" s="60">
        <v>93.9</v>
      </c>
      <c r="G23" s="60">
        <v>89.2</v>
      </c>
      <c r="H23" s="60">
        <v>95.7</v>
      </c>
      <c r="I23" s="60">
        <v>90.5</v>
      </c>
      <c r="J23" s="60">
        <v>93.5</v>
      </c>
      <c r="K23" s="60">
        <v>94.3</v>
      </c>
      <c r="L23" s="60">
        <v>91.3</v>
      </c>
      <c r="M23" s="60">
        <v>56.7</v>
      </c>
      <c r="N23" s="60">
        <v>50.8</v>
      </c>
      <c r="O23" s="60">
        <v>53.9</v>
      </c>
      <c r="P23" s="60">
        <v>53.8</v>
      </c>
      <c r="Q23" s="60">
        <v>51.1</v>
      </c>
      <c r="R23" s="60">
        <v>54.9</v>
      </c>
      <c r="S23" s="60">
        <v>51.9</v>
      </c>
      <c r="T23" s="60">
        <v>53.6</v>
      </c>
      <c r="U23" s="60">
        <v>54.1</v>
      </c>
      <c r="V23" s="60">
        <v>52.4</v>
      </c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2:37" ht="15" x14ac:dyDescent="0.25">
      <c r="B24" s="40">
        <v>5.0000000000000002E-5</v>
      </c>
      <c r="C24" s="60">
        <v>81.400000000000006</v>
      </c>
      <c r="D24" s="60">
        <v>86.7</v>
      </c>
      <c r="E24" s="60">
        <v>81.3</v>
      </c>
      <c r="F24" s="60">
        <v>83.1</v>
      </c>
      <c r="G24" s="60">
        <v>79</v>
      </c>
      <c r="H24" s="60">
        <v>84.8</v>
      </c>
      <c r="I24" s="60">
        <v>80.099999999999994</v>
      </c>
      <c r="J24" s="60">
        <v>82.8</v>
      </c>
      <c r="K24" s="60">
        <v>83.5</v>
      </c>
      <c r="L24" s="60">
        <v>80.900000000000006</v>
      </c>
      <c r="M24" s="60">
        <v>32.4</v>
      </c>
      <c r="N24" s="60">
        <v>34.9</v>
      </c>
      <c r="O24" s="60">
        <v>29.2</v>
      </c>
      <c r="P24" s="60">
        <v>32.200000000000003</v>
      </c>
      <c r="Q24" s="60">
        <v>30.6</v>
      </c>
      <c r="R24" s="60">
        <v>32.799999999999997</v>
      </c>
      <c r="S24" s="60">
        <v>31</v>
      </c>
      <c r="T24" s="60">
        <v>32</v>
      </c>
      <c r="U24" s="60">
        <v>32.299999999999997</v>
      </c>
      <c r="V24" s="60">
        <v>31.3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2:37" ht="15" x14ac:dyDescent="0.25">
      <c r="B25" s="40">
        <v>2.5000000000000001E-5</v>
      </c>
      <c r="C25" s="60">
        <v>65</v>
      </c>
      <c r="D25" s="60">
        <v>63.7</v>
      </c>
      <c r="E25" s="60">
        <v>73.099999999999994</v>
      </c>
      <c r="F25" s="60">
        <v>67.3</v>
      </c>
      <c r="G25" s="60">
        <v>63.9</v>
      </c>
      <c r="H25" s="60">
        <v>68.599999999999994</v>
      </c>
      <c r="I25" s="60">
        <v>64.900000000000006</v>
      </c>
      <c r="J25" s="60">
        <v>67</v>
      </c>
      <c r="K25" s="60">
        <v>67.599999999999994</v>
      </c>
      <c r="L25" s="60">
        <v>65.5</v>
      </c>
      <c r="M25" s="60">
        <v>26.7</v>
      </c>
      <c r="N25" s="60">
        <v>24.6</v>
      </c>
      <c r="O25" s="60">
        <v>24.4</v>
      </c>
      <c r="P25" s="60">
        <v>25.3</v>
      </c>
      <c r="Q25" s="60">
        <v>24</v>
      </c>
      <c r="R25" s="60">
        <v>25.8</v>
      </c>
      <c r="S25" s="60">
        <v>24.4</v>
      </c>
      <c r="T25" s="60">
        <v>25.2</v>
      </c>
      <c r="U25" s="60">
        <v>25.4</v>
      </c>
      <c r="V25" s="60">
        <v>24.6</v>
      </c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2:37" ht="15" x14ac:dyDescent="0.25">
      <c r="B26" s="40">
        <v>1.0000000000000001E-5</v>
      </c>
      <c r="C26" s="60">
        <v>36.1</v>
      </c>
      <c r="D26" s="60">
        <v>45.2</v>
      </c>
      <c r="E26" s="60">
        <v>44.4</v>
      </c>
      <c r="F26" s="60">
        <v>41.9</v>
      </c>
      <c r="G26" s="60">
        <v>39.799999999999997</v>
      </c>
      <c r="H26" s="60">
        <v>42.7</v>
      </c>
      <c r="I26" s="60">
        <v>40.4</v>
      </c>
      <c r="J26" s="60">
        <v>41.7</v>
      </c>
      <c r="K26" s="60">
        <v>42.1</v>
      </c>
      <c r="L26" s="60">
        <v>40.799999999999997</v>
      </c>
      <c r="M26" s="60">
        <v>15.5</v>
      </c>
      <c r="N26" s="60">
        <v>20.399999999999999</v>
      </c>
      <c r="O26" s="60">
        <v>14.4</v>
      </c>
      <c r="P26" s="60">
        <v>16.8</v>
      </c>
      <c r="Q26" s="60">
        <v>15.9</v>
      </c>
      <c r="R26" s="60">
        <v>17.100000000000001</v>
      </c>
      <c r="S26" s="60">
        <v>16.2</v>
      </c>
      <c r="T26" s="60">
        <v>16.7</v>
      </c>
      <c r="U26" s="60">
        <v>16.8</v>
      </c>
      <c r="V26" s="60">
        <v>16.3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2:37" ht="15" x14ac:dyDescent="0.25">
      <c r="B27" s="40">
        <v>5.0000000000000004E-6</v>
      </c>
      <c r="C27" s="60">
        <v>15.4</v>
      </c>
      <c r="D27" s="60">
        <v>10.199999999999999</v>
      </c>
      <c r="E27" s="60">
        <v>18.8</v>
      </c>
      <c r="F27" s="60">
        <v>14.8</v>
      </c>
      <c r="G27" s="60">
        <v>14.1</v>
      </c>
      <c r="H27" s="60">
        <v>15.1</v>
      </c>
      <c r="I27" s="60">
        <v>14.3</v>
      </c>
      <c r="J27" s="60">
        <v>14.7</v>
      </c>
      <c r="K27" s="60">
        <v>14.9</v>
      </c>
      <c r="L27" s="60">
        <v>14.4</v>
      </c>
      <c r="M27" s="60">
        <v>5.8</v>
      </c>
      <c r="N27" s="60">
        <v>9.1</v>
      </c>
      <c r="O27" s="60">
        <v>9</v>
      </c>
      <c r="P27" s="60">
        <v>8</v>
      </c>
      <c r="Q27" s="60">
        <v>7.6</v>
      </c>
      <c r="R27" s="60">
        <v>8.1</v>
      </c>
      <c r="S27" s="60">
        <v>7.7</v>
      </c>
      <c r="T27" s="60">
        <v>7.9</v>
      </c>
      <c r="U27" s="60">
        <v>8</v>
      </c>
      <c r="V27" s="60">
        <v>7.7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2:37" ht="15" x14ac:dyDescent="0.25">
      <c r="B28" s="40">
        <v>2.5000000000000002E-6</v>
      </c>
      <c r="C28" s="60">
        <v>0.1</v>
      </c>
      <c r="D28" s="60">
        <v>0.8</v>
      </c>
      <c r="E28" s="60">
        <v>1.1000000000000001</v>
      </c>
      <c r="F28" s="60">
        <v>0.6</v>
      </c>
      <c r="G28" s="60">
        <v>0.6</v>
      </c>
      <c r="H28" s="60">
        <v>0.6</v>
      </c>
      <c r="I28" s="60">
        <v>0.6</v>
      </c>
      <c r="J28" s="60">
        <v>0.6</v>
      </c>
      <c r="K28" s="60">
        <v>0.6</v>
      </c>
      <c r="L28" s="60">
        <v>0.6</v>
      </c>
      <c r="M28" s="60">
        <v>0.9</v>
      </c>
      <c r="N28" s="60">
        <v>2.1</v>
      </c>
      <c r="O28" s="60">
        <v>5.4</v>
      </c>
      <c r="P28" s="60">
        <v>2.8</v>
      </c>
      <c r="Q28" s="60">
        <v>2.6</v>
      </c>
      <c r="R28" s="60">
        <v>2.8</v>
      </c>
      <c r="S28" s="60">
        <v>2.7</v>
      </c>
      <c r="T28" s="60">
        <v>2.8</v>
      </c>
      <c r="U28" s="60">
        <v>2.8</v>
      </c>
      <c r="V28" s="60">
        <v>2.7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2:37" x14ac:dyDescent="0.2"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2:37" ht="15" x14ac:dyDescent="0.25">
      <c r="B30" s="57" t="s">
        <v>161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Y30" s="42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</row>
    <row r="31" spans="2:37" ht="15" x14ac:dyDescent="0.25">
      <c r="B31" s="39" t="s">
        <v>160</v>
      </c>
      <c r="C31" s="59" t="s">
        <v>0</v>
      </c>
      <c r="D31" s="59"/>
      <c r="E31" s="59"/>
      <c r="F31" s="59"/>
      <c r="G31" s="59"/>
      <c r="H31" s="59"/>
      <c r="I31" s="59"/>
      <c r="J31" s="59"/>
      <c r="K31" s="59"/>
      <c r="L31" s="59"/>
      <c r="M31" s="59" t="s">
        <v>1</v>
      </c>
      <c r="N31" s="59"/>
      <c r="O31" s="59"/>
      <c r="P31" s="59"/>
      <c r="Q31" s="59"/>
      <c r="R31" s="59"/>
      <c r="S31" s="59"/>
      <c r="T31" s="59"/>
      <c r="U31" s="59"/>
      <c r="V31" s="59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</row>
    <row r="32" spans="2:37" ht="15" x14ac:dyDescent="0.25">
      <c r="B32" s="40">
        <v>41.613959999999999</v>
      </c>
      <c r="C32" s="60">
        <v>100</v>
      </c>
      <c r="D32" s="60">
        <v>100</v>
      </c>
      <c r="E32" s="60">
        <v>100</v>
      </c>
      <c r="F32" s="60">
        <v>100</v>
      </c>
      <c r="G32" s="60">
        <v>100</v>
      </c>
      <c r="H32" s="60">
        <v>100</v>
      </c>
      <c r="I32" s="60">
        <v>100</v>
      </c>
      <c r="J32" s="60">
        <v>100</v>
      </c>
      <c r="K32" s="60">
        <v>100</v>
      </c>
      <c r="L32" s="60">
        <v>100</v>
      </c>
      <c r="M32" s="60">
        <v>100</v>
      </c>
      <c r="N32" s="60">
        <v>100</v>
      </c>
      <c r="O32" s="60">
        <v>100</v>
      </c>
      <c r="P32" s="60">
        <v>100</v>
      </c>
      <c r="Q32" s="60">
        <v>100</v>
      </c>
      <c r="R32" s="60">
        <v>100</v>
      </c>
      <c r="S32" s="60">
        <v>100</v>
      </c>
      <c r="T32" s="60">
        <v>100</v>
      </c>
      <c r="U32" s="60">
        <v>100</v>
      </c>
      <c r="V32" s="60">
        <v>100</v>
      </c>
      <c r="X32" s="42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2:37" ht="15" x14ac:dyDescent="0.25">
      <c r="B33" s="40">
        <v>20.806979999999999</v>
      </c>
      <c r="C33" s="60">
        <v>97.2</v>
      </c>
      <c r="D33" s="60">
        <v>96.4</v>
      </c>
      <c r="E33" s="60">
        <v>96.9</v>
      </c>
      <c r="F33" s="60">
        <v>96.8</v>
      </c>
      <c r="G33" s="60">
        <v>92</v>
      </c>
      <c r="H33" s="60">
        <v>98.8</v>
      </c>
      <c r="I33" s="60">
        <v>93.3</v>
      </c>
      <c r="J33" s="60">
        <v>96.4</v>
      </c>
      <c r="K33" s="60">
        <v>97.3</v>
      </c>
      <c r="L33" s="60">
        <v>94.2</v>
      </c>
      <c r="M33" s="60">
        <v>96.5</v>
      </c>
      <c r="N33" s="60">
        <v>93.6</v>
      </c>
      <c r="O33" s="60">
        <v>97.2</v>
      </c>
      <c r="P33" s="60">
        <v>95.8</v>
      </c>
      <c r="Q33" s="60">
        <v>91</v>
      </c>
      <c r="R33" s="60">
        <v>97.7</v>
      </c>
      <c r="S33" s="60">
        <v>92.3</v>
      </c>
      <c r="T33" s="60">
        <v>95.4</v>
      </c>
      <c r="U33" s="60">
        <v>96.2</v>
      </c>
      <c r="V33" s="60">
        <v>93.2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2:37" ht="15" x14ac:dyDescent="0.25">
      <c r="B34" s="40">
        <v>4.1613959999999999</v>
      </c>
      <c r="C34" s="60">
        <v>90.5</v>
      </c>
      <c r="D34" s="60">
        <v>93.8</v>
      </c>
      <c r="E34" s="60">
        <v>95.5</v>
      </c>
      <c r="F34" s="60">
        <v>93.3</v>
      </c>
      <c r="G34" s="60">
        <v>88.6</v>
      </c>
      <c r="H34" s="60">
        <v>95.2</v>
      </c>
      <c r="I34" s="60">
        <v>89.9</v>
      </c>
      <c r="J34" s="60">
        <v>92.9</v>
      </c>
      <c r="K34" s="60">
        <v>93.7</v>
      </c>
      <c r="L34" s="60">
        <v>90.8</v>
      </c>
      <c r="M34" s="60">
        <v>89.6</v>
      </c>
      <c r="N34" s="60">
        <v>91</v>
      </c>
      <c r="O34" s="60">
        <v>89.9</v>
      </c>
      <c r="P34" s="60">
        <v>90.2</v>
      </c>
      <c r="Q34" s="60">
        <v>85.6</v>
      </c>
      <c r="R34" s="60">
        <v>92</v>
      </c>
      <c r="S34" s="60">
        <v>86.9</v>
      </c>
      <c r="T34" s="60">
        <v>89.8</v>
      </c>
      <c r="U34" s="60">
        <v>90.6</v>
      </c>
      <c r="V34" s="60">
        <v>87.7</v>
      </c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2:37" ht="15" x14ac:dyDescent="0.25">
      <c r="B35" s="40">
        <v>2.0806979999999999</v>
      </c>
      <c r="C35" s="60">
        <v>79.2</v>
      </c>
      <c r="D35" s="60">
        <v>80.3</v>
      </c>
      <c r="E35" s="60">
        <v>78.2</v>
      </c>
      <c r="F35" s="60">
        <v>79.2</v>
      </c>
      <c r="G35" s="60">
        <v>75.3</v>
      </c>
      <c r="H35" s="60">
        <v>80.8</v>
      </c>
      <c r="I35" s="60">
        <v>76.400000000000006</v>
      </c>
      <c r="J35" s="60">
        <v>78.900000000000006</v>
      </c>
      <c r="K35" s="60">
        <v>79.599999999999994</v>
      </c>
      <c r="L35" s="60">
        <v>77.099999999999994</v>
      </c>
      <c r="M35" s="60">
        <v>79.900000000000006</v>
      </c>
      <c r="N35" s="60">
        <v>78.099999999999994</v>
      </c>
      <c r="O35" s="60">
        <v>80.400000000000006</v>
      </c>
      <c r="P35" s="60">
        <v>79.5</v>
      </c>
      <c r="Q35" s="60">
        <v>75.5</v>
      </c>
      <c r="R35" s="60">
        <v>81</v>
      </c>
      <c r="S35" s="60">
        <v>76.599999999999994</v>
      </c>
      <c r="T35" s="60">
        <v>79.099999999999994</v>
      </c>
      <c r="U35" s="60">
        <v>79.8</v>
      </c>
      <c r="V35" s="60">
        <v>77.3</v>
      </c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2:37" ht="15" x14ac:dyDescent="0.25">
      <c r="B36" s="40">
        <v>1.040349</v>
      </c>
      <c r="C36" s="60">
        <v>65</v>
      </c>
      <c r="D36" s="60">
        <v>64.900000000000006</v>
      </c>
      <c r="E36" s="60">
        <v>64</v>
      </c>
      <c r="F36" s="60">
        <v>64.599999999999994</v>
      </c>
      <c r="G36" s="60">
        <v>61.4</v>
      </c>
      <c r="H36" s="60">
        <v>65.900000000000006</v>
      </c>
      <c r="I36" s="60">
        <v>62.3</v>
      </c>
      <c r="J36" s="60">
        <v>64.400000000000006</v>
      </c>
      <c r="K36" s="60">
        <v>64.900000000000006</v>
      </c>
      <c r="L36" s="60">
        <v>62.9</v>
      </c>
      <c r="M36" s="60">
        <v>63.5</v>
      </c>
      <c r="N36" s="60">
        <v>66.2</v>
      </c>
      <c r="O36" s="60">
        <v>67.400000000000006</v>
      </c>
      <c r="P36" s="60">
        <v>65.7</v>
      </c>
      <c r="Q36" s="60">
        <v>62.4</v>
      </c>
      <c r="R36" s="60">
        <v>67</v>
      </c>
      <c r="S36" s="60">
        <v>63.3</v>
      </c>
      <c r="T36" s="60">
        <v>65.5</v>
      </c>
      <c r="U36" s="60">
        <v>66</v>
      </c>
      <c r="V36" s="60">
        <v>63.9</v>
      </c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2:37" ht="15" x14ac:dyDescent="0.25">
      <c r="B37" s="40">
        <v>0.41614000000000001</v>
      </c>
      <c r="C37" s="60">
        <v>40</v>
      </c>
      <c r="D37" s="60">
        <v>40.6</v>
      </c>
      <c r="E37" s="60">
        <v>43</v>
      </c>
      <c r="F37" s="60">
        <v>41.2</v>
      </c>
      <c r="G37" s="60">
        <v>39.1</v>
      </c>
      <c r="H37" s="60">
        <v>42</v>
      </c>
      <c r="I37" s="60">
        <v>39.700000000000003</v>
      </c>
      <c r="J37" s="60">
        <v>41</v>
      </c>
      <c r="K37" s="60">
        <v>41.4</v>
      </c>
      <c r="L37" s="60">
        <v>40.1</v>
      </c>
      <c r="M37" s="60">
        <v>41.4</v>
      </c>
      <c r="N37" s="60">
        <v>41.7</v>
      </c>
      <c r="O37" s="60">
        <v>39</v>
      </c>
      <c r="P37" s="60">
        <v>40.700000000000003</v>
      </c>
      <c r="Q37" s="60">
        <v>38.700000000000003</v>
      </c>
      <c r="R37" s="60">
        <v>41.5</v>
      </c>
      <c r="S37" s="60">
        <v>39.200000000000003</v>
      </c>
      <c r="T37" s="60">
        <v>40.5</v>
      </c>
      <c r="U37" s="60">
        <v>40.9</v>
      </c>
      <c r="V37" s="60">
        <v>39.6</v>
      </c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2:37" ht="15" x14ac:dyDescent="0.25">
      <c r="B38" s="40">
        <v>0.20807</v>
      </c>
      <c r="C38" s="60">
        <v>16</v>
      </c>
      <c r="D38" s="60">
        <v>16</v>
      </c>
      <c r="E38" s="60">
        <v>16.5</v>
      </c>
      <c r="F38" s="60">
        <v>16.2</v>
      </c>
      <c r="G38" s="60">
        <v>15.4</v>
      </c>
      <c r="H38" s="60">
        <v>16.5</v>
      </c>
      <c r="I38" s="60">
        <v>15.6</v>
      </c>
      <c r="J38" s="60">
        <v>16.100000000000001</v>
      </c>
      <c r="K38" s="60">
        <v>16.2</v>
      </c>
      <c r="L38" s="60">
        <v>15.7</v>
      </c>
      <c r="M38" s="60">
        <v>12.8</v>
      </c>
      <c r="N38" s="60">
        <v>12.2</v>
      </c>
      <c r="O38" s="60">
        <v>17.8</v>
      </c>
      <c r="P38" s="60">
        <v>14.3</v>
      </c>
      <c r="Q38" s="60">
        <v>13.5</v>
      </c>
      <c r="R38" s="60">
        <v>14.5</v>
      </c>
      <c r="S38" s="60">
        <v>13.7</v>
      </c>
      <c r="T38" s="60">
        <v>14.2</v>
      </c>
      <c r="U38" s="60">
        <v>14.3</v>
      </c>
      <c r="V38" s="60">
        <v>13.9</v>
      </c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2:37" ht="15" x14ac:dyDescent="0.25">
      <c r="B39" s="40">
        <v>0.104035</v>
      </c>
      <c r="C39" s="60">
        <v>10.199999999999999</v>
      </c>
      <c r="D39" s="60">
        <v>11</v>
      </c>
      <c r="E39" s="60">
        <v>12.2</v>
      </c>
      <c r="F39" s="60">
        <v>11.1</v>
      </c>
      <c r="G39" s="60">
        <v>10.6</v>
      </c>
      <c r="H39" s="60">
        <v>11.4</v>
      </c>
      <c r="I39" s="60">
        <v>10.7</v>
      </c>
      <c r="J39" s="60">
        <v>11.1</v>
      </c>
      <c r="K39" s="60">
        <v>11.2</v>
      </c>
      <c r="L39" s="60">
        <v>10.8</v>
      </c>
      <c r="M39" s="60">
        <v>10.199999999999999</v>
      </c>
      <c r="N39" s="60">
        <v>9.1</v>
      </c>
      <c r="O39" s="60">
        <v>15.9</v>
      </c>
      <c r="P39" s="60">
        <v>11.8</v>
      </c>
      <c r="Q39" s="60">
        <v>11.2</v>
      </c>
      <c r="R39" s="60">
        <v>12</v>
      </c>
      <c r="S39" s="60">
        <v>11.3</v>
      </c>
      <c r="T39" s="60">
        <v>11.7</v>
      </c>
      <c r="U39" s="60">
        <v>11.8</v>
      </c>
      <c r="V39" s="60">
        <v>11.4</v>
      </c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2:37" ht="15" x14ac:dyDescent="0.25">
      <c r="B40" s="40">
        <v>4.1613999999999998E-2</v>
      </c>
      <c r="C40" s="60">
        <v>6.6</v>
      </c>
      <c r="D40" s="60">
        <v>6.4</v>
      </c>
      <c r="E40" s="60">
        <v>9.6</v>
      </c>
      <c r="F40" s="60">
        <v>7.5</v>
      </c>
      <c r="G40" s="60">
        <v>7.2</v>
      </c>
      <c r="H40" s="60">
        <v>7.7</v>
      </c>
      <c r="I40" s="60">
        <v>7.3</v>
      </c>
      <c r="J40" s="60">
        <v>7.5</v>
      </c>
      <c r="K40" s="60">
        <v>7.6</v>
      </c>
      <c r="L40" s="60">
        <v>7.3</v>
      </c>
      <c r="M40" s="60">
        <v>6.6</v>
      </c>
      <c r="N40" s="60">
        <v>4</v>
      </c>
      <c r="O40" s="60">
        <v>7.1</v>
      </c>
      <c r="P40" s="60">
        <v>5.9</v>
      </c>
      <c r="Q40" s="60">
        <v>5.6</v>
      </c>
      <c r="R40" s="60">
        <v>6</v>
      </c>
      <c r="S40" s="60">
        <v>5.7</v>
      </c>
      <c r="T40" s="60">
        <v>5.9</v>
      </c>
      <c r="U40" s="60">
        <v>5.9</v>
      </c>
      <c r="V40" s="60">
        <v>5.7</v>
      </c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2:37" ht="15" x14ac:dyDescent="0.25">
      <c r="B41" s="40">
        <v>2.0806999999999999E-2</v>
      </c>
      <c r="C41" s="60">
        <v>8.6</v>
      </c>
      <c r="D41" s="60">
        <v>4.5999999999999996</v>
      </c>
      <c r="E41" s="60">
        <v>6.5</v>
      </c>
      <c r="F41" s="60">
        <v>6.6</v>
      </c>
      <c r="G41" s="60">
        <v>6.3</v>
      </c>
      <c r="H41" s="60">
        <v>6.7</v>
      </c>
      <c r="I41" s="60">
        <v>6.3</v>
      </c>
      <c r="J41" s="60">
        <v>6.6</v>
      </c>
      <c r="K41" s="60">
        <v>6.6</v>
      </c>
      <c r="L41" s="60">
        <v>6.4</v>
      </c>
      <c r="M41" s="60">
        <v>7.5</v>
      </c>
      <c r="N41" s="60">
        <v>3.8</v>
      </c>
      <c r="O41" s="60">
        <v>3.7</v>
      </c>
      <c r="P41" s="60">
        <v>5</v>
      </c>
      <c r="Q41" s="60">
        <v>4.8</v>
      </c>
      <c r="R41" s="60">
        <v>5.0999999999999996</v>
      </c>
      <c r="S41" s="60">
        <v>4.8</v>
      </c>
      <c r="T41" s="60">
        <v>5</v>
      </c>
      <c r="U41" s="60">
        <v>5</v>
      </c>
      <c r="V41" s="60">
        <v>4.9000000000000004</v>
      </c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2:37" ht="15" x14ac:dyDescent="0.25">
      <c r="B42" s="40">
        <v>1.0403000000000001E-2</v>
      </c>
      <c r="C42" s="60">
        <v>1.6</v>
      </c>
      <c r="D42" s="60">
        <v>2.2999999999999998</v>
      </c>
      <c r="E42" s="60">
        <v>3.5</v>
      </c>
      <c r="F42" s="60">
        <v>2.5</v>
      </c>
      <c r="G42" s="60">
        <v>2.4</v>
      </c>
      <c r="H42" s="60">
        <v>2.5</v>
      </c>
      <c r="I42" s="60">
        <v>2.4</v>
      </c>
      <c r="J42" s="60">
        <v>2.5</v>
      </c>
      <c r="K42" s="60">
        <v>2.5</v>
      </c>
      <c r="L42" s="60">
        <v>2.4</v>
      </c>
      <c r="M42" s="60">
        <v>2.5</v>
      </c>
      <c r="N42" s="60">
        <v>2</v>
      </c>
      <c r="O42" s="60">
        <v>2.5</v>
      </c>
      <c r="P42" s="60">
        <v>2.4</v>
      </c>
      <c r="Q42" s="60">
        <v>2.2000000000000002</v>
      </c>
      <c r="R42" s="60">
        <v>2.4</v>
      </c>
      <c r="S42" s="60">
        <v>2.2999999999999998</v>
      </c>
      <c r="T42" s="60">
        <v>2.4</v>
      </c>
      <c r="U42" s="60">
        <v>2.4</v>
      </c>
      <c r="V42" s="60">
        <v>2.2999999999999998</v>
      </c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</row>
    <row r="44" spans="2:37" ht="15" x14ac:dyDescent="0.25">
      <c r="B44" s="57" t="s">
        <v>161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Y44" s="42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</row>
    <row r="45" spans="2:37" ht="15" x14ac:dyDescent="0.25">
      <c r="B45" s="39" t="s">
        <v>163</v>
      </c>
      <c r="C45" s="59" t="s">
        <v>0</v>
      </c>
      <c r="D45" s="59"/>
      <c r="E45" s="59"/>
      <c r="F45" s="59"/>
      <c r="G45" s="59"/>
      <c r="H45" s="59"/>
      <c r="I45" s="59"/>
      <c r="J45" s="59"/>
      <c r="K45" s="59"/>
      <c r="L45" s="59"/>
      <c r="M45" s="59" t="s">
        <v>1</v>
      </c>
      <c r="N45" s="59"/>
      <c r="O45" s="59"/>
      <c r="P45" s="59"/>
      <c r="Q45" s="59"/>
      <c r="R45" s="59"/>
      <c r="S45" s="59"/>
      <c r="T45" s="59"/>
      <c r="U45" s="59"/>
      <c r="V45" s="59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2:37" ht="15" x14ac:dyDescent="0.25">
      <c r="B46" s="40">
        <v>0.01</v>
      </c>
      <c r="C46" s="60">
        <v>100</v>
      </c>
      <c r="D46" s="60">
        <v>100</v>
      </c>
      <c r="E46" s="60">
        <v>100</v>
      </c>
      <c r="F46" s="60">
        <v>100</v>
      </c>
      <c r="G46" s="60">
        <v>100</v>
      </c>
      <c r="H46" s="60">
        <v>100</v>
      </c>
      <c r="I46" s="60">
        <v>100</v>
      </c>
      <c r="J46" s="60">
        <v>100</v>
      </c>
      <c r="K46" s="60">
        <v>100</v>
      </c>
      <c r="L46" s="60">
        <v>100</v>
      </c>
      <c r="M46" s="60">
        <v>100</v>
      </c>
      <c r="N46" s="60">
        <v>100</v>
      </c>
      <c r="O46" s="60">
        <v>100</v>
      </c>
      <c r="P46" s="60">
        <v>100</v>
      </c>
      <c r="Q46" s="60">
        <v>100</v>
      </c>
      <c r="R46" s="60">
        <v>100</v>
      </c>
      <c r="S46" s="60">
        <v>100</v>
      </c>
      <c r="T46" s="60">
        <v>100</v>
      </c>
      <c r="U46" s="60">
        <v>100</v>
      </c>
      <c r="V46" s="36">
        <f t="shared" ref="R46:V46" si="0">U46</f>
        <v>100</v>
      </c>
      <c r="X46" s="42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2:37" ht="15" x14ac:dyDescent="0.25">
      <c r="B47" s="40">
        <v>5.0000000000000001E-3</v>
      </c>
      <c r="C47" s="60">
        <v>96.7</v>
      </c>
      <c r="D47" s="60">
        <v>98.3</v>
      </c>
      <c r="E47" s="60">
        <v>95.8</v>
      </c>
      <c r="F47" s="60">
        <v>96.9</v>
      </c>
      <c r="G47" s="60">
        <v>92.1</v>
      </c>
      <c r="H47" s="60">
        <v>98.9</v>
      </c>
      <c r="I47" s="60">
        <v>93.4</v>
      </c>
      <c r="J47" s="60">
        <v>96.6</v>
      </c>
      <c r="K47" s="60">
        <v>97.4</v>
      </c>
      <c r="L47" s="60">
        <v>94.3</v>
      </c>
      <c r="M47" s="60">
        <v>98.1</v>
      </c>
      <c r="N47" s="60">
        <v>99.4</v>
      </c>
      <c r="O47" s="60">
        <v>97.8</v>
      </c>
      <c r="P47" s="60">
        <v>98.4</v>
      </c>
      <c r="Q47" s="60">
        <v>93.5</v>
      </c>
      <c r="R47" s="60">
        <v>100.4</v>
      </c>
      <c r="S47" s="60">
        <v>94.9</v>
      </c>
      <c r="T47" s="60">
        <v>98.1</v>
      </c>
      <c r="U47" s="60">
        <v>98.9</v>
      </c>
      <c r="V47" s="37">
        <f>P47*0.973</f>
        <v>95.743200000000002</v>
      </c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2:37" ht="15" x14ac:dyDescent="0.25">
      <c r="B48" s="40">
        <v>1E-3</v>
      </c>
      <c r="C48" s="60">
        <v>89</v>
      </c>
      <c r="D48" s="60">
        <v>94.6</v>
      </c>
      <c r="E48" s="60">
        <v>89.4</v>
      </c>
      <c r="F48" s="60">
        <v>91</v>
      </c>
      <c r="G48" s="60">
        <v>86.5</v>
      </c>
      <c r="H48" s="60">
        <v>92.9</v>
      </c>
      <c r="I48" s="60">
        <v>87.8</v>
      </c>
      <c r="J48" s="60">
        <v>90.7</v>
      </c>
      <c r="K48" s="60">
        <v>91.5</v>
      </c>
      <c r="L48" s="60">
        <v>88.6</v>
      </c>
      <c r="M48" s="60">
        <v>90.8</v>
      </c>
      <c r="N48" s="60">
        <v>91.5</v>
      </c>
      <c r="O48" s="60">
        <v>92</v>
      </c>
      <c r="P48" s="60">
        <v>91.4</v>
      </c>
      <c r="Q48" s="60">
        <v>86.9</v>
      </c>
      <c r="R48" s="60">
        <v>93.3</v>
      </c>
      <c r="S48" s="60">
        <v>88.1</v>
      </c>
      <c r="T48" s="60">
        <v>91.1</v>
      </c>
      <c r="U48" s="60">
        <v>91.9</v>
      </c>
      <c r="V48" s="37">
        <f t="shared" ref="V48:V56" si="1">P48*0.973</f>
        <v>88.932200000000009</v>
      </c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2:37" ht="15" x14ac:dyDescent="0.25">
      <c r="B49" s="40">
        <v>5.0000000000000001E-4</v>
      </c>
      <c r="C49" s="60">
        <v>74.099999999999994</v>
      </c>
      <c r="D49" s="60">
        <v>80.2</v>
      </c>
      <c r="E49" s="60">
        <v>70</v>
      </c>
      <c r="F49" s="60">
        <v>74.8</v>
      </c>
      <c r="G49" s="60">
        <v>71</v>
      </c>
      <c r="H49" s="60">
        <v>76.3</v>
      </c>
      <c r="I49" s="60">
        <v>72.099999999999994</v>
      </c>
      <c r="J49" s="60">
        <v>74.5</v>
      </c>
      <c r="K49" s="60">
        <v>75.099999999999994</v>
      </c>
      <c r="L49" s="60">
        <v>72.8</v>
      </c>
      <c r="M49" s="60">
        <v>77.900000000000006</v>
      </c>
      <c r="N49" s="60">
        <v>81.099999999999994</v>
      </c>
      <c r="O49" s="60">
        <v>73</v>
      </c>
      <c r="P49" s="60">
        <v>77.3</v>
      </c>
      <c r="Q49" s="60">
        <v>73.5</v>
      </c>
      <c r="R49" s="60">
        <v>78.900000000000006</v>
      </c>
      <c r="S49" s="60">
        <v>74.599999999999994</v>
      </c>
      <c r="T49" s="60">
        <v>77</v>
      </c>
      <c r="U49" s="60">
        <v>77.7</v>
      </c>
      <c r="V49" s="37">
        <f t="shared" si="1"/>
        <v>75.212899999999991</v>
      </c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2:37" ht="15" x14ac:dyDescent="0.25">
      <c r="B50" s="40">
        <v>2.5000000000000001E-4</v>
      </c>
      <c r="C50" s="60">
        <v>62.1</v>
      </c>
      <c r="D50" s="60">
        <v>65.5</v>
      </c>
      <c r="E50" s="60">
        <v>62.9</v>
      </c>
      <c r="F50" s="60">
        <v>63.5</v>
      </c>
      <c r="G50" s="60">
        <v>60.3</v>
      </c>
      <c r="H50" s="60">
        <v>64.8</v>
      </c>
      <c r="I50" s="60">
        <v>61.2</v>
      </c>
      <c r="J50" s="60">
        <v>63.3</v>
      </c>
      <c r="K50" s="60">
        <v>63.8</v>
      </c>
      <c r="L50" s="60">
        <v>61.8</v>
      </c>
      <c r="M50" s="60">
        <v>68.099999999999994</v>
      </c>
      <c r="N50" s="60">
        <v>63.5</v>
      </c>
      <c r="O50" s="60">
        <v>59.6</v>
      </c>
      <c r="P50" s="60">
        <v>63.7</v>
      </c>
      <c r="Q50" s="60">
        <v>60.6</v>
      </c>
      <c r="R50" s="60">
        <v>65</v>
      </c>
      <c r="S50" s="60">
        <v>61.4</v>
      </c>
      <c r="T50" s="60">
        <v>63.5</v>
      </c>
      <c r="U50" s="60">
        <v>64</v>
      </c>
      <c r="V50" s="37">
        <f t="shared" si="1"/>
        <v>61.9801</v>
      </c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</row>
    <row r="51" spans="2:37" ht="15" x14ac:dyDescent="0.25">
      <c r="B51" s="40">
        <v>1E-4</v>
      </c>
      <c r="C51" s="60">
        <v>43.3</v>
      </c>
      <c r="D51" s="60">
        <v>43.3</v>
      </c>
      <c r="E51" s="60">
        <v>41.3</v>
      </c>
      <c r="F51" s="60">
        <v>42.6</v>
      </c>
      <c r="G51" s="60">
        <v>40.5</v>
      </c>
      <c r="H51" s="60">
        <v>43.5</v>
      </c>
      <c r="I51" s="60">
        <v>41.1</v>
      </c>
      <c r="J51" s="60">
        <v>42.5</v>
      </c>
      <c r="K51" s="60">
        <v>42.8</v>
      </c>
      <c r="L51" s="60">
        <v>41.5</v>
      </c>
      <c r="M51" s="60">
        <v>41.1</v>
      </c>
      <c r="N51" s="60">
        <v>41.1</v>
      </c>
      <c r="O51" s="60">
        <v>40.5</v>
      </c>
      <c r="P51" s="60">
        <v>40.9</v>
      </c>
      <c r="Q51" s="60">
        <v>38.799999999999997</v>
      </c>
      <c r="R51" s="60">
        <v>41.7</v>
      </c>
      <c r="S51" s="60">
        <v>39.4</v>
      </c>
      <c r="T51" s="60">
        <v>40.700000000000003</v>
      </c>
      <c r="U51" s="60">
        <v>41.1</v>
      </c>
      <c r="V51" s="37">
        <f t="shared" si="1"/>
        <v>39.795699999999997</v>
      </c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</row>
    <row r="52" spans="2:37" ht="15" x14ac:dyDescent="0.25">
      <c r="B52" s="40">
        <v>5.0000000000000002E-5</v>
      </c>
      <c r="C52" s="60">
        <v>11.8</v>
      </c>
      <c r="D52" s="60">
        <v>19.3</v>
      </c>
      <c r="E52" s="60">
        <v>9.1999999999999993</v>
      </c>
      <c r="F52" s="60">
        <v>13.5</v>
      </c>
      <c r="G52" s="60">
        <v>12.8</v>
      </c>
      <c r="H52" s="60">
        <v>13.7</v>
      </c>
      <c r="I52" s="60">
        <v>13</v>
      </c>
      <c r="J52" s="60">
        <v>13.4</v>
      </c>
      <c r="K52" s="60">
        <v>13.5</v>
      </c>
      <c r="L52" s="60">
        <v>13.1</v>
      </c>
      <c r="M52" s="60">
        <v>17.600000000000001</v>
      </c>
      <c r="N52" s="60">
        <v>14.1</v>
      </c>
      <c r="O52" s="60">
        <v>15.1</v>
      </c>
      <c r="P52" s="60">
        <v>15.6</v>
      </c>
      <c r="Q52" s="60">
        <v>14.8</v>
      </c>
      <c r="R52" s="60">
        <v>15.9</v>
      </c>
      <c r="S52" s="60">
        <v>15</v>
      </c>
      <c r="T52" s="60">
        <v>15.5</v>
      </c>
      <c r="U52" s="60">
        <v>15.7</v>
      </c>
      <c r="V52" s="37">
        <f t="shared" si="1"/>
        <v>15.178799999999999</v>
      </c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</row>
    <row r="53" spans="2:37" ht="15" x14ac:dyDescent="0.25">
      <c r="B53" s="40">
        <v>2.5000000000000001E-5</v>
      </c>
      <c r="C53" s="60">
        <v>7.4</v>
      </c>
      <c r="D53" s="60">
        <v>13.4</v>
      </c>
      <c r="E53" s="60">
        <v>5.7</v>
      </c>
      <c r="F53" s="60">
        <v>8.8000000000000007</v>
      </c>
      <c r="G53" s="60">
        <v>8.4</v>
      </c>
      <c r="H53" s="60">
        <v>9</v>
      </c>
      <c r="I53" s="60">
        <v>8.5</v>
      </c>
      <c r="J53" s="60">
        <v>8.8000000000000007</v>
      </c>
      <c r="K53" s="60">
        <v>8.9</v>
      </c>
      <c r="L53" s="60">
        <v>8.6</v>
      </c>
      <c r="M53" s="60">
        <v>6.1</v>
      </c>
      <c r="N53" s="60">
        <v>9.4</v>
      </c>
      <c r="O53" s="60">
        <v>10.8</v>
      </c>
      <c r="P53" s="60">
        <v>8.8000000000000007</v>
      </c>
      <c r="Q53" s="60">
        <v>8.3000000000000007</v>
      </c>
      <c r="R53" s="60">
        <v>9</v>
      </c>
      <c r="S53" s="60">
        <v>8.5</v>
      </c>
      <c r="T53" s="60">
        <v>8.6999999999999993</v>
      </c>
      <c r="U53" s="60">
        <v>8.8000000000000007</v>
      </c>
      <c r="V53" s="37">
        <f t="shared" si="1"/>
        <v>8.5624000000000002</v>
      </c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2:37" ht="15" x14ac:dyDescent="0.25">
      <c r="B54" s="40">
        <v>1.0000000000000001E-5</v>
      </c>
      <c r="C54" s="60">
        <v>7.3</v>
      </c>
      <c r="D54" s="60">
        <v>9.1</v>
      </c>
      <c r="E54" s="60">
        <v>1</v>
      </c>
      <c r="F54" s="60">
        <v>5.8</v>
      </c>
      <c r="G54" s="60">
        <v>5.5</v>
      </c>
      <c r="H54" s="60">
        <v>5.9</v>
      </c>
      <c r="I54" s="60">
        <v>5.6</v>
      </c>
      <c r="J54" s="60">
        <v>5.8</v>
      </c>
      <c r="K54" s="60">
        <v>5.8</v>
      </c>
      <c r="L54" s="60">
        <v>5.7</v>
      </c>
      <c r="M54" s="60">
        <v>9.1999999999999993</v>
      </c>
      <c r="N54" s="60">
        <v>7.3</v>
      </c>
      <c r="O54" s="60">
        <v>4.7</v>
      </c>
      <c r="P54" s="60">
        <v>7.1</v>
      </c>
      <c r="Q54" s="60">
        <v>6.7</v>
      </c>
      <c r="R54" s="60">
        <v>7.2</v>
      </c>
      <c r="S54" s="60">
        <v>6.8</v>
      </c>
      <c r="T54" s="60">
        <v>7</v>
      </c>
      <c r="U54" s="60">
        <v>7.1</v>
      </c>
      <c r="V54" s="37">
        <f t="shared" si="1"/>
        <v>6.9082999999999997</v>
      </c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2:37" ht="15" x14ac:dyDescent="0.25">
      <c r="B55" s="40">
        <v>5.0000000000000004E-6</v>
      </c>
      <c r="C55" s="60">
        <v>3</v>
      </c>
      <c r="D55" s="60">
        <v>3.9</v>
      </c>
      <c r="E55" s="60">
        <v>7.3</v>
      </c>
      <c r="F55" s="60">
        <v>4.8</v>
      </c>
      <c r="G55" s="60">
        <v>4.5</v>
      </c>
      <c r="H55" s="60">
        <v>4.9000000000000004</v>
      </c>
      <c r="I55" s="60">
        <v>4.5999999999999996</v>
      </c>
      <c r="J55" s="60">
        <v>4.7</v>
      </c>
      <c r="K55" s="60">
        <v>4.8</v>
      </c>
      <c r="L55" s="60">
        <v>4.5999999999999996</v>
      </c>
      <c r="M55" s="60">
        <v>6</v>
      </c>
      <c r="N55" s="60">
        <v>1.3</v>
      </c>
      <c r="O55" s="60">
        <v>3</v>
      </c>
      <c r="P55" s="60">
        <v>3.4</v>
      </c>
      <c r="Q55" s="60">
        <v>3.2</v>
      </c>
      <c r="R55" s="60">
        <v>3.5</v>
      </c>
      <c r="S55" s="60">
        <v>3.3</v>
      </c>
      <c r="T55" s="60">
        <v>3.4</v>
      </c>
      <c r="U55" s="60">
        <v>3.4</v>
      </c>
      <c r="V55" s="37">
        <f t="shared" si="1"/>
        <v>3.3081999999999998</v>
      </c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</row>
    <row r="56" spans="2:37" ht="15" x14ac:dyDescent="0.25">
      <c r="B56" s="40">
        <v>2.5000000000000002E-6</v>
      </c>
      <c r="C56" s="60">
        <v>0.7</v>
      </c>
      <c r="D56" s="60">
        <v>0.1</v>
      </c>
      <c r="E56" s="60">
        <v>2.5</v>
      </c>
      <c r="F56" s="60">
        <v>1.1000000000000001</v>
      </c>
      <c r="G56" s="60">
        <v>1</v>
      </c>
      <c r="H56" s="60">
        <v>1.1000000000000001</v>
      </c>
      <c r="I56" s="60">
        <v>1.1000000000000001</v>
      </c>
      <c r="J56" s="60">
        <v>1.1000000000000001</v>
      </c>
      <c r="K56" s="60">
        <v>1.1000000000000001</v>
      </c>
      <c r="L56" s="60">
        <v>1.1000000000000001</v>
      </c>
      <c r="M56" s="60">
        <v>7.5</v>
      </c>
      <c r="N56" s="60">
        <v>3.7</v>
      </c>
      <c r="O56" s="60">
        <v>2</v>
      </c>
      <c r="P56" s="60">
        <v>4.4000000000000004</v>
      </c>
      <c r="Q56" s="60">
        <v>4.2</v>
      </c>
      <c r="R56" s="60">
        <v>4.5</v>
      </c>
      <c r="S56" s="60">
        <v>4.2</v>
      </c>
      <c r="T56" s="60">
        <v>4.4000000000000004</v>
      </c>
      <c r="U56" s="60">
        <v>4.4000000000000004</v>
      </c>
      <c r="V56" s="37">
        <f t="shared" si="1"/>
        <v>4.2812000000000001</v>
      </c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</row>
    <row r="58" spans="2:37" ht="15" x14ac:dyDescent="0.25">
      <c r="B58" s="57" t="s">
        <v>118</v>
      </c>
      <c r="C58" s="57"/>
      <c r="E58" s="57" t="s">
        <v>119</v>
      </c>
      <c r="F58" s="57"/>
      <c r="H58" s="57" t="s">
        <v>120</v>
      </c>
      <c r="I58" s="57"/>
      <c r="K58" s="57" t="s">
        <v>121</v>
      </c>
      <c r="L58" s="57"/>
      <c r="N58" s="57" t="s">
        <v>122</v>
      </c>
      <c r="O58" s="57"/>
      <c r="Q58" s="57" t="s">
        <v>123</v>
      </c>
      <c r="R58" s="57"/>
    </row>
    <row r="59" spans="2:37" ht="15" x14ac:dyDescent="0.25">
      <c r="B59" s="57" t="s">
        <v>89</v>
      </c>
      <c r="C59" s="57"/>
      <c r="E59" s="57" t="s">
        <v>89</v>
      </c>
      <c r="F59" s="57"/>
      <c r="H59" s="57" t="s">
        <v>89</v>
      </c>
      <c r="I59" s="57"/>
      <c r="K59" s="57" t="s">
        <v>89</v>
      </c>
      <c r="L59" s="57"/>
      <c r="N59" s="57" t="s">
        <v>89</v>
      </c>
      <c r="O59" s="57"/>
      <c r="Q59" s="57" t="s">
        <v>89</v>
      </c>
      <c r="R59" s="57"/>
    </row>
    <row r="60" spans="2:37" ht="15" x14ac:dyDescent="0.25">
      <c r="B60" s="38" t="s">
        <v>0</v>
      </c>
      <c r="C60" s="38" t="s">
        <v>1</v>
      </c>
      <c r="E60" s="38" t="s">
        <v>0</v>
      </c>
      <c r="F60" s="38" t="s">
        <v>1</v>
      </c>
      <c r="H60" s="38" t="s">
        <v>0</v>
      </c>
      <c r="I60" s="38" t="s">
        <v>1</v>
      </c>
      <c r="K60" s="38" t="s">
        <v>0</v>
      </c>
      <c r="L60" s="38" t="s">
        <v>1</v>
      </c>
      <c r="N60" s="38" t="s">
        <v>0</v>
      </c>
      <c r="O60" s="38" t="s">
        <v>1</v>
      </c>
      <c r="Q60" s="38" t="s">
        <v>0</v>
      </c>
      <c r="R60" s="38" t="s">
        <v>1</v>
      </c>
    </row>
    <row r="61" spans="2:37" x14ac:dyDescent="0.2">
      <c r="B61" s="41">
        <v>10239.84</v>
      </c>
      <c r="C61" s="41">
        <v>1115.6079999999999</v>
      </c>
      <c r="E61" s="40">
        <v>0.96710300000000005</v>
      </c>
      <c r="F61" s="40">
        <v>0.84301700000000002</v>
      </c>
      <c r="H61" s="41">
        <v>6445.1490000000003</v>
      </c>
      <c r="I61" s="41">
        <v>17798.63</v>
      </c>
      <c r="K61" s="40">
        <v>0.96933000000000002</v>
      </c>
      <c r="L61" s="40">
        <v>0.88441400000000003</v>
      </c>
      <c r="N61" s="40">
        <v>0.18179999999999999</v>
      </c>
      <c r="O61" s="40">
        <v>-6.8000000000000005E-2</v>
      </c>
      <c r="Q61" s="40">
        <v>38.592880000000001</v>
      </c>
      <c r="R61" s="40">
        <v>59.641680000000001</v>
      </c>
    </row>
    <row r="62" spans="2:37" x14ac:dyDescent="0.2">
      <c r="B62" s="41">
        <v>12274.69</v>
      </c>
      <c r="C62" s="41">
        <v>1302.963</v>
      </c>
      <c r="E62" s="40">
        <v>0.90417599999999998</v>
      </c>
      <c r="F62" s="40">
        <v>0.86888399999999999</v>
      </c>
      <c r="H62" s="41">
        <v>7798.6310000000003</v>
      </c>
      <c r="I62" s="41">
        <v>18751.8</v>
      </c>
      <c r="K62" s="40">
        <v>0.87358199999999997</v>
      </c>
      <c r="L62" s="40">
        <v>0.79759500000000005</v>
      </c>
      <c r="N62" s="40">
        <v>0.16980000000000001</v>
      </c>
      <c r="O62" s="40">
        <v>-9.4700000000000006E-2</v>
      </c>
      <c r="Q62" s="40">
        <v>16.394130000000001</v>
      </c>
      <c r="R62" s="40">
        <v>50.02449</v>
      </c>
    </row>
    <row r="63" spans="2:37" x14ac:dyDescent="0.2">
      <c r="B63" s="41">
        <v>8278.4779999999992</v>
      </c>
      <c r="C63" s="41">
        <v>1693.79</v>
      </c>
      <c r="E63" s="40">
        <v>0.89262399999999997</v>
      </c>
      <c r="F63" s="40">
        <v>0.85492900000000005</v>
      </c>
      <c r="H63" s="41">
        <v>9847.0650000000005</v>
      </c>
      <c r="I63" s="41">
        <v>19462.86</v>
      </c>
      <c r="K63" s="40">
        <v>0.88538899999999998</v>
      </c>
      <c r="L63" s="40">
        <v>0.84079199999999998</v>
      </c>
      <c r="N63" s="40">
        <v>0.1578</v>
      </c>
      <c r="O63" s="40">
        <v>-0.18179999999999999</v>
      </c>
      <c r="Q63" s="40">
        <v>30.525459999999999</v>
      </c>
      <c r="R63" s="40">
        <v>36.803220000000003</v>
      </c>
    </row>
    <row r="64" spans="2:37" x14ac:dyDescent="0.2">
      <c r="B64" s="41">
        <v>9354.68</v>
      </c>
      <c r="C64" s="41">
        <v>1741.3520000000001</v>
      </c>
      <c r="E64" s="40">
        <v>0.94947999999999999</v>
      </c>
      <c r="F64" s="40">
        <v>0.86565199999999998</v>
      </c>
      <c r="H64" s="41">
        <v>10697</v>
      </c>
      <c r="I64" s="41">
        <v>10874.98</v>
      </c>
      <c r="K64" s="40">
        <v>0.92774299999999998</v>
      </c>
      <c r="L64" s="40">
        <v>0.90731300000000004</v>
      </c>
      <c r="N64" s="40">
        <v>0.14879999999999999</v>
      </c>
      <c r="O64" s="40">
        <v>4.5100000000000001E-2</v>
      </c>
      <c r="Q64" s="40">
        <v>19.883600000000001</v>
      </c>
      <c r="R64" s="40">
        <v>54.699179999999998</v>
      </c>
    </row>
    <row r="65" spans="2:18" x14ac:dyDescent="0.2">
      <c r="B65" s="41">
        <v>11571.02</v>
      </c>
      <c r="C65" s="41">
        <v>2010.951</v>
      </c>
      <c r="E65" s="40">
        <v>0.85770100000000005</v>
      </c>
      <c r="F65" s="40">
        <v>0.86430899999999999</v>
      </c>
      <c r="H65" s="41">
        <v>11496.78</v>
      </c>
      <c r="I65" s="41">
        <v>10884.82</v>
      </c>
      <c r="K65" s="40">
        <v>0.911493</v>
      </c>
      <c r="L65" s="40">
        <v>0.83814299999999997</v>
      </c>
      <c r="N65" s="40">
        <v>0.17630000000000001</v>
      </c>
      <c r="O65" s="40">
        <v>-8.4400000000000003E-2</v>
      </c>
      <c r="Q65" s="40">
        <v>35.17633</v>
      </c>
      <c r="R65" s="40">
        <v>29.872610000000002</v>
      </c>
    </row>
    <row r="66" spans="2:18" x14ac:dyDescent="0.2">
      <c r="B66" s="41">
        <v>13870.39</v>
      </c>
      <c r="C66" s="41">
        <v>2033.7950000000001</v>
      </c>
      <c r="E66" s="40">
        <v>0.87710900000000003</v>
      </c>
      <c r="F66" s="40">
        <v>0.861039</v>
      </c>
      <c r="H66" s="41">
        <v>12301.55</v>
      </c>
      <c r="I66" s="41">
        <v>11291.67</v>
      </c>
      <c r="K66" s="40">
        <v>0.93676700000000002</v>
      </c>
      <c r="L66" s="40">
        <v>0.87256500000000004</v>
      </c>
      <c r="N66" s="40">
        <v>0.15790000000000001</v>
      </c>
      <c r="O66" s="40">
        <v>9.1800000000000007E-2</v>
      </c>
      <c r="Q66" s="40">
        <v>26.038319999999999</v>
      </c>
      <c r="R66" s="40">
        <v>48.850140000000003</v>
      </c>
    </row>
    <row r="67" spans="2:18" x14ac:dyDescent="0.2">
      <c r="B67" s="41">
        <v>14130.98</v>
      </c>
      <c r="C67" s="41">
        <v>3373.6990000000001</v>
      </c>
      <c r="E67" s="40">
        <v>0.85899000000000003</v>
      </c>
      <c r="F67" s="40">
        <v>0.83315300000000003</v>
      </c>
      <c r="H67" s="41">
        <v>13162.66</v>
      </c>
      <c r="I67" s="41">
        <v>11758.55</v>
      </c>
      <c r="K67" s="40">
        <v>0.90578099999999995</v>
      </c>
      <c r="L67" s="40">
        <v>0.920076</v>
      </c>
      <c r="N67" s="40">
        <v>0.20960000000000001</v>
      </c>
      <c r="O67" s="40">
        <v>-0.15459999999999999</v>
      </c>
      <c r="Q67" s="40">
        <v>17.320139999999999</v>
      </c>
      <c r="R67" s="40">
        <v>66.601089999999999</v>
      </c>
    </row>
    <row r="68" spans="2:18" x14ac:dyDescent="0.2">
      <c r="B68" s="41">
        <v>16939.07</v>
      </c>
      <c r="C68" s="41">
        <v>2436.6570000000002</v>
      </c>
      <c r="E68" s="40">
        <v>0.88478900000000005</v>
      </c>
      <c r="F68" s="40">
        <v>0.82405300000000004</v>
      </c>
      <c r="H68" s="41">
        <v>13503.3</v>
      </c>
      <c r="I68" s="41">
        <v>12096.61</v>
      </c>
      <c r="K68" s="40">
        <v>0.89835399999999999</v>
      </c>
      <c r="L68" s="40">
        <v>0.88518300000000005</v>
      </c>
      <c r="N68" s="40">
        <v>0.16320000000000001</v>
      </c>
      <c r="O68" s="40">
        <v>-8.3400000000000002E-2</v>
      </c>
      <c r="Q68" s="40">
        <v>36.343130000000002</v>
      </c>
      <c r="R68" s="40">
        <v>45.25168</v>
      </c>
    </row>
    <row r="69" spans="2:18" x14ac:dyDescent="0.2">
      <c r="B69" s="41">
        <v>11424.3</v>
      </c>
      <c r="C69" s="41">
        <v>2643.8380000000002</v>
      </c>
      <c r="E69" s="40">
        <v>0.90885800000000005</v>
      </c>
      <c r="F69" s="40">
        <v>0.83943000000000001</v>
      </c>
      <c r="H69" s="41">
        <v>14448.53</v>
      </c>
      <c r="I69" s="41">
        <v>13310.42</v>
      </c>
      <c r="K69" s="40">
        <v>0.91953200000000002</v>
      </c>
      <c r="L69" s="40">
        <v>0.91219799999999995</v>
      </c>
      <c r="N69" s="40">
        <v>0.30809999999999998</v>
      </c>
      <c r="O69" s="40">
        <v>-7.8799999999999995E-2</v>
      </c>
      <c r="Q69" s="40">
        <v>62.73856</v>
      </c>
      <c r="R69" s="40">
        <v>27.29241</v>
      </c>
    </row>
    <row r="70" spans="2:18" x14ac:dyDescent="0.2">
      <c r="B70" s="41">
        <v>19500.75</v>
      </c>
      <c r="C70" s="41">
        <v>4685.9740000000002</v>
      </c>
      <c r="E70" s="40">
        <v>0.91194799999999998</v>
      </c>
      <c r="F70" s="40">
        <v>0.85082500000000005</v>
      </c>
      <c r="H70" s="41">
        <v>9128.7900000000009</v>
      </c>
      <c r="I70" s="41">
        <v>14508.36</v>
      </c>
      <c r="K70" s="40">
        <v>0.93479500000000004</v>
      </c>
      <c r="L70" s="40">
        <v>0.85170100000000004</v>
      </c>
      <c r="N70" s="40">
        <v>0.1615</v>
      </c>
      <c r="O70" s="40">
        <v>-9.4500000000000001E-2</v>
      </c>
      <c r="Q70" s="40">
        <v>60.861040000000003</v>
      </c>
      <c r="R70" s="40">
        <v>32.528129999999997</v>
      </c>
    </row>
    <row r="71" spans="2:18" x14ac:dyDescent="0.2">
      <c r="B71" s="41">
        <v>24383.02</v>
      </c>
      <c r="C71" s="41">
        <v>6277.7860000000001</v>
      </c>
      <c r="E71" s="40">
        <v>0.86666200000000004</v>
      </c>
      <c r="F71" s="40">
        <v>0.80144000000000004</v>
      </c>
      <c r="H71" s="41">
        <v>10861.98</v>
      </c>
      <c r="I71" s="41">
        <v>16338.99</v>
      </c>
      <c r="K71" s="40">
        <v>0.89070000000000005</v>
      </c>
      <c r="L71" s="40">
        <v>0.86161399999999999</v>
      </c>
      <c r="N71" s="40">
        <v>0.15479999999999999</v>
      </c>
      <c r="O71" s="40">
        <v>-6.4600000000000005E-2</v>
      </c>
      <c r="Q71" s="40">
        <v>23.46489</v>
      </c>
      <c r="R71" s="40">
        <v>26.57555</v>
      </c>
    </row>
    <row r="72" spans="2:18" x14ac:dyDescent="0.2">
      <c r="B72" s="41">
        <v>16466.63</v>
      </c>
      <c r="C72" s="41">
        <v>7115.0379999999996</v>
      </c>
      <c r="E72" s="40">
        <v>0.89813100000000001</v>
      </c>
      <c r="F72" s="40">
        <v>0.84606599999999998</v>
      </c>
      <c r="H72" s="41">
        <v>16338.99</v>
      </c>
      <c r="I72" s="41">
        <v>18910.29</v>
      </c>
      <c r="K72" s="40">
        <v>0.90031499999999998</v>
      </c>
      <c r="L72" s="40">
        <v>0.87014499999999995</v>
      </c>
      <c r="N72" s="40">
        <v>0.21759999999999999</v>
      </c>
      <c r="O72" s="40">
        <v>-4.7300000000000002E-2</v>
      </c>
      <c r="Q72" s="40">
        <v>51.610410000000002</v>
      </c>
      <c r="R72" s="40">
        <v>36.399039999999999</v>
      </c>
    </row>
    <row r="73" spans="2:18" x14ac:dyDescent="0.2">
      <c r="B73" s="41">
        <v>9523.0509999999995</v>
      </c>
      <c r="C73" s="41">
        <v>1037.5150000000001</v>
      </c>
      <c r="E73" s="40">
        <v>0.89940600000000004</v>
      </c>
      <c r="F73" s="40">
        <v>0.78400599999999998</v>
      </c>
      <c r="H73" s="41">
        <v>11615.81</v>
      </c>
      <c r="I73" s="41">
        <v>21557.74</v>
      </c>
      <c r="K73" s="40">
        <v>0.90147699999999997</v>
      </c>
      <c r="L73" s="40">
        <v>0.82250500000000004</v>
      </c>
      <c r="N73" s="40">
        <v>0.1351</v>
      </c>
      <c r="O73" s="40">
        <v>-9.4000000000000004E-3</v>
      </c>
      <c r="Q73" s="40">
        <v>46.385800000000003</v>
      </c>
      <c r="R73" s="40">
        <v>81.101169999999996</v>
      </c>
    </row>
    <row r="74" spans="2:18" x14ac:dyDescent="0.2">
      <c r="B74" s="41">
        <v>11415.46</v>
      </c>
      <c r="C74" s="41">
        <v>1211.7560000000001</v>
      </c>
      <c r="E74" s="40">
        <v>0.84088399999999996</v>
      </c>
      <c r="F74" s="40">
        <v>0.80806199999999995</v>
      </c>
      <c r="H74" s="41">
        <v>17778.91</v>
      </c>
      <c r="I74" s="41">
        <v>23497.93</v>
      </c>
      <c r="K74" s="40">
        <v>0.81243200000000004</v>
      </c>
      <c r="L74" s="40">
        <v>0.74176299999999995</v>
      </c>
      <c r="N74" s="40">
        <v>9.2299999999999993E-2</v>
      </c>
      <c r="O74" s="40">
        <v>-8.6599999999999996E-2</v>
      </c>
      <c r="Q74" s="40">
        <v>26.969249999999999</v>
      </c>
      <c r="R74" s="40">
        <v>63.405999999999999</v>
      </c>
    </row>
    <row r="75" spans="2:18" x14ac:dyDescent="0.2">
      <c r="B75" s="41">
        <v>7698.9849999999997</v>
      </c>
      <c r="C75" s="41">
        <v>1575.2249999999999</v>
      </c>
      <c r="E75" s="40">
        <v>0.83013999999999999</v>
      </c>
      <c r="F75" s="40">
        <v>0.79508400000000001</v>
      </c>
      <c r="H75" s="41">
        <v>5993.9889999999996</v>
      </c>
      <c r="I75" s="41">
        <v>16552.73</v>
      </c>
      <c r="K75" s="40">
        <v>0.82341200000000003</v>
      </c>
      <c r="L75" s="40">
        <v>0.78193699999999999</v>
      </c>
      <c r="N75" s="40">
        <v>7.8799999999999995E-2</v>
      </c>
      <c r="O75" s="40">
        <v>-9.2200000000000004E-2</v>
      </c>
      <c r="Q75" s="40">
        <v>18.949249999999999</v>
      </c>
      <c r="R75" s="40">
        <v>45.25168</v>
      </c>
    </row>
    <row r="76" spans="2:18" x14ac:dyDescent="0.2">
      <c r="B76" s="41">
        <v>8699.8520000000008</v>
      </c>
      <c r="C76" s="41">
        <v>1619.4570000000001</v>
      </c>
      <c r="E76" s="40">
        <v>0.88301600000000002</v>
      </c>
      <c r="F76" s="40">
        <v>0.80505599999999999</v>
      </c>
      <c r="H76" s="41">
        <v>7252.7269999999999</v>
      </c>
      <c r="I76" s="41">
        <v>17439.169999999998</v>
      </c>
      <c r="K76" s="40">
        <v>0.86280100000000004</v>
      </c>
      <c r="L76" s="40">
        <v>0.84380100000000002</v>
      </c>
      <c r="N76" s="40">
        <v>9.9099999999999994E-2</v>
      </c>
      <c r="O76" s="40">
        <v>-9.1999999999999998E-3</v>
      </c>
      <c r="Q76" s="40">
        <v>34.083500000000001</v>
      </c>
      <c r="R76" s="40">
        <v>46.953200000000002</v>
      </c>
    </row>
    <row r="77" spans="2:18" x14ac:dyDescent="0.2">
      <c r="B77" s="41">
        <v>10761.05</v>
      </c>
      <c r="C77" s="41">
        <v>1870.184</v>
      </c>
      <c r="E77" s="40">
        <v>0.79766199999999998</v>
      </c>
      <c r="F77" s="40">
        <v>0.80380700000000005</v>
      </c>
      <c r="H77" s="41">
        <v>9157.77</v>
      </c>
      <c r="I77" s="41">
        <v>18100.46</v>
      </c>
      <c r="K77" s="40">
        <v>0.84768900000000003</v>
      </c>
      <c r="L77" s="40">
        <v>0.77947299999999997</v>
      </c>
      <c r="N77" s="40">
        <v>0.1239</v>
      </c>
      <c r="O77" s="40">
        <v>-1.11E-2</v>
      </c>
      <c r="Q77" s="40">
        <v>32.720199999999998</v>
      </c>
      <c r="R77" s="40">
        <v>45.075099999999999</v>
      </c>
    </row>
    <row r="78" spans="2:18" x14ac:dyDescent="0.2">
      <c r="B78" s="41">
        <v>12899.46</v>
      </c>
      <c r="C78" s="41">
        <v>1891.4290000000001</v>
      </c>
      <c r="E78" s="40">
        <v>0.81571099999999996</v>
      </c>
      <c r="F78" s="40">
        <v>0.80076599999999998</v>
      </c>
      <c r="H78" s="41">
        <v>9948.2099999999991</v>
      </c>
      <c r="I78" s="41">
        <v>10113.73</v>
      </c>
      <c r="K78" s="40">
        <v>0.87119400000000002</v>
      </c>
      <c r="L78" s="40">
        <v>0.81148600000000004</v>
      </c>
      <c r="N78" s="40">
        <v>0.1318</v>
      </c>
      <c r="O78" s="40">
        <v>-7.6E-3</v>
      </c>
      <c r="Q78" s="40">
        <v>31.3569</v>
      </c>
      <c r="R78" s="40">
        <v>43.196899999999999</v>
      </c>
    </row>
    <row r="79" spans="2:18" x14ac:dyDescent="0.2">
      <c r="B79" s="41">
        <v>13141.81</v>
      </c>
      <c r="C79" s="41">
        <v>3137.54</v>
      </c>
      <c r="E79" s="40">
        <v>0.79886100000000004</v>
      </c>
      <c r="F79" s="40">
        <v>0.77483199999999997</v>
      </c>
      <c r="H79" s="41">
        <v>10692.01</v>
      </c>
      <c r="I79" s="41">
        <v>10122.879999999999</v>
      </c>
      <c r="K79" s="40">
        <v>0.84237700000000004</v>
      </c>
      <c r="L79" s="40">
        <v>0.85567099999999996</v>
      </c>
      <c r="N79" s="40">
        <v>0.22489999999999999</v>
      </c>
      <c r="O79" s="40">
        <v>-8.3999999999999995E-3</v>
      </c>
      <c r="Q79" s="40">
        <v>28.630199999999999</v>
      </c>
      <c r="R79" s="40">
        <v>39.4407</v>
      </c>
    </row>
    <row r="80" spans="2:18" x14ac:dyDescent="0.2">
      <c r="B80" s="41">
        <v>15753.34</v>
      </c>
      <c r="C80" s="41">
        <v>2266.0909999999999</v>
      </c>
      <c r="E80" s="40">
        <v>0.82285399999999997</v>
      </c>
      <c r="F80" s="40">
        <v>0.76636899999999997</v>
      </c>
      <c r="H80" s="41">
        <v>11440.44</v>
      </c>
      <c r="I80" s="41">
        <v>10501.25</v>
      </c>
      <c r="K80" s="40">
        <v>0.83546900000000002</v>
      </c>
      <c r="L80" s="40">
        <v>0.82322099999999998</v>
      </c>
      <c r="N80" s="40">
        <v>5.9900000000000002E-2</v>
      </c>
      <c r="O80" s="40">
        <v>-8.0999999999999996E-3</v>
      </c>
      <c r="Q80" s="40">
        <v>35.787700000000001</v>
      </c>
      <c r="R80" s="40">
        <v>49.300899999999999</v>
      </c>
    </row>
    <row r="81" spans="2:18" x14ac:dyDescent="0.2">
      <c r="B81" s="41">
        <v>10624.6</v>
      </c>
      <c r="C81" s="41">
        <v>2458.7689999999998</v>
      </c>
      <c r="E81" s="40">
        <v>0.84523800000000004</v>
      </c>
      <c r="F81" s="40">
        <v>0.78066999999999998</v>
      </c>
      <c r="H81" s="41">
        <v>12241.27</v>
      </c>
      <c r="I81" s="41">
        <v>10935.45</v>
      </c>
      <c r="K81" s="40">
        <v>0.85516499999999995</v>
      </c>
      <c r="L81" s="40">
        <v>0.84834399999999999</v>
      </c>
      <c r="N81" s="40">
        <v>0.1024</v>
      </c>
      <c r="O81" s="40">
        <v>-1.0200000000000001E-2</v>
      </c>
      <c r="Q81" s="40">
        <v>42.735500000000002</v>
      </c>
      <c r="R81" s="40">
        <v>81.474100000000007</v>
      </c>
    </row>
    <row r="82" spans="2:18" x14ac:dyDescent="0.2">
      <c r="B82" s="41">
        <v>18135.7</v>
      </c>
      <c r="C82" s="41">
        <v>4357.9560000000001</v>
      </c>
      <c r="E82" s="40">
        <v>0.84811199999999998</v>
      </c>
      <c r="F82" s="40">
        <v>0.79126700000000005</v>
      </c>
      <c r="H82" s="41">
        <v>12558.07</v>
      </c>
      <c r="I82" s="41">
        <v>11249.85</v>
      </c>
      <c r="K82" s="40">
        <v>0.86935899999999999</v>
      </c>
      <c r="L82" s="40">
        <v>0.79208199999999995</v>
      </c>
      <c r="N82" s="40">
        <v>0.11360000000000001</v>
      </c>
      <c r="O82" s="40">
        <v>-1.0800000000000001E-2</v>
      </c>
      <c r="Q82" s="40">
        <v>40.946100000000001</v>
      </c>
      <c r="R82" s="40">
        <v>55.673900000000003</v>
      </c>
    </row>
    <row r="83" spans="2:18" x14ac:dyDescent="0.2">
      <c r="B83" s="41">
        <v>22676.21</v>
      </c>
      <c r="C83" s="41">
        <v>5838.3410000000003</v>
      </c>
      <c r="E83" s="40">
        <v>0.80599600000000005</v>
      </c>
      <c r="F83" s="40">
        <v>0.74533899999999997</v>
      </c>
      <c r="H83" s="41">
        <v>13437.13</v>
      </c>
      <c r="I83" s="41">
        <v>12378.69</v>
      </c>
      <c r="K83" s="40">
        <v>0.82835099999999995</v>
      </c>
      <c r="L83" s="40">
        <v>0.80130100000000004</v>
      </c>
      <c r="N83" s="40">
        <v>4.7500000000000001E-2</v>
      </c>
      <c r="O83" s="40">
        <v>-9.2999999999999992E-3</v>
      </c>
      <c r="Q83" s="40">
        <v>29.794799999999999</v>
      </c>
      <c r="R83" s="40">
        <v>40.737000000000002</v>
      </c>
    </row>
    <row r="84" spans="2:18" x14ac:dyDescent="0.2">
      <c r="B84" s="41">
        <v>15313.97</v>
      </c>
      <c r="C84" s="41">
        <v>6616.9849999999997</v>
      </c>
      <c r="E84" s="40">
        <v>0.83526199999999995</v>
      </c>
      <c r="F84" s="40">
        <v>0.78684100000000001</v>
      </c>
      <c r="H84" s="41">
        <v>8489.7749999999996</v>
      </c>
      <c r="I84" s="41">
        <v>13492.77</v>
      </c>
      <c r="K84" s="40">
        <v>0.83729299999999995</v>
      </c>
      <c r="L84" s="40">
        <v>0.80923500000000004</v>
      </c>
      <c r="N84" s="40">
        <v>0.13739999999999999</v>
      </c>
      <c r="O84" s="40">
        <v>-7.1599999999999997E-2</v>
      </c>
      <c r="Q84" s="40">
        <v>35.753700000000002</v>
      </c>
      <c r="R84" s="40">
        <v>33.947499999999998</v>
      </c>
    </row>
    <row r="85" spans="2:18" x14ac:dyDescent="0.2">
      <c r="B85" s="41">
        <v>13575.77</v>
      </c>
      <c r="C85" s="41">
        <v>2936.375</v>
      </c>
      <c r="E85" s="40">
        <v>0.868672</v>
      </c>
      <c r="F85" s="40">
        <v>0.81831500000000001</v>
      </c>
      <c r="H85" s="41">
        <v>10101.64</v>
      </c>
      <c r="I85" s="41">
        <v>15195.26</v>
      </c>
      <c r="K85" s="40">
        <v>0.88287499999999997</v>
      </c>
      <c r="L85" s="40">
        <v>0.84160400000000002</v>
      </c>
      <c r="N85" s="40">
        <v>0.14610000000000001</v>
      </c>
      <c r="O85" s="40">
        <v>-1.7999999999999999E-2</v>
      </c>
      <c r="Q85" s="40">
        <v>24.431699999999999</v>
      </c>
      <c r="R85" s="40">
        <v>74.6845</v>
      </c>
    </row>
    <row r="86" spans="2:18" x14ac:dyDescent="0.2">
      <c r="B86" s="41">
        <v>11356.65</v>
      </c>
      <c r="C86" s="41">
        <v>2597.5619999999999</v>
      </c>
      <c r="E86" s="40">
        <v>0.72667800000000005</v>
      </c>
      <c r="F86" s="40">
        <v>0.72389400000000004</v>
      </c>
      <c r="H86" s="41">
        <v>15195.26</v>
      </c>
      <c r="I86" s="41">
        <v>17586.57</v>
      </c>
      <c r="K86" s="40">
        <v>0.73855899999999997</v>
      </c>
      <c r="L86" s="40">
        <v>0.74449600000000005</v>
      </c>
      <c r="N86" s="40">
        <v>0.1045</v>
      </c>
      <c r="O86" s="40">
        <v>-4.19E-2</v>
      </c>
      <c r="Q86" s="40">
        <v>20.856400000000001</v>
      </c>
      <c r="R86" s="40">
        <v>79.437200000000004</v>
      </c>
    </row>
    <row r="87" spans="2:18" x14ac:dyDescent="0.2">
      <c r="B87" s="41">
        <v>14228.45</v>
      </c>
      <c r="C87" s="41">
        <v>3077.547</v>
      </c>
      <c r="E87" s="40">
        <v>0.91043499999999999</v>
      </c>
      <c r="F87" s="40">
        <v>0.85765800000000003</v>
      </c>
      <c r="H87" s="41">
        <v>11491.17</v>
      </c>
      <c r="I87" s="41">
        <v>14866.58</v>
      </c>
      <c r="K87" s="40">
        <v>0.92532099999999995</v>
      </c>
      <c r="L87" s="40">
        <v>0.88206600000000002</v>
      </c>
      <c r="N87" s="40">
        <v>0.10630000000000001</v>
      </c>
      <c r="O87" s="40">
        <v>-2.4299999999999999E-2</v>
      </c>
      <c r="Q87" s="40">
        <v>26.2194</v>
      </c>
      <c r="R87" s="40">
        <v>7.9603999999999999</v>
      </c>
    </row>
    <row r="88" spans="2:18" x14ac:dyDescent="0.2">
      <c r="B88" s="41">
        <v>14489.52</v>
      </c>
      <c r="C88" s="41">
        <v>3134.0160000000001</v>
      </c>
      <c r="E88" s="40">
        <v>0.92714099999999999</v>
      </c>
      <c r="F88" s="40">
        <v>0.873394</v>
      </c>
      <c r="H88" s="41">
        <v>11702.02</v>
      </c>
      <c r="I88" s="41">
        <v>15139.37</v>
      </c>
      <c r="K88" s="40">
        <v>0.942299</v>
      </c>
      <c r="L88" s="40">
        <v>0.89825100000000002</v>
      </c>
      <c r="N88" s="40">
        <v>0.10829999999999999</v>
      </c>
      <c r="O88" s="40">
        <v>-8.7099999999999997E-2</v>
      </c>
      <c r="Q88" s="40">
        <v>32.774299999999997</v>
      </c>
      <c r="R88" s="40">
        <v>9.5524000000000004</v>
      </c>
    </row>
    <row r="89" spans="2:18" x14ac:dyDescent="0.2">
      <c r="B89" s="41">
        <v>12688.12</v>
      </c>
      <c r="C89" s="41">
        <v>2744.3809999999999</v>
      </c>
      <c r="E89" s="40">
        <v>0.81187399999999998</v>
      </c>
      <c r="F89" s="40">
        <v>0.76480999999999999</v>
      </c>
      <c r="H89" s="41">
        <v>10247.17</v>
      </c>
      <c r="I89" s="41">
        <v>13257.17</v>
      </c>
      <c r="K89" s="40">
        <v>0.82514799999999999</v>
      </c>
      <c r="L89" s="40">
        <v>0.78657600000000005</v>
      </c>
      <c r="N89" s="40">
        <v>0.10299999999999999</v>
      </c>
      <c r="O89" s="40">
        <v>-7.8399999999999997E-2</v>
      </c>
      <c r="Q89" s="40">
        <v>34.859900000000003</v>
      </c>
      <c r="R89" s="40">
        <v>6.5274999999999999</v>
      </c>
    </row>
    <row r="90" spans="2:18" x14ac:dyDescent="0.2">
      <c r="B90" s="41">
        <v>14150.13</v>
      </c>
      <c r="C90" s="41">
        <v>3060.6060000000002</v>
      </c>
      <c r="E90" s="40">
        <v>0.90542400000000001</v>
      </c>
      <c r="F90" s="40">
        <v>0.85293600000000003</v>
      </c>
      <c r="H90" s="41">
        <v>11427.92</v>
      </c>
      <c r="I90" s="41">
        <v>14784.75</v>
      </c>
      <c r="K90" s="40">
        <v>0.92022700000000002</v>
      </c>
      <c r="L90" s="40">
        <v>0.87721000000000005</v>
      </c>
      <c r="N90" s="40">
        <v>0.1076</v>
      </c>
      <c r="O90" s="40">
        <v>-0.1346</v>
      </c>
      <c r="Q90" s="40">
        <v>33.039700000000003</v>
      </c>
      <c r="R90" s="40">
        <v>7.2439</v>
      </c>
    </row>
  </sheetData>
  <mergeCells count="36">
    <mergeCell ref="C45:L45"/>
    <mergeCell ref="M45:V45"/>
    <mergeCell ref="Z30:AB30"/>
    <mergeCell ref="AC30:AE30"/>
    <mergeCell ref="AF30:AH30"/>
    <mergeCell ref="AI30:AK30"/>
    <mergeCell ref="B44:V44"/>
    <mergeCell ref="Z44:AB44"/>
    <mergeCell ref="AC44:AE44"/>
    <mergeCell ref="AF44:AH44"/>
    <mergeCell ref="AI44:AK44"/>
    <mergeCell ref="B30:V30"/>
    <mergeCell ref="C31:L31"/>
    <mergeCell ref="M31:V31"/>
    <mergeCell ref="AE18:AG18"/>
    <mergeCell ref="AH18:AJ18"/>
    <mergeCell ref="B2:V2"/>
    <mergeCell ref="B16:V16"/>
    <mergeCell ref="C17:L17"/>
    <mergeCell ref="M17:V17"/>
    <mergeCell ref="Y18:AA18"/>
    <mergeCell ref="AB18:AD18"/>
    <mergeCell ref="C3:L3"/>
    <mergeCell ref="M3:V3"/>
    <mergeCell ref="Q59:R59"/>
    <mergeCell ref="B58:C58"/>
    <mergeCell ref="E58:F58"/>
    <mergeCell ref="H58:I58"/>
    <mergeCell ref="K58:L58"/>
    <mergeCell ref="N58:O58"/>
    <mergeCell ref="Q58:R58"/>
    <mergeCell ref="B59:C59"/>
    <mergeCell ref="E59:F59"/>
    <mergeCell ref="H59:I59"/>
    <mergeCell ref="K59:L59"/>
    <mergeCell ref="N59:O5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1E16-56C8-4F09-B04E-1A6D2A3CD7AA}">
  <dimension ref="B2:AK90"/>
  <sheetViews>
    <sheetView topLeftCell="A47" zoomScale="65" workbookViewId="0">
      <selection activeCell="V42" sqref="V42"/>
    </sheetView>
  </sheetViews>
  <sheetFormatPr defaultRowHeight="15" x14ac:dyDescent="0.25"/>
  <cols>
    <col min="1" max="1" width="9.140625" style="13"/>
    <col min="2" max="2" width="19" style="13" customWidth="1"/>
    <col min="3" max="3" width="10.42578125" style="13" customWidth="1"/>
    <col min="4" max="5" width="9.140625" style="13"/>
    <col min="6" max="6" width="11.42578125" style="13" customWidth="1"/>
    <col min="7" max="8" width="9.140625" style="13"/>
    <col min="9" max="9" width="11" style="13" customWidth="1"/>
    <col min="10" max="11" width="9.140625" style="13"/>
    <col min="12" max="12" width="13" style="13" customWidth="1"/>
    <col min="13" max="16384" width="9.140625" style="13"/>
  </cols>
  <sheetData>
    <row r="2" spans="2:22" x14ac:dyDescent="0.25">
      <c r="B2" s="49" t="s">
        <v>157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2:22" x14ac:dyDescent="0.25">
      <c r="B3" s="6" t="s">
        <v>154</v>
      </c>
      <c r="C3" s="46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 t="s">
        <v>1</v>
      </c>
      <c r="N3" s="46"/>
      <c r="O3" s="46"/>
      <c r="P3" s="46"/>
      <c r="Q3" s="46"/>
      <c r="R3" s="46"/>
      <c r="S3" s="46"/>
      <c r="T3" s="46"/>
      <c r="U3" s="46"/>
      <c r="V3" s="46"/>
    </row>
    <row r="4" spans="2:22" x14ac:dyDescent="0.25">
      <c r="B4" s="7">
        <v>4.3478299999999997E-6</v>
      </c>
      <c r="C4" s="60">
        <v>100</v>
      </c>
      <c r="D4" s="60">
        <v>100</v>
      </c>
      <c r="E4" s="60">
        <v>100</v>
      </c>
      <c r="F4" s="60">
        <v>100</v>
      </c>
      <c r="G4" s="60">
        <v>100</v>
      </c>
      <c r="H4" s="60">
        <v>100</v>
      </c>
      <c r="I4" s="60">
        <v>100</v>
      </c>
      <c r="J4" s="60">
        <v>100</v>
      </c>
      <c r="K4" s="60">
        <v>100</v>
      </c>
      <c r="L4" s="60">
        <v>100</v>
      </c>
      <c r="M4" s="60">
        <v>100</v>
      </c>
      <c r="N4" s="60">
        <v>100</v>
      </c>
      <c r="O4" s="60">
        <v>100</v>
      </c>
      <c r="P4" s="60">
        <v>100</v>
      </c>
      <c r="Q4" s="60">
        <v>100</v>
      </c>
      <c r="R4" s="60">
        <v>100</v>
      </c>
      <c r="S4" s="60">
        <v>100</v>
      </c>
      <c r="T4" s="60">
        <v>100</v>
      </c>
      <c r="U4" s="60">
        <v>100</v>
      </c>
      <c r="V4" s="60">
        <v>100</v>
      </c>
    </row>
    <row r="5" spans="2:22" x14ac:dyDescent="0.25">
      <c r="B5" s="7">
        <v>2.1739099999999999E-6</v>
      </c>
      <c r="C5" s="60">
        <v>91.3</v>
      </c>
      <c r="D5" s="60">
        <v>95.9</v>
      </c>
      <c r="E5" s="60">
        <v>95.2</v>
      </c>
      <c r="F5" s="60">
        <v>94.1</v>
      </c>
      <c r="G5" s="60">
        <v>89.4</v>
      </c>
      <c r="H5" s="60">
        <v>96</v>
      </c>
      <c r="I5" s="60">
        <v>90.7</v>
      </c>
      <c r="J5" s="60">
        <v>93.7</v>
      </c>
      <c r="K5" s="60">
        <v>94.6</v>
      </c>
      <c r="L5" s="60">
        <v>91.6</v>
      </c>
      <c r="M5" s="60">
        <v>97.4</v>
      </c>
      <c r="N5" s="60">
        <v>93.9</v>
      </c>
      <c r="O5" s="60">
        <v>97</v>
      </c>
      <c r="P5" s="60">
        <v>96.1</v>
      </c>
      <c r="Q5" s="60">
        <v>91.3</v>
      </c>
      <c r="R5" s="60">
        <v>98.1</v>
      </c>
      <c r="S5" s="60">
        <v>92.7</v>
      </c>
      <c r="T5" s="60">
        <v>95.8</v>
      </c>
      <c r="U5" s="60">
        <v>96.6</v>
      </c>
      <c r="V5" s="60">
        <v>93.5</v>
      </c>
    </row>
    <row r="6" spans="2:22" x14ac:dyDescent="0.25">
      <c r="B6" s="7">
        <v>4.3478300000000001E-7</v>
      </c>
      <c r="C6" s="60">
        <v>87</v>
      </c>
      <c r="D6" s="60">
        <v>89.7</v>
      </c>
      <c r="E6" s="60">
        <v>89.5</v>
      </c>
      <c r="F6" s="60">
        <v>88.7</v>
      </c>
      <c r="G6" s="60">
        <v>84.3</v>
      </c>
      <c r="H6" s="60">
        <v>90.5</v>
      </c>
      <c r="I6" s="60">
        <v>85.6</v>
      </c>
      <c r="J6" s="60">
        <v>88.4</v>
      </c>
      <c r="K6" s="60">
        <v>89.2</v>
      </c>
      <c r="L6" s="60">
        <v>86.3</v>
      </c>
      <c r="M6" s="60">
        <v>84.5</v>
      </c>
      <c r="N6" s="60">
        <v>84.7</v>
      </c>
      <c r="O6" s="60">
        <v>86.2</v>
      </c>
      <c r="P6" s="60">
        <v>85.2</v>
      </c>
      <c r="Q6" s="60">
        <v>80.900000000000006</v>
      </c>
      <c r="R6" s="60">
        <v>86.9</v>
      </c>
      <c r="S6" s="60">
        <v>82.1</v>
      </c>
      <c r="T6" s="60">
        <v>84.8</v>
      </c>
      <c r="U6" s="60">
        <v>85.6</v>
      </c>
      <c r="V6" s="60">
        <v>82.9</v>
      </c>
    </row>
    <row r="7" spans="2:22" x14ac:dyDescent="0.25">
      <c r="B7" s="7">
        <v>2.1739099999999999E-7</v>
      </c>
      <c r="C7" s="60">
        <v>80.099999999999994</v>
      </c>
      <c r="D7" s="60">
        <v>80.599999999999994</v>
      </c>
      <c r="E7" s="60">
        <v>77.2</v>
      </c>
      <c r="F7" s="60">
        <v>79.3</v>
      </c>
      <c r="G7" s="60">
        <v>75.3</v>
      </c>
      <c r="H7" s="60">
        <v>80.900000000000006</v>
      </c>
      <c r="I7" s="60">
        <v>76.400000000000006</v>
      </c>
      <c r="J7" s="60">
        <v>79</v>
      </c>
      <c r="K7" s="60">
        <v>79.7</v>
      </c>
      <c r="L7" s="60">
        <v>77.099999999999994</v>
      </c>
      <c r="M7" s="60">
        <v>79.3</v>
      </c>
      <c r="N7" s="60">
        <v>80.099999999999994</v>
      </c>
      <c r="O7" s="60">
        <v>79.400000000000006</v>
      </c>
      <c r="P7" s="60">
        <v>79.599999999999994</v>
      </c>
      <c r="Q7" s="60">
        <v>75.599999999999994</v>
      </c>
      <c r="R7" s="60">
        <v>81.2</v>
      </c>
      <c r="S7" s="60">
        <v>76.7</v>
      </c>
      <c r="T7" s="60">
        <v>79.3</v>
      </c>
      <c r="U7" s="60">
        <v>80</v>
      </c>
      <c r="V7" s="60">
        <v>77.400000000000006</v>
      </c>
    </row>
    <row r="8" spans="2:22" x14ac:dyDescent="0.25">
      <c r="B8" s="7">
        <v>1.08696E-7</v>
      </c>
      <c r="C8" s="60">
        <v>63.1</v>
      </c>
      <c r="D8" s="60">
        <v>62</v>
      </c>
      <c r="E8" s="60">
        <v>62.8</v>
      </c>
      <c r="F8" s="60">
        <v>62.7</v>
      </c>
      <c r="G8" s="60">
        <v>59.5</v>
      </c>
      <c r="H8" s="60">
        <v>63.9</v>
      </c>
      <c r="I8" s="60">
        <v>60.4</v>
      </c>
      <c r="J8" s="60">
        <v>62.4</v>
      </c>
      <c r="K8" s="60">
        <v>63</v>
      </c>
      <c r="L8" s="60">
        <v>61</v>
      </c>
      <c r="M8" s="60">
        <v>62.7</v>
      </c>
      <c r="N8" s="60">
        <v>59.5</v>
      </c>
      <c r="O8" s="60">
        <v>59.1</v>
      </c>
      <c r="P8" s="60">
        <v>60.5</v>
      </c>
      <c r="Q8" s="60">
        <v>57.4</v>
      </c>
      <c r="R8" s="60">
        <v>61.7</v>
      </c>
      <c r="S8" s="60">
        <v>58.3</v>
      </c>
      <c r="T8" s="60">
        <v>60.2</v>
      </c>
      <c r="U8" s="60">
        <v>60.8</v>
      </c>
      <c r="V8" s="60">
        <v>58.8</v>
      </c>
    </row>
    <row r="9" spans="2:22" x14ac:dyDescent="0.25">
      <c r="B9" s="7">
        <v>4.3478299999999997E-8</v>
      </c>
      <c r="C9" s="60">
        <v>50.8</v>
      </c>
      <c r="D9" s="60">
        <v>51.3</v>
      </c>
      <c r="E9" s="60">
        <v>50.8</v>
      </c>
      <c r="F9" s="60">
        <v>51</v>
      </c>
      <c r="G9" s="60">
        <v>48.4</v>
      </c>
      <c r="H9" s="60">
        <v>52</v>
      </c>
      <c r="I9" s="60">
        <v>49.2</v>
      </c>
      <c r="J9" s="60">
        <v>50.8</v>
      </c>
      <c r="K9" s="60">
        <v>51.2</v>
      </c>
      <c r="L9" s="60">
        <v>49.6</v>
      </c>
      <c r="M9" s="60">
        <v>54.4</v>
      </c>
      <c r="N9" s="60">
        <v>50.3</v>
      </c>
      <c r="O9" s="60">
        <v>50.8</v>
      </c>
      <c r="P9" s="60">
        <v>51.8</v>
      </c>
      <c r="Q9" s="60">
        <v>49.2</v>
      </c>
      <c r="R9" s="60">
        <v>52.9</v>
      </c>
      <c r="S9" s="60">
        <v>50</v>
      </c>
      <c r="T9" s="60">
        <v>51.6</v>
      </c>
      <c r="U9" s="60">
        <v>52.1</v>
      </c>
      <c r="V9" s="60">
        <v>50.4</v>
      </c>
    </row>
    <row r="10" spans="2:22" x14ac:dyDescent="0.25">
      <c r="B10" s="7">
        <v>2.1739099999999999E-8</v>
      </c>
      <c r="C10" s="60">
        <v>32.4</v>
      </c>
      <c r="D10" s="60">
        <v>30.2</v>
      </c>
      <c r="E10" s="60">
        <v>35.299999999999997</v>
      </c>
      <c r="F10" s="60">
        <v>32.6</v>
      </c>
      <c r="G10" s="60">
        <v>31</v>
      </c>
      <c r="H10" s="60">
        <v>33.299999999999997</v>
      </c>
      <c r="I10" s="60">
        <v>31.5</v>
      </c>
      <c r="J10" s="60">
        <v>32.5</v>
      </c>
      <c r="K10" s="60">
        <v>32.799999999999997</v>
      </c>
      <c r="L10" s="60">
        <v>31.8</v>
      </c>
      <c r="M10" s="60">
        <v>33.6</v>
      </c>
      <c r="N10" s="60">
        <v>33.700000000000003</v>
      </c>
      <c r="O10" s="60">
        <v>32.5</v>
      </c>
      <c r="P10" s="60">
        <v>33.299999999999997</v>
      </c>
      <c r="Q10" s="60">
        <v>31.6</v>
      </c>
      <c r="R10" s="60">
        <v>33.9</v>
      </c>
      <c r="S10" s="60">
        <v>32.1</v>
      </c>
      <c r="T10" s="60">
        <v>33.1</v>
      </c>
      <c r="U10" s="60">
        <v>33.4</v>
      </c>
      <c r="V10" s="60">
        <v>32.4</v>
      </c>
    </row>
    <row r="11" spans="2:22" x14ac:dyDescent="0.25">
      <c r="B11" s="7">
        <v>1.0869600000000001E-8</v>
      </c>
      <c r="C11" s="60">
        <v>23.9</v>
      </c>
      <c r="D11" s="60">
        <v>27.4</v>
      </c>
      <c r="E11" s="60">
        <v>25.3</v>
      </c>
      <c r="F11" s="60">
        <v>25.5</v>
      </c>
      <c r="G11" s="60">
        <v>24.2</v>
      </c>
      <c r="H11" s="60">
        <v>26</v>
      </c>
      <c r="I11" s="60">
        <v>24.6</v>
      </c>
      <c r="J11" s="60">
        <v>25.4</v>
      </c>
      <c r="K11" s="60">
        <v>25.6</v>
      </c>
      <c r="L11" s="60">
        <v>24.8</v>
      </c>
      <c r="M11" s="60">
        <v>26</v>
      </c>
      <c r="N11" s="60">
        <v>23.9</v>
      </c>
      <c r="O11" s="60">
        <v>28.9</v>
      </c>
      <c r="P11" s="60">
        <v>26.3</v>
      </c>
      <c r="Q11" s="60">
        <v>25</v>
      </c>
      <c r="R11" s="60">
        <v>26.8</v>
      </c>
      <c r="S11" s="60">
        <v>25.3</v>
      </c>
      <c r="T11" s="60">
        <v>26.2</v>
      </c>
      <c r="U11" s="60">
        <v>26.4</v>
      </c>
      <c r="V11" s="60">
        <v>25.6</v>
      </c>
    </row>
    <row r="12" spans="2:22" x14ac:dyDescent="0.25">
      <c r="B12" s="7">
        <v>4.3478299999999999E-9</v>
      </c>
      <c r="C12" s="60">
        <v>17.5</v>
      </c>
      <c r="D12" s="60">
        <v>17.8</v>
      </c>
      <c r="E12" s="60">
        <v>18.600000000000001</v>
      </c>
      <c r="F12" s="60">
        <v>18</v>
      </c>
      <c r="G12" s="60">
        <v>17.100000000000001</v>
      </c>
      <c r="H12" s="60">
        <v>18.3</v>
      </c>
      <c r="I12" s="60">
        <v>17.3</v>
      </c>
      <c r="J12" s="60">
        <v>17.899999999999999</v>
      </c>
      <c r="K12" s="60">
        <v>18.100000000000001</v>
      </c>
      <c r="L12" s="60">
        <v>17.5</v>
      </c>
      <c r="M12" s="60">
        <v>20.7</v>
      </c>
      <c r="N12" s="60">
        <v>19.7</v>
      </c>
      <c r="O12" s="60">
        <v>18.8</v>
      </c>
      <c r="P12" s="60">
        <v>19.7</v>
      </c>
      <c r="Q12" s="60">
        <v>18.7</v>
      </c>
      <c r="R12" s="60">
        <v>20.100000000000001</v>
      </c>
      <c r="S12" s="60">
        <v>19</v>
      </c>
      <c r="T12" s="60">
        <v>19.7</v>
      </c>
      <c r="U12" s="60">
        <v>19.8</v>
      </c>
      <c r="V12" s="60">
        <v>19.2</v>
      </c>
    </row>
    <row r="13" spans="2:22" x14ac:dyDescent="0.25">
      <c r="B13" s="7">
        <v>2.17391E-9</v>
      </c>
      <c r="C13" s="60">
        <v>7.6</v>
      </c>
      <c r="D13" s="60">
        <v>7</v>
      </c>
      <c r="E13" s="60">
        <v>5.9</v>
      </c>
      <c r="F13" s="60">
        <v>6.8</v>
      </c>
      <c r="G13" s="60">
        <v>6.5</v>
      </c>
      <c r="H13" s="60">
        <v>7</v>
      </c>
      <c r="I13" s="60">
        <v>6.6</v>
      </c>
      <c r="J13" s="60">
        <v>6.8</v>
      </c>
      <c r="K13" s="60">
        <v>6.9</v>
      </c>
      <c r="L13" s="60">
        <v>6.7</v>
      </c>
      <c r="M13" s="60">
        <v>5</v>
      </c>
      <c r="N13" s="60">
        <v>3.1</v>
      </c>
      <c r="O13" s="60">
        <v>3.6</v>
      </c>
      <c r="P13" s="60">
        <v>3.9</v>
      </c>
      <c r="Q13" s="60">
        <v>3.7</v>
      </c>
      <c r="R13" s="60">
        <v>4</v>
      </c>
      <c r="S13" s="60">
        <v>3.8</v>
      </c>
      <c r="T13" s="60">
        <v>3.9</v>
      </c>
      <c r="U13" s="60">
        <v>3.9</v>
      </c>
      <c r="V13" s="60">
        <v>3.8</v>
      </c>
    </row>
    <row r="14" spans="2:22" x14ac:dyDescent="0.25">
      <c r="B14" s="7">
        <v>1.0869599999999999E-9</v>
      </c>
      <c r="C14" s="60">
        <v>2.8</v>
      </c>
      <c r="D14" s="60">
        <v>0.4</v>
      </c>
      <c r="E14" s="60">
        <v>1.4</v>
      </c>
      <c r="F14" s="60">
        <v>1.5</v>
      </c>
      <c r="G14" s="60">
        <v>1.5</v>
      </c>
      <c r="H14" s="60">
        <v>1.6</v>
      </c>
      <c r="I14" s="60">
        <v>1.5</v>
      </c>
      <c r="J14" s="60">
        <v>1.5</v>
      </c>
      <c r="K14" s="60">
        <v>1.5</v>
      </c>
      <c r="L14" s="60">
        <v>1.5</v>
      </c>
      <c r="M14" s="60">
        <v>3.8</v>
      </c>
      <c r="N14" s="60">
        <v>0.5</v>
      </c>
      <c r="O14" s="60">
        <v>0.9</v>
      </c>
      <c r="P14" s="60">
        <v>1.7</v>
      </c>
      <c r="Q14" s="60">
        <v>1.6</v>
      </c>
      <c r="R14" s="60">
        <v>1.7</v>
      </c>
      <c r="S14" s="60">
        <v>1.6</v>
      </c>
      <c r="T14" s="60">
        <v>1.7</v>
      </c>
      <c r="U14" s="60">
        <v>1.7</v>
      </c>
      <c r="V14" s="60">
        <v>1.7</v>
      </c>
    </row>
    <row r="16" spans="2:22" x14ac:dyDescent="0.25">
      <c r="B16" s="49" t="s">
        <v>158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2:37" x14ac:dyDescent="0.25">
      <c r="B17" s="6" t="s">
        <v>156</v>
      </c>
      <c r="C17" s="46" t="s"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 t="s">
        <v>1</v>
      </c>
      <c r="N17" s="46"/>
      <c r="O17" s="46"/>
      <c r="P17" s="46"/>
      <c r="Q17" s="46"/>
      <c r="R17" s="46"/>
      <c r="S17" s="46"/>
      <c r="T17" s="46"/>
      <c r="U17" s="46"/>
      <c r="V17" s="46"/>
    </row>
    <row r="18" spans="2:37" x14ac:dyDescent="0.25">
      <c r="B18" s="7">
        <v>0.01</v>
      </c>
      <c r="C18" s="60">
        <v>100</v>
      </c>
      <c r="D18" s="60">
        <v>100</v>
      </c>
      <c r="E18" s="60">
        <v>100</v>
      </c>
      <c r="F18" s="60">
        <v>100</v>
      </c>
      <c r="G18" s="60">
        <v>100</v>
      </c>
      <c r="H18" s="60">
        <v>100</v>
      </c>
      <c r="I18" s="60">
        <v>100</v>
      </c>
      <c r="J18" s="60">
        <v>100</v>
      </c>
      <c r="K18" s="60">
        <v>100</v>
      </c>
      <c r="L18" s="60">
        <v>100</v>
      </c>
      <c r="M18" s="60">
        <v>100</v>
      </c>
      <c r="N18" s="60">
        <v>100</v>
      </c>
      <c r="O18" s="60">
        <v>100</v>
      </c>
      <c r="P18" s="60">
        <v>100</v>
      </c>
      <c r="Q18" s="60">
        <v>100</v>
      </c>
      <c r="R18" s="60">
        <v>100</v>
      </c>
      <c r="S18" s="60">
        <v>100</v>
      </c>
      <c r="T18" s="60">
        <v>100</v>
      </c>
      <c r="U18" s="60">
        <v>100</v>
      </c>
      <c r="V18" s="60">
        <v>100</v>
      </c>
      <c r="X18" s="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2:37" x14ac:dyDescent="0.25">
      <c r="B19" s="7">
        <v>5.0000000000000001E-3</v>
      </c>
      <c r="C19" s="60">
        <v>93.1</v>
      </c>
      <c r="D19" s="60">
        <v>99.3</v>
      </c>
      <c r="E19" s="60">
        <v>101.7</v>
      </c>
      <c r="F19" s="60">
        <v>98.1</v>
      </c>
      <c r="G19" s="60">
        <v>93.2</v>
      </c>
      <c r="H19" s="60">
        <v>100</v>
      </c>
      <c r="I19" s="60">
        <v>94.5</v>
      </c>
      <c r="J19" s="60">
        <v>97.7</v>
      </c>
      <c r="K19" s="60">
        <v>98.5</v>
      </c>
      <c r="L19" s="60">
        <v>95.4</v>
      </c>
      <c r="M19" s="60">
        <v>97</v>
      </c>
      <c r="N19" s="60">
        <v>96.9</v>
      </c>
      <c r="O19" s="60">
        <v>98.8</v>
      </c>
      <c r="P19" s="60">
        <v>97.5</v>
      </c>
      <c r="Q19" s="60">
        <v>92.7</v>
      </c>
      <c r="R19" s="60">
        <v>99.5</v>
      </c>
      <c r="S19" s="60">
        <v>94</v>
      </c>
      <c r="T19" s="60">
        <v>97.1</v>
      </c>
      <c r="U19" s="60">
        <v>98</v>
      </c>
      <c r="V19" s="60">
        <v>94.9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2:37" x14ac:dyDescent="0.25">
      <c r="B20" s="7">
        <v>1E-3</v>
      </c>
      <c r="C20" s="60">
        <v>90</v>
      </c>
      <c r="D20" s="60">
        <v>81.7</v>
      </c>
      <c r="E20" s="60">
        <v>79.8</v>
      </c>
      <c r="F20" s="60">
        <v>83.8</v>
      </c>
      <c r="G20" s="60">
        <v>79.599999999999994</v>
      </c>
      <c r="H20" s="60">
        <v>85.5</v>
      </c>
      <c r="I20" s="60">
        <v>80.8</v>
      </c>
      <c r="J20" s="60">
        <v>83.5</v>
      </c>
      <c r="K20" s="60">
        <v>84.2</v>
      </c>
      <c r="L20" s="60">
        <v>81.599999999999994</v>
      </c>
      <c r="M20" s="60">
        <v>85.7</v>
      </c>
      <c r="N20" s="60">
        <v>94.7</v>
      </c>
      <c r="O20" s="60">
        <v>87</v>
      </c>
      <c r="P20" s="60">
        <v>89.1</v>
      </c>
      <c r="Q20" s="60">
        <v>84.7</v>
      </c>
      <c r="R20" s="60">
        <v>90.9</v>
      </c>
      <c r="S20" s="60">
        <v>85.9</v>
      </c>
      <c r="T20" s="60">
        <v>88.8</v>
      </c>
      <c r="U20" s="60">
        <v>89.5</v>
      </c>
      <c r="V20" s="60">
        <v>86.7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2:37" x14ac:dyDescent="0.25">
      <c r="B21" s="7">
        <v>5.0000000000000001E-4</v>
      </c>
      <c r="C21" s="60">
        <v>80.2</v>
      </c>
      <c r="D21" s="60">
        <v>65</v>
      </c>
      <c r="E21" s="60">
        <v>76.099999999999994</v>
      </c>
      <c r="F21" s="60">
        <v>73.8</v>
      </c>
      <c r="G21" s="60">
        <v>70.099999999999994</v>
      </c>
      <c r="H21" s="60">
        <v>75.3</v>
      </c>
      <c r="I21" s="60">
        <v>71.099999999999994</v>
      </c>
      <c r="J21" s="60">
        <v>73.5</v>
      </c>
      <c r="K21" s="60">
        <v>74.099999999999994</v>
      </c>
      <c r="L21" s="60">
        <v>71.8</v>
      </c>
      <c r="M21" s="60">
        <v>81.8</v>
      </c>
      <c r="N21" s="60">
        <v>83.3</v>
      </c>
      <c r="O21" s="60">
        <v>83.3</v>
      </c>
      <c r="P21" s="60">
        <v>82.8</v>
      </c>
      <c r="Q21" s="60">
        <v>78.7</v>
      </c>
      <c r="R21" s="60">
        <v>84.5</v>
      </c>
      <c r="S21" s="60">
        <v>79.8</v>
      </c>
      <c r="T21" s="60">
        <v>82.5</v>
      </c>
      <c r="U21" s="60">
        <v>83.2</v>
      </c>
      <c r="V21" s="60">
        <v>80.599999999999994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2:37" x14ac:dyDescent="0.25">
      <c r="B22" s="7">
        <v>2.5000000000000001E-4</v>
      </c>
      <c r="C22" s="60">
        <v>61.7</v>
      </c>
      <c r="D22" s="60">
        <v>56.8</v>
      </c>
      <c r="E22" s="60">
        <v>55.5</v>
      </c>
      <c r="F22" s="60">
        <v>58</v>
      </c>
      <c r="G22" s="60">
        <v>55.1</v>
      </c>
      <c r="H22" s="60">
        <v>59.2</v>
      </c>
      <c r="I22" s="60">
        <v>55.9</v>
      </c>
      <c r="J22" s="60">
        <v>57.8</v>
      </c>
      <c r="K22" s="60">
        <v>58.3</v>
      </c>
      <c r="L22" s="60">
        <v>56.4</v>
      </c>
      <c r="M22" s="60">
        <v>61.6</v>
      </c>
      <c r="N22" s="60">
        <v>62.5</v>
      </c>
      <c r="O22" s="60">
        <v>63.2</v>
      </c>
      <c r="P22" s="60">
        <v>62.4</v>
      </c>
      <c r="Q22" s="60">
        <v>59.3</v>
      </c>
      <c r="R22" s="60">
        <v>63.6</v>
      </c>
      <c r="S22" s="60">
        <v>60.2</v>
      </c>
      <c r="T22" s="60">
        <v>62.2</v>
      </c>
      <c r="U22" s="60">
        <v>62.7</v>
      </c>
      <c r="V22" s="60">
        <v>60.7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2:37" x14ac:dyDescent="0.25">
      <c r="B23" s="7">
        <v>1E-4</v>
      </c>
      <c r="C23" s="60">
        <v>52.1</v>
      </c>
      <c r="D23" s="60">
        <v>52.4</v>
      </c>
      <c r="E23" s="60">
        <v>20.2</v>
      </c>
      <c r="F23" s="60">
        <v>41.6</v>
      </c>
      <c r="G23" s="60">
        <v>39.5</v>
      </c>
      <c r="H23" s="60">
        <v>42.4</v>
      </c>
      <c r="I23" s="60">
        <v>40.1</v>
      </c>
      <c r="J23" s="60">
        <v>41.4</v>
      </c>
      <c r="K23" s="60">
        <v>41.8</v>
      </c>
      <c r="L23" s="60">
        <v>40.5</v>
      </c>
      <c r="M23" s="60">
        <v>45.3</v>
      </c>
      <c r="N23" s="60">
        <v>52.4</v>
      </c>
      <c r="O23" s="60">
        <v>51.2</v>
      </c>
      <c r="P23" s="60">
        <v>49.6</v>
      </c>
      <c r="Q23" s="60">
        <v>47.1</v>
      </c>
      <c r="R23" s="60">
        <v>50.6</v>
      </c>
      <c r="S23" s="60">
        <v>47.8</v>
      </c>
      <c r="T23" s="60">
        <v>49.4</v>
      </c>
      <c r="U23" s="60">
        <v>49.9</v>
      </c>
      <c r="V23" s="60">
        <v>48.3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2:37" x14ac:dyDescent="0.25">
      <c r="B24" s="7">
        <v>5.0000000000000002E-5</v>
      </c>
      <c r="C24" s="60">
        <v>32.799999999999997</v>
      </c>
      <c r="D24" s="60">
        <v>34.799999999999997</v>
      </c>
      <c r="E24" s="60">
        <v>17.7</v>
      </c>
      <c r="F24" s="60">
        <v>28.4</v>
      </c>
      <c r="G24" s="60">
        <v>27</v>
      </c>
      <c r="H24" s="60">
        <v>29</v>
      </c>
      <c r="I24" s="60">
        <v>27.4</v>
      </c>
      <c r="J24" s="60">
        <v>28.3</v>
      </c>
      <c r="K24" s="60">
        <v>28.6</v>
      </c>
      <c r="L24" s="60">
        <v>27.7</v>
      </c>
      <c r="M24" s="60">
        <v>32.4</v>
      </c>
      <c r="N24" s="60">
        <v>34.5</v>
      </c>
      <c r="O24" s="60">
        <v>35.1</v>
      </c>
      <c r="P24" s="60">
        <v>34</v>
      </c>
      <c r="Q24" s="60">
        <v>32.299999999999997</v>
      </c>
      <c r="R24" s="60">
        <v>34.700000000000003</v>
      </c>
      <c r="S24" s="60">
        <v>32.799999999999997</v>
      </c>
      <c r="T24" s="60">
        <v>33.799999999999997</v>
      </c>
      <c r="U24" s="60">
        <v>34.1</v>
      </c>
      <c r="V24" s="60">
        <v>33.1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7" x14ac:dyDescent="0.25">
      <c r="B25" s="7">
        <v>2.5000000000000001E-5</v>
      </c>
      <c r="C25" s="60">
        <v>28.6</v>
      </c>
      <c r="D25" s="60">
        <v>18.5</v>
      </c>
      <c r="E25" s="60">
        <v>14</v>
      </c>
      <c r="F25" s="60">
        <v>20.399999999999999</v>
      </c>
      <c r="G25" s="60">
        <v>19.399999999999999</v>
      </c>
      <c r="H25" s="60">
        <v>20.8</v>
      </c>
      <c r="I25" s="60">
        <v>19.7</v>
      </c>
      <c r="J25" s="60">
        <v>20.3</v>
      </c>
      <c r="K25" s="60">
        <v>20.5</v>
      </c>
      <c r="L25" s="60">
        <v>19.8</v>
      </c>
      <c r="M25" s="60">
        <v>22.6</v>
      </c>
      <c r="N25" s="60">
        <v>29.4</v>
      </c>
      <c r="O25" s="60">
        <v>26</v>
      </c>
      <c r="P25" s="60">
        <v>26</v>
      </c>
      <c r="Q25" s="60">
        <v>24.7</v>
      </c>
      <c r="R25" s="60">
        <v>26.5</v>
      </c>
      <c r="S25" s="60">
        <v>25.1</v>
      </c>
      <c r="T25" s="60">
        <v>25.9</v>
      </c>
      <c r="U25" s="60">
        <v>26.1</v>
      </c>
      <c r="V25" s="60">
        <v>25.3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2:37" x14ac:dyDescent="0.25">
      <c r="B26" s="7">
        <v>1.0000000000000001E-5</v>
      </c>
      <c r="C26" s="60">
        <v>19.899999999999999</v>
      </c>
      <c r="D26" s="60">
        <v>3.6</v>
      </c>
      <c r="E26" s="60">
        <v>7.5</v>
      </c>
      <c r="F26" s="60">
        <v>10.3</v>
      </c>
      <c r="G26" s="60">
        <v>9.8000000000000007</v>
      </c>
      <c r="H26" s="60">
        <v>10.6</v>
      </c>
      <c r="I26" s="60">
        <v>10</v>
      </c>
      <c r="J26" s="60">
        <v>10.3</v>
      </c>
      <c r="K26" s="60">
        <v>10.4</v>
      </c>
      <c r="L26" s="60">
        <v>10.1</v>
      </c>
      <c r="M26" s="60">
        <v>15.7</v>
      </c>
      <c r="N26" s="60">
        <v>19.2</v>
      </c>
      <c r="O26" s="60">
        <v>18.2</v>
      </c>
      <c r="P26" s="60">
        <v>17.7</v>
      </c>
      <c r="Q26" s="60">
        <v>16.8</v>
      </c>
      <c r="R26" s="60">
        <v>18</v>
      </c>
      <c r="S26" s="60">
        <v>17</v>
      </c>
      <c r="T26" s="60">
        <v>17.600000000000001</v>
      </c>
      <c r="U26" s="60">
        <v>17.8</v>
      </c>
      <c r="V26" s="60">
        <v>17.2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2:37" x14ac:dyDescent="0.25">
      <c r="B27" s="7">
        <v>5.0000000000000004E-6</v>
      </c>
      <c r="C27" s="60">
        <v>4.5999999999999996</v>
      </c>
      <c r="D27" s="60">
        <v>4.4000000000000004</v>
      </c>
      <c r="E27" s="60">
        <v>9.1999999999999993</v>
      </c>
      <c r="F27" s="60">
        <v>6.1</v>
      </c>
      <c r="G27" s="60">
        <v>5.8</v>
      </c>
      <c r="H27" s="60">
        <v>6.2</v>
      </c>
      <c r="I27" s="60">
        <v>5.8</v>
      </c>
      <c r="J27" s="60">
        <v>6</v>
      </c>
      <c r="K27" s="60">
        <v>6.1</v>
      </c>
      <c r="L27" s="60">
        <v>5.9</v>
      </c>
      <c r="M27" s="60">
        <v>9.9</v>
      </c>
      <c r="N27" s="60">
        <v>6</v>
      </c>
      <c r="O27" s="60">
        <v>2.9</v>
      </c>
      <c r="P27" s="60">
        <v>6.3</v>
      </c>
      <c r="Q27" s="60">
        <v>5.9</v>
      </c>
      <c r="R27" s="60">
        <v>6.4</v>
      </c>
      <c r="S27" s="60">
        <v>6</v>
      </c>
      <c r="T27" s="60">
        <v>6.2</v>
      </c>
      <c r="U27" s="60">
        <v>6.3</v>
      </c>
      <c r="V27" s="60">
        <v>6.1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2:37" x14ac:dyDescent="0.25">
      <c r="B28" s="7">
        <v>2.5000000000000002E-6</v>
      </c>
      <c r="C28" s="60">
        <v>1.5</v>
      </c>
      <c r="D28" s="60">
        <v>9.4</v>
      </c>
      <c r="E28" s="60">
        <v>0</v>
      </c>
      <c r="F28" s="60">
        <v>3.7</v>
      </c>
      <c r="G28" s="60">
        <v>3.5</v>
      </c>
      <c r="H28" s="60">
        <v>3.7</v>
      </c>
      <c r="I28" s="60">
        <v>3.5</v>
      </c>
      <c r="J28" s="60">
        <v>3.6</v>
      </c>
      <c r="K28" s="60">
        <v>3.7</v>
      </c>
      <c r="L28" s="60">
        <v>3.6</v>
      </c>
      <c r="M28" s="60">
        <v>2</v>
      </c>
      <c r="N28" s="60">
        <v>1.3</v>
      </c>
      <c r="O28" s="60">
        <v>2.6</v>
      </c>
      <c r="P28" s="60">
        <v>2</v>
      </c>
      <c r="Q28" s="60">
        <v>1.9</v>
      </c>
      <c r="R28" s="60">
        <v>2</v>
      </c>
      <c r="S28" s="60">
        <v>1.9</v>
      </c>
      <c r="T28" s="60">
        <v>2</v>
      </c>
      <c r="U28" s="60">
        <v>2</v>
      </c>
      <c r="V28" s="60">
        <v>1.9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2:37" x14ac:dyDescent="0.25"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2:37" x14ac:dyDescent="0.25">
      <c r="B30" s="49" t="s">
        <v>162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Y30" s="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2:37" x14ac:dyDescent="0.25">
      <c r="B31" s="6" t="s">
        <v>160</v>
      </c>
      <c r="C31" s="46" t="s"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 t="s">
        <v>1</v>
      </c>
      <c r="N31" s="46"/>
      <c r="O31" s="46"/>
      <c r="P31" s="46"/>
      <c r="Q31" s="46"/>
      <c r="R31" s="46"/>
      <c r="S31" s="46"/>
      <c r="T31" s="46"/>
      <c r="U31" s="46"/>
      <c r="V31" s="46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2:37" x14ac:dyDescent="0.25">
      <c r="B32" s="7">
        <v>41.613959999999999</v>
      </c>
      <c r="C32" s="60">
        <v>100</v>
      </c>
      <c r="D32" s="60">
        <v>100</v>
      </c>
      <c r="E32" s="60">
        <v>100</v>
      </c>
      <c r="F32" s="60">
        <v>100</v>
      </c>
      <c r="G32" s="60">
        <v>100</v>
      </c>
      <c r="H32" s="60">
        <v>100</v>
      </c>
      <c r="I32" s="60">
        <v>100</v>
      </c>
      <c r="J32" s="60">
        <v>100</v>
      </c>
      <c r="K32" s="60">
        <v>100</v>
      </c>
      <c r="L32" s="60">
        <v>100</v>
      </c>
      <c r="M32" s="60">
        <v>100</v>
      </c>
      <c r="N32" s="60">
        <v>100</v>
      </c>
      <c r="O32" s="60">
        <v>100</v>
      </c>
      <c r="P32" s="60">
        <v>100</v>
      </c>
      <c r="Q32" s="60">
        <v>100</v>
      </c>
      <c r="R32" s="60">
        <v>100</v>
      </c>
      <c r="S32" s="60">
        <v>100</v>
      </c>
      <c r="T32" s="60">
        <v>100</v>
      </c>
      <c r="U32" s="60">
        <v>100</v>
      </c>
      <c r="V32" s="60">
        <v>100</v>
      </c>
      <c r="X32" s="3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2:37" x14ac:dyDescent="0.25">
      <c r="B33" s="7">
        <v>20.806979999999999</v>
      </c>
      <c r="C33" s="60">
        <v>95.5</v>
      </c>
      <c r="D33" s="60">
        <v>99.5</v>
      </c>
      <c r="E33" s="60">
        <v>92.8</v>
      </c>
      <c r="F33" s="60">
        <v>95.9</v>
      </c>
      <c r="G33" s="60">
        <v>91.2</v>
      </c>
      <c r="H33" s="60">
        <v>97.9</v>
      </c>
      <c r="I33" s="60">
        <v>92.5</v>
      </c>
      <c r="J33" s="60">
        <v>95.6</v>
      </c>
      <c r="K33" s="60">
        <v>96.4</v>
      </c>
      <c r="L33" s="60">
        <v>93.4</v>
      </c>
      <c r="M33" s="60">
        <v>95.9</v>
      </c>
      <c r="N33" s="60">
        <v>94.9</v>
      </c>
      <c r="O33" s="60">
        <v>93.7</v>
      </c>
      <c r="P33" s="60">
        <v>94.9</v>
      </c>
      <c r="Q33" s="60">
        <v>90.1</v>
      </c>
      <c r="R33" s="60">
        <v>96.7</v>
      </c>
      <c r="S33" s="60">
        <v>91.4</v>
      </c>
      <c r="T33" s="60">
        <v>94.5</v>
      </c>
      <c r="U33" s="60">
        <v>95.3</v>
      </c>
      <c r="V33" s="60">
        <v>92.3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2:37" x14ac:dyDescent="0.25">
      <c r="B34" s="7">
        <v>4.1613959999999999</v>
      </c>
      <c r="C34" s="60">
        <v>91.2</v>
      </c>
      <c r="D34" s="60">
        <v>96.7</v>
      </c>
      <c r="E34" s="60">
        <v>89.3</v>
      </c>
      <c r="F34" s="60">
        <v>92.4</v>
      </c>
      <c r="G34" s="60">
        <v>87.8</v>
      </c>
      <c r="H34" s="60">
        <v>94.2</v>
      </c>
      <c r="I34" s="60">
        <v>89.1</v>
      </c>
      <c r="J34" s="60">
        <v>92</v>
      </c>
      <c r="K34" s="60">
        <v>92.8</v>
      </c>
      <c r="L34" s="60">
        <v>89.9</v>
      </c>
      <c r="M34" s="60">
        <v>90.2</v>
      </c>
      <c r="N34" s="60">
        <v>92.3</v>
      </c>
      <c r="O34" s="60">
        <v>90.2</v>
      </c>
      <c r="P34" s="60">
        <v>90.9</v>
      </c>
      <c r="Q34" s="60">
        <v>86.4</v>
      </c>
      <c r="R34" s="60">
        <v>92.7</v>
      </c>
      <c r="S34" s="60">
        <v>87.6</v>
      </c>
      <c r="T34" s="60">
        <v>90.5</v>
      </c>
      <c r="U34" s="60">
        <v>91.3</v>
      </c>
      <c r="V34" s="60">
        <v>88.4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2:37" x14ac:dyDescent="0.25">
      <c r="B35" s="7">
        <v>2.0806979999999999</v>
      </c>
      <c r="C35" s="60">
        <v>79.599999999999994</v>
      </c>
      <c r="D35" s="60">
        <v>83.8</v>
      </c>
      <c r="E35" s="60">
        <v>72.7</v>
      </c>
      <c r="F35" s="60">
        <v>78.7</v>
      </c>
      <c r="G35" s="60">
        <v>74.8</v>
      </c>
      <c r="H35" s="60">
        <v>80.3</v>
      </c>
      <c r="I35" s="60">
        <v>75.900000000000006</v>
      </c>
      <c r="J35" s="60">
        <v>78.400000000000006</v>
      </c>
      <c r="K35" s="60">
        <v>79.099999999999994</v>
      </c>
      <c r="L35" s="60">
        <v>76.599999999999994</v>
      </c>
      <c r="M35" s="60">
        <v>77.5</v>
      </c>
      <c r="N35" s="60">
        <v>80.400000000000006</v>
      </c>
      <c r="O35" s="60">
        <v>81.400000000000006</v>
      </c>
      <c r="P35" s="60">
        <v>79.8</v>
      </c>
      <c r="Q35" s="60">
        <v>75.8</v>
      </c>
      <c r="R35" s="60">
        <v>81.400000000000006</v>
      </c>
      <c r="S35" s="60">
        <v>76.900000000000006</v>
      </c>
      <c r="T35" s="60">
        <v>79.5</v>
      </c>
      <c r="U35" s="60">
        <v>80.2</v>
      </c>
      <c r="V35" s="60">
        <v>77.599999999999994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2:37" x14ac:dyDescent="0.25">
      <c r="B36" s="7">
        <v>1.040349</v>
      </c>
      <c r="C36" s="60">
        <v>63.3</v>
      </c>
      <c r="D36" s="60">
        <v>64.8</v>
      </c>
      <c r="E36" s="60">
        <v>65.7</v>
      </c>
      <c r="F36" s="60">
        <v>64.599999999999994</v>
      </c>
      <c r="G36" s="60">
        <v>61.4</v>
      </c>
      <c r="H36" s="60">
        <v>65.900000000000006</v>
      </c>
      <c r="I36" s="60">
        <v>62.3</v>
      </c>
      <c r="J36" s="60">
        <v>64.3</v>
      </c>
      <c r="K36" s="60">
        <v>64.900000000000006</v>
      </c>
      <c r="L36" s="60">
        <v>62.9</v>
      </c>
      <c r="M36" s="60">
        <v>64.3</v>
      </c>
      <c r="N36" s="60">
        <v>64.099999999999994</v>
      </c>
      <c r="O36" s="60">
        <v>67.8</v>
      </c>
      <c r="P36" s="60">
        <v>65.400000000000006</v>
      </c>
      <c r="Q36" s="60">
        <v>62.1</v>
      </c>
      <c r="R36" s="60">
        <v>66.7</v>
      </c>
      <c r="S36" s="60">
        <v>63</v>
      </c>
      <c r="T36" s="60">
        <v>65.099999999999994</v>
      </c>
      <c r="U36" s="60">
        <v>65.7</v>
      </c>
      <c r="V36" s="60">
        <v>63.6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2:37" x14ac:dyDescent="0.25">
      <c r="B37" s="7">
        <v>0.41614000000000001</v>
      </c>
      <c r="C37" s="60">
        <v>37.5</v>
      </c>
      <c r="D37" s="60">
        <v>46.8</v>
      </c>
      <c r="E37" s="60">
        <v>42.4</v>
      </c>
      <c r="F37" s="60">
        <v>42.2</v>
      </c>
      <c r="G37" s="60">
        <v>40.1</v>
      </c>
      <c r="H37" s="60">
        <v>43.1</v>
      </c>
      <c r="I37" s="60">
        <v>40.700000000000003</v>
      </c>
      <c r="J37" s="60">
        <v>42.1</v>
      </c>
      <c r="K37" s="60">
        <v>42.4</v>
      </c>
      <c r="L37" s="60">
        <v>41.1</v>
      </c>
      <c r="M37" s="60">
        <v>41.8</v>
      </c>
      <c r="N37" s="60">
        <v>40.6</v>
      </c>
      <c r="O37" s="60">
        <v>42.8</v>
      </c>
      <c r="P37" s="60">
        <v>41.7</v>
      </c>
      <c r="Q37" s="60">
        <v>39.700000000000003</v>
      </c>
      <c r="R37" s="60">
        <v>42.6</v>
      </c>
      <c r="S37" s="60">
        <v>40.200000000000003</v>
      </c>
      <c r="T37" s="60">
        <v>41.6</v>
      </c>
      <c r="U37" s="60">
        <v>41.9</v>
      </c>
      <c r="V37" s="60">
        <v>40.6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2:37" x14ac:dyDescent="0.25">
      <c r="B38" s="7">
        <v>0.20807</v>
      </c>
      <c r="C38" s="60">
        <v>16.399999999999999</v>
      </c>
      <c r="D38" s="60">
        <v>14.3</v>
      </c>
      <c r="E38" s="60">
        <v>20.8</v>
      </c>
      <c r="F38" s="60">
        <v>17.2</v>
      </c>
      <c r="G38" s="60">
        <v>16.3</v>
      </c>
      <c r="H38" s="60">
        <v>17.5</v>
      </c>
      <c r="I38" s="60">
        <v>16.5</v>
      </c>
      <c r="J38" s="60">
        <v>17.100000000000001</v>
      </c>
      <c r="K38" s="60">
        <v>17.2</v>
      </c>
      <c r="L38" s="60">
        <v>16.7</v>
      </c>
      <c r="M38" s="60">
        <v>12.3</v>
      </c>
      <c r="N38" s="60">
        <v>14.8</v>
      </c>
      <c r="O38" s="60">
        <v>16.5</v>
      </c>
      <c r="P38" s="60">
        <v>14.5</v>
      </c>
      <c r="Q38" s="60">
        <v>13.8</v>
      </c>
      <c r="R38" s="60">
        <v>14.8</v>
      </c>
      <c r="S38" s="60">
        <v>14</v>
      </c>
      <c r="T38" s="60">
        <v>14.5</v>
      </c>
      <c r="U38" s="60">
        <v>14.6</v>
      </c>
      <c r="V38" s="60">
        <v>14.1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2:37" x14ac:dyDescent="0.25">
      <c r="B39" s="7">
        <v>0.104035</v>
      </c>
      <c r="C39" s="60">
        <v>10.5</v>
      </c>
      <c r="D39" s="60">
        <v>13.6</v>
      </c>
      <c r="E39" s="60">
        <v>14.5</v>
      </c>
      <c r="F39" s="60">
        <v>12.9</v>
      </c>
      <c r="G39" s="60">
        <v>12.2</v>
      </c>
      <c r="H39" s="60">
        <v>13.1</v>
      </c>
      <c r="I39" s="60">
        <v>12.4</v>
      </c>
      <c r="J39" s="60">
        <v>12.8</v>
      </c>
      <c r="K39" s="60">
        <v>12.9</v>
      </c>
      <c r="L39" s="60">
        <v>12.5</v>
      </c>
      <c r="M39" s="60">
        <v>10.199999999999999</v>
      </c>
      <c r="N39" s="60">
        <v>10.6</v>
      </c>
      <c r="O39" s="60">
        <v>8.1999999999999993</v>
      </c>
      <c r="P39" s="60">
        <v>9.6999999999999993</v>
      </c>
      <c r="Q39" s="60">
        <v>9.1999999999999993</v>
      </c>
      <c r="R39" s="60">
        <v>9.9</v>
      </c>
      <c r="S39" s="60">
        <v>9.3000000000000007</v>
      </c>
      <c r="T39" s="60">
        <v>9.6</v>
      </c>
      <c r="U39" s="60">
        <v>9.6999999999999993</v>
      </c>
      <c r="V39" s="60">
        <v>9.4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2:37" x14ac:dyDescent="0.25">
      <c r="B40" s="7">
        <v>4.1613999999999998E-2</v>
      </c>
      <c r="C40" s="60">
        <v>3.7</v>
      </c>
      <c r="D40" s="60">
        <v>3.2</v>
      </c>
      <c r="E40" s="60">
        <v>5.0999999999999996</v>
      </c>
      <c r="F40" s="60">
        <v>4</v>
      </c>
      <c r="G40" s="60">
        <v>3.8</v>
      </c>
      <c r="H40" s="60">
        <v>4.0999999999999996</v>
      </c>
      <c r="I40" s="60">
        <v>3.8</v>
      </c>
      <c r="J40" s="60">
        <v>4</v>
      </c>
      <c r="K40" s="60">
        <v>4</v>
      </c>
      <c r="L40" s="60">
        <v>3.9</v>
      </c>
      <c r="M40" s="60">
        <v>4.5999999999999996</v>
      </c>
      <c r="N40" s="60">
        <v>2.6</v>
      </c>
      <c r="O40" s="60">
        <v>8.5</v>
      </c>
      <c r="P40" s="60">
        <v>5.2</v>
      </c>
      <c r="Q40" s="60">
        <v>5</v>
      </c>
      <c r="R40" s="60">
        <v>5.3</v>
      </c>
      <c r="S40" s="60">
        <v>5</v>
      </c>
      <c r="T40" s="60">
        <v>5.2</v>
      </c>
      <c r="U40" s="60">
        <v>5.2</v>
      </c>
      <c r="V40" s="60">
        <v>5.0999999999999996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2:37" x14ac:dyDescent="0.25">
      <c r="B41" s="7">
        <v>2.0806999999999999E-2</v>
      </c>
      <c r="C41" s="60">
        <v>7.4</v>
      </c>
      <c r="D41" s="60">
        <v>1.4</v>
      </c>
      <c r="E41" s="60">
        <v>1.9</v>
      </c>
      <c r="F41" s="60">
        <v>3.6</v>
      </c>
      <c r="G41" s="60">
        <v>3.4</v>
      </c>
      <c r="H41" s="60">
        <v>3.6</v>
      </c>
      <c r="I41" s="60">
        <v>3.4</v>
      </c>
      <c r="J41" s="60">
        <v>3.6</v>
      </c>
      <c r="K41" s="60">
        <v>3.6</v>
      </c>
      <c r="L41" s="60">
        <v>3.5</v>
      </c>
      <c r="M41" s="60">
        <v>2.8</v>
      </c>
      <c r="N41" s="60">
        <v>1.6</v>
      </c>
      <c r="O41" s="60">
        <v>9</v>
      </c>
      <c r="P41" s="60">
        <v>4.5</v>
      </c>
      <c r="Q41" s="60">
        <v>4.2</v>
      </c>
      <c r="R41" s="60">
        <v>4.5999999999999996</v>
      </c>
      <c r="S41" s="60">
        <v>4.3</v>
      </c>
      <c r="T41" s="60">
        <v>4.4000000000000004</v>
      </c>
      <c r="U41" s="60">
        <v>4.5</v>
      </c>
      <c r="V41" s="60">
        <v>4.3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2:37" x14ac:dyDescent="0.25">
      <c r="B42" s="7">
        <v>1.0403000000000001E-2</v>
      </c>
      <c r="C42" s="60">
        <v>4.5</v>
      </c>
      <c r="D42" s="60">
        <v>0.8</v>
      </c>
      <c r="E42" s="60">
        <v>0.2</v>
      </c>
      <c r="F42" s="60">
        <v>1.8</v>
      </c>
      <c r="G42" s="60">
        <v>1.7</v>
      </c>
      <c r="H42" s="60">
        <v>1.8</v>
      </c>
      <c r="I42" s="60">
        <v>1.7</v>
      </c>
      <c r="J42" s="60">
        <v>1.8</v>
      </c>
      <c r="K42" s="60">
        <v>1.8</v>
      </c>
      <c r="L42" s="60">
        <v>1.8</v>
      </c>
      <c r="M42" s="60">
        <v>1.1000000000000001</v>
      </c>
      <c r="N42" s="60">
        <v>2.1</v>
      </c>
      <c r="O42" s="60">
        <v>0.8</v>
      </c>
      <c r="P42" s="60">
        <v>1.4</v>
      </c>
      <c r="Q42" s="60">
        <v>1.3</v>
      </c>
      <c r="R42" s="60">
        <v>1.4</v>
      </c>
      <c r="S42" s="60">
        <v>1.3</v>
      </c>
      <c r="T42" s="60">
        <v>2.1</v>
      </c>
      <c r="U42" s="60">
        <v>1.4</v>
      </c>
      <c r="V42" s="60">
        <v>1.3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4" spans="2:37" x14ac:dyDescent="0.25">
      <c r="B44" s="49" t="s">
        <v>164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Y44" s="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2:37" x14ac:dyDescent="0.25">
      <c r="B45" s="6" t="s">
        <v>163</v>
      </c>
      <c r="C45" s="46" t="s">
        <v>0</v>
      </c>
      <c r="D45" s="46"/>
      <c r="E45" s="46"/>
      <c r="F45" s="46"/>
      <c r="G45" s="46"/>
      <c r="H45" s="46"/>
      <c r="I45" s="46"/>
      <c r="J45" s="46"/>
      <c r="K45" s="46"/>
      <c r="L45" s="46"/>
      <c r="M45" s="46" t="s">
        <v>1</v>
      </c>
      <c r="N45" s="46"/>
      <c r="O45" s="46"/>
      <c r="P45" s="46"/>
      <c r="Q45" s="46"/>
      <c r="R45" s="46"/>
      <c r="S45" s="46"/>
      <c r="T45" s="46"/>
      <c r="U45" s="46"/>
      <c r="V45" s="46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2:37" x14ac:dyDescent="0.25">
      <c r="B46" s="7">
        <v>0.01</v>
      </c>
      <c r="C46" s="60">
        <v>100</v>
      </c>
      <c r="D46" s="60">
        <v>100</v>
      </c>
      <c r="E46" s="60">
        <v>100</v>
      </c>
      <c r="F46" s="60">
        <v>100</v>
      </c>
      <c r="G46" s="60">
        <v>100</v>
      </c>
      <c r="H46" s="60">
        <v>100</v>
      </c>
      <c r="I46" s="60">
        <v>100</v>
      </c>
      <c r="J46" s="60">
        <v>100</v>
      </c>
      <c r="K46" s="60">
        <v>100</v>
      </c>
      <c r="L46" s="60">
        <v>100</v>
      </c>
      <c r="M46" s="60">
        <v>100</v>
      </c>
      <c r="N46" s="60">
        <v>100</v>
      </c>
      <c r="O46" s="60">
        <v>100</v>
      </c>
      <c r="P46" s="60">
        <v>100</v>
      </c>
      <c r="Q46" s="60">
        <v>100</v>
      </c>
      <c r="R46" s="60">
        <v>100</v>
      </c>
      <c r="S46" s="60">
        <v>100</v>
      </c>
      <c r="T46" s="60">
        <v>100</v>
      </c>
      <c r="U46" s="60">
        <v>100</v>
      </c>
      <c r="V46" s="60">
        <v>100</v>
      </c>
      <c r="X46" s="3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2:37" x14ac:dyDescent="0.25">
      <c r="B47" s="7">
        <v>5.0000000000000001E-3</v>
      </c>
      <c r="C47" s="60">
        <v>98.3</v>
      </c>
      <c r="D47" s="60">
        <v>98.4</v>
      </c>
      <c r="E47" s="60">
        <v>96.2</v>
      </c>
      <c r="F47" s="60">
        <v>97.6</v>
      </c>
      <c r="G47" s="60">
        <v>92.8</v>
      </c>
      <c r="H47" s="60">
        <v>99.6</v>
      </c>
      <c r="I47" s="60">
        <v>94.1</v>
      </c>
      <c r="J47" s="60">
        <v>97.2</v>
      </c>
      <c r="K47" s="60">
        <v>98.1</v>
      </c>
      <c r="L47" s="60">
        <v>95</v>
      </c>
      <c r="M47" s="60">
        <v>99.8</v>
      </c>
      <c r="N47" s="60">
        <v>94.4</v>
      </c>
      <c r="O47" s="60">
        <v>98.3</v>
      </c>
      <c r="P47" s="60">
        <v>97.5</v>
      </c>
      <c r="Q47" s="60">
        <v>92.6</v>
      </c>
      <c r="R47" s="60">
        <v>99.4</v>
      </c>
      <c r="S47" s="60">
        <v>94</v>
      </c>
      <c r="T47" s="60">
        <v>97.1</v>
      </c>
      <c r="U47" s="60">
        <v>98</v>
      </c>
      <c r="V47" s="60">
        <v>94.9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2:37" x14ac:dyDescent="0.25">
      <c r="B48" s="7">
        <v>1E-3</v>
      </c>
      <c r="C48" s="60">
        <v>87.2</v>
      </c>
      <c r="D48" s="60">
        <v>92.3</v>
      </c>
      <c r="E48" s="60">
        <v>91.1</v>
      </c>
      <c r="F48" s="60">
        <v>90.2</v>
      </c>
      <c r="G48" s="60">
        <v>85.7</v>
      </c>
      <c r="H48" s="60">
        <v>92</v>
      </c>
      <c r="I48" s="60">
        <v>87</v>
      </c>
      <c r="J48" s="60">
        <v>89.8</v>
      </c>
      <c r="K48" s="60">
        <v>90.6</v>
      </c>
      <c r="L48" s="60">
        <v>87.8</v>
      </c>
      <c r="M48" s="60">
        <v>90.3</v>
      </c>
      <c r="N48" s="60">
        <v>91.9</v>
      </c>
      <c r="O48" s="60">
        <v>93.9</v>
      </c>
      <c r="P48" s="60">
        <v>92</v>
      </c>
      <c r="Q48" s="60">
        <v>87.4</v>
      </c>
      <c r="R48" s="60">
        <v>93.9</v>
      </c>
      <c r="S48" s="60">
        <v>88.7</v>
      </c>
      <c r="T48" s="60">
        <v>91.7</v>
      </c>
      <c r="U48" s="60">
        <v>92.5</v>
      </c>
      <c r="V48" s="60">
        <v>89.5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2:37" x14ac:dyDescent="0.25">
      <c r="B49" s="7">
        <v>5.0000000000000001E-4</v>
      </c>
      <c r="C49" s="60">
        <v>74.8</v>
      </c>
      <c r="D49" s="60">
        <v>74.5</v>
      </c>
      <c r="E49" s="60">
        <v>77</v>
      </c>
      <c r="F49" s="60">
        <v>75.400000000000006</v>
      </c>
      <c r="G49" s="60">
        <v>71.7</v>
      </c>
      <c r="H49" s="60">
        <v>76.900000000000006</v>
      </c>
      <c r="I49" s="60">
        <v>72.7</v>
      </c>
      <c r="J49" s="60">
        <v>75.099999999999994</v>
      </c>
      <c r="K49" s="60">
        <v>75.8</v>
      </c>
      <c r="L49" s="60">
        <v>73.400000000000006</v>
      </c>
      <c r="M49" s="60">
        <v>75.599999999999994</v>
      </c>
      <c r="N49" s="60">
        <v>76.400000000000006</v>
      </c>
      <c r="O49" s="60">
        <v>74.099999999999994</v>
      </c>
      <c r="P49" s="60">
        <v>75.3</v>
      </c>
      <c r="Q49" s="60">
        <v>71.599999999999994</v>
      </c>
      <c r="R49" s="60">
        <v>76.900000000000006</v>
      </c>
      <c r="S49" s="60">
        <v>72.599999999999994</v>
      </c>
      <c r="T49" s="60">
        <v>75</v>
      </c>
      <c r="U49" s="60">
        <v>75.7</v>
      </c>
      <c r="V49" s="60">
        <v>73.3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2:37" x14ac:dyDescent="0.25">
      <c r="B50" s="7">
        <v>2.5000000000000001E-4</v>
      </c>
      <c r="C50" s="60">
        <v>65.099999999999994</v>
      </c>
      <c r="D50" s="60">
        <v>67.099999999999994</v>
      </c>
      <c r="E50" s="60">
        <v>65.2</v>
      </c>
      <c r="F50" s="60">
        <v>65.8</v>
      </c>
      <c r="G50" s="60">
        <v>62.5</v>
      </c>
      <c r="H50" s="60">
        <v>67.099999999999994</v>
      </c>
      <c r="I50" s="60">
        <v>63.5</v>
      </c>
      <c r="J50" s="60">
        <v>65.599999999999994</v>
      </c>
      <c r="K50" s="60">
        <v>66.099999999999994</v>
      </c>
      <c r="L50" s="60">
        <v>64</v>
      </c>
      <c r="M50" s="60">
        <v>66.7</v>
      </c>
      <c r="N50" s="60">
        <v>66.599999999999994</v>
      </c>
      <c r="O50" s="60">
        <v>66.5</v>
      </c>
      <c r="P50" s="60">
        <v>66.599999999999994</v>
      </c>
      <c r="Q50" s="60">
        <v>63.3</v>
      </c>
      <c r="R50" s="60">
        <v>67.900000000000006</v>
      </c>
      <c r="S50" s="60">
        <v>64.2</v>
      </c>
      <c r="T50" s="60">
        <v>66.3</v>
      </c>
      <c r="U50" s="60">
        <v>66.900000000000006</v>
      </c>
      <c r="V50" s="60">
        <v>64.8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2:37" x14ac:dyDescent="0.25">
      <c r="B51" s="7">
        <v>1E-4</v>
      </c>
      <c r="C51" s="60">
        <v>42.4</v>
      </c>
      <c r="D51" s="60">
        <v>40.9</v>
      </c>
      <c r="E51" s="60">
        <v>40</v>
      </c>
      <c r="F51" s="60">
        <v>41.1</v>
      </c>
      <c r="G51" s="60">
        <v>39</v>
      </c>
      <c r="H51" s="60">
        <v>41.9</v>
      </c>
      <c r="I51" s="60">
        <v>39.6</v>
      </c>
      <c r="J51" s="60">
        <v>40.9</v>
      </c>
      <c r="K51" s="60">
        <v>41.3</v>
      </c>
      <c r="L51" s="60">
        <v>40</v>
      </c>
      <c r="M51" s="60">
        <v>46.3</v>
      </c>
      <c r="N51" s="60">
        <v>42.7</v>
      </c>
      <c r="O51" s="60">
        <v>43.9</v>
      </c>
      <c r="P51" s="60">
        <v>44.3</v>
      </c>
      <c r="Q51" s="60">
        <v>42.1</v>
      </c>
      <c r="R51" s="60">
        <v>45.2</v>
      </c>
      <c r="S51" s="60">
        <v>42.7</v>
      </c>
      <c r="T51" s="60">
        <v>44.1</v>
      </c>
      <c r="U51" s="60">
        <v>44.5</v>
      </c>
      <c r="V51" s="60">
        <v>43.1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2:37" x14ac:dyDescent="0.25">
      <c r="B52" s="7">
        <v>5.0000000000000002E-5</v>
      </c>
      <c r="C52" s="60">
        <v>14.3</v>
      </c>
      <c r="D52" s="60">
        <v>11.9</v>
      </c>
      <c r="E52" s="60">
        <v>19.100000000000001</v>
      </c>
      <c r="F52" s="60">
        <v>15.1</v>
      </c>
      <c r="G52" s="60">
        <v>14.3</v>
      </c>
      <c r="H52" s="60">
        <v>15.4</v>
      </c>
      <c r="I52" s="60">
        <v>14.6</v>
      </c>
      <c r="J52" s="60">
        <v>15</v>
      </c>
      <c r="K52" s="60">
        <v>15.2</v>
      </c>
      <c r="L52" s="60">
        <v>14.7</v>
      </c>
      <c r="M52" s="60">
        <v>12.5</v>
      </c>
      <c r="N52" s="60">
        <v>12.3</v>
      </c>
      <c r="O52" s="60">
        <v>11.3</v>
      </c>
      <c r="P52" s="60">
        <v>12</v>
      </c>
      <c r="Q52" s="60">
        <v>11.4</v>
      </c>
      <c r="R52" s="60">
        <v>12.3</v>
      </c>
      <c r="S52" s="60">
        <v>11.6</v>
      </c>
      <c r="T52" s="60">
        <v>12</v>
      </c>
      <c r="U52" s="60">
        <v>12.1</v>
      </c>
      <c r="V52" s="60">
        <v>11.7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2:37" x14ac:dyDescent="0.25">
      <c r="B53" s="7">
        <v>2.5000000000000001E-5</v>
      </c>
      <c r="C53" s="60">
        <v>8.1</v>
      </c>
      <c r="D53" s="60">
        <v>9.9</v>
      </c>
      <c r="E53" s="60">
        <v>13.6</v>
      </c>
      <c r="F53" s="60">
        <v>10.6</v>
      </c>
      <c r="G53" s="60">
        <v>10</v>
      </c>
      <c r="H53" s="60">
        <v>10.8</v>
      </c>
      <c r="I53" s="60">
        <v>10.199999999999999</v>
      </c>
      <c r="J53" s="60">
        <v>10.5</v>
      </c>
      <c r="K53" s="60">
        <v>10.6</v>
      </c>
      <c r="L53" s="60">
        <v>10.3</v>
      </c>
      <c r="M53" s="60">
        <v>10.4</v>
      </c>
      <c r="N53" s="60">
        <v>9.8000000000000007</v>
      </c>
      <c r="O53" s="60">
        <v>9.4</v>
      </c>
      <c r="P53" s="60">
        <v>9.9</v>
      </c>
      <c r="Q53" s="60">
        <v>9.4</v>
      </c>
      <c r="R53" s="60">
        <v>10.1</v>
      </c>
      <c r="S53" s="60">
        <v>9.5</v>
      </c>
      <c r="T53" s="60">
        <v>9.8000000000000007</v>
      </c>
      <c r="U53" s="60">
        <v>9.9</v>
      </c>
      <c r="V53" s="60">
        <v>9.6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2:37" x14ac:dyDescent="0.25">
      <c r="B54" s="7">
        <v>1.0000000000000001E-5</v>
      </c>
      <c r="C54" s="60">
        <v>7.9</v>
      </c>
      <c r="D54" s="60">
        <v>6.5</v>
      </c>
      <c r="E54" s="60">
        <v>3.4</v>
      </c>
      <c r="F54" s="60">
        <v>5.9</v>
      </c>
      <c r="G54" s="60">
        <v>5.6</v>
      </c>
      <c r="H54" s="60">
        <v>6.1</v>
      </c>
      <c r="I54" s="60">
        <v>5.7</v>
      </c>
      <c r="J54" s="60">
        <v>5.9</v>
      </c>
      <c r="K54" s="60">
        <v>6</v>
      </c>
      <c r="L54" s="60">
        <v>5.8</v>
      </c>
      <c r="M54" s="60">
        <v>5.6</v>
      </c>
      <c r="N54" s="60">
        <v>4.5</v>
      </c>
      <c r="O54" s="60">
        <v>5.9</v>
      </c>
      <c r="P54" s="60">
        <v>5.3</v>
      </c>
      <c r="Q54" s="60">
        <v>5.0999999999999996</v>
      </c>
      <c r="R54" s="60">
        <v>5.4</v>
      </c>
      <c r="S54" s="60">
        <v>5.0999999999999996</v>
      </c>
      <c r="T54" s="60">
        <v>5.3</v>
      </c>
      <c r="U54" s="60">
        <v>5.4</v>
      </c>
      <c r="V54" s="60">
        <v>5.2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2:37" x14ac:dyDescent="0.25">
      <c r="B55" s="7">
        <v>5.0000000000000004E-6</v>
      </c>
      <c r="C55" s="60">
        <v>6.1</v>
      </c>
      <c r="D55" s="60">
        <v>3.6</v>
      </c>
      <c r="E55" s="60">
        <v>7</v>
      </c>
      <c r="F55" s="60">
        <v>5.6</v>
      </c>
      <c r="G55" s="60">
        <v>5.3</v>
      </c>
      <c r="H55" s="60">
        <v>5.7</v>
      </c>
      <c r="I55" s="60">
        <v>5.4</v>
      </c>
      <c r="J55" s="60">
        <v>5.5</v>
      </c>
      <c r="K55" s="60">
        <v>5.6</v>
      </c>
      <c r="L55" s="60">
        <v>5.4</v>
      </c>
      <c r="M55" s="60">
        <v>3.5</v>
      </c>
      <c r="N55" s="60">
        <v>2.1</v>
      </c>
      <c r="O55" s="60">
        <v>4.0999999999999996</v>
      </c>
      <c r="P55" s="60">
        <v>3.3</v>
      </c>
      <c r="Q55" s="60">
        <v>3.1</v>
      </c>
      <c r="R55" s="60">
        <v>3.3</v>
      </c>
      <c r="S55" s="60">
        <v>3.1</v>
      </c>
      <c r="T55" s="60">
        <v>3.3</v>
      </c>
      <c r="U55" s="60">
        <v>3.3</v>
      </c>
      <c r="V55" s="60">
        <v>3.2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2:37" x14ac:dyDescent="0.25">
      <c r="B56" s="7">
        <v>2.5000000000000002E-6</v>
      </c>
      <c r="C56" s="60">
        <v>5.0999999999999996</v>
      </c>
      <c r="D56" s="60">
        <v>2.8</v>
      </c>
      <c r="E56" s="60">
        <v>2.7</v>
      </c>
      <c r="F56" s="60">
        <v>3.5</v>
      </c>
      <c r="G56" s="60">
        <v>3.4</v>
      </c>
      <c r="H56" s="60">
        <v>3.6</v>
      </c>
      <c r="I56" s="60">
        <v>3.4</v>
      </c>
      <c r="J56" s="60">
        <v>3.5</v>
      </c>
      <c r="K56" s="60">
        <v>3.5</v>
      </c>
      <c r="L56" s="60">
        <v>3.4</v>
      </c>
      <c r="M56" s="60">
        <v>0.2</v>
      </c>
      <c r="N56" s="60">
        <v>1.4</v>
      </c>
      <c r="O56" s="60">
        <v>0.5</v>
      </c>
      <c r="P56" s="60">
        <v>0.7</v>
      </c>
      <c r="Q56" s="60">
        <v>0.7</v>
      </c>
      <c r="R56" s="60">
        <v>0.7</v>
      </c>
      <c r="S56" s="60">
        <v>0.7</v>
      </c>
      <c r="T56" s="60">
        <v>0.9</v>
      </c>
      <c r="U56" s="60">
        <v>0.7</v>
      </c>
      <c r="V56" s="60">
        <v>0.8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8" spans="2:37" x14ac:dyDescent="0.25">
      <c r="B58" s="49" t="s">
        <v>124</v>
      </c>
      <c r="C58" s="49"/>
      <c r="E58" s="49" t="s">
        <v>125</v>
      </c>
      <c r="F58" s="49"/>
      <c r="H58" s="49" t="s">
        <v>126</v>
      </c>
      <c r="I58" s="49"/>
      <c r="K58" s="49" t="s">
        <v>127</v>
      </c>
      <c r="L58" s="49"/>
      <c r="N58" s="49" t="s">
        <v>128</v>
      </c>
      <c r="O58" s="49"/>
      <c r="Q58" s="49" t="s">
        <v>129</v>
      </c>
      <c r="R58" s="49"/>
    </row>
    <row r="59" spans="2:37" x14ac:dyDescent="0.25">
      <c r="B59" s="49" t="s">
        <v>90</v>
      </c>
      <c r="C59" s="49"/>
      <c r="E59" s="49" t="s">
        <v>90</v>
      </c>
      <c r="F59" s="49"/>
      <c r="H59" s="49" t="s">
        <v>90</v>
      </c>
      <c r="I59" s="49"/>
      <c r="K59" s="49" t="s">
        <v>90</v>
      </c>
      <c r="L59" s="49"/>
      <c r="N59" s="49" t="s">
        <v>90</v>
      </c>
      <c r="O59" s="49"/>
      <c r="Q59" s="49" t="s">
        <v>90</v>
      </c>
      <c r="R59" s="49"/>
    </row>
    <row r="60" spans="2:37" x14ac:dyDescent="0.25">
      <c r="B60" s="2" t="s">
        <v>0</v>
      </c>
      <c r="C60" s="2" t="s">
        <v>1</v>
      </c>
      <c r="E60" s="2" t="s">
        <v>0</v>
      </c>
      <c r="F60" s="2" t="s">
        <v>1</v>
      </c>
      <c r="H60" s="2" t="s">
        <v>0</v>
      </c>
      <c r="I60" s="2" t="s">
        <v>1</v>
      </c>
      <c r="K60" s="2" t="s">
        <v>0</v>
      </c>
      <c r="L60" s="2" t="s">
        <v>1</v>
      </c>
      <c r="N60" s="2" t="s">
        <v>0</v>
      </c>
      <c r="O60" s="2" t="s">
        <v>1</v>
      </c>
      <c r="Q60" s="2" t="s">
        <v>0</v>
      </c>
      <c r="R60" s="2" t="s">
        <v>1</v>
      </c>
    </row>
    <row r="61" spans="2:37" x14ac:dyDescent="0.25">
      <c r="B61" s="12">
        <v>9587.4159999999993</v>
      </c>
      <c r="C61" s="12">
        <v>7410.2120000000004</v>
      </c>
      <c r="D61" s="9"/>
      <c r="E61" s="7">
        <v>0.85846100000000003</v>
      </c>
      <c r="F61" s="7">
        <v>0.82344099999999998</v>
      </c>
      <c r="G61" s="9"/>
      <c r="H61" s="12">
        <v>4786.18</v>
      </c>
      <c r="I61" s="12">
        <v>3930.7840000000001</v>
      </c>
      <c r="K61" s="7">
        <v>0.85278600000000004</v>
      </c>
      <c r="L61" s="7">
        <v>0.92090499999999997</v>
      </c>
      <c r="N61" s="7">
        <v>0.15479999999999999</v>
      </c>
      <c r="O61" s="7">
        <v>7.0000000000000001E-3</v>
      </c>
      <c r="Q61" s="7">
        <v>42.888399999999997</v>
      </c>
      <c r="R61" s="7">
        <v>32.165999999999997</v>
      </c>
    </row>
    <row r="62" spans="2:37" x14ac:dyDescent="0.25">
      <c r="B62" s="12">
        <v>9035.875</v>
      </c>
      <c r="C62" s="12">
        <v>7606.7550000000001</v>
      </c>
      <c r="D62" s="9"/>
      <c r="E62" s="7">
        <v>0.861093</v>
      </c>
      <c r="F62" s="7">
        <v>0.84423599999999999</v>
      </c>
      <c r="G62" s="9"/>
      <c r="H62" s="12">
        <v>5121.21</v>
      </c>
      <c r="I62" s="12">
        <v>4702.9979999999996</v>
      </c>
      <c r="K62" s="7">
        <v>0.82550800000000002</v>
      </c>
      <c r="L62" s="7">
        <v>0.93373099999999998</v>
      </c>
      <c r="N62" s="7">
        <v>0.17280000000000001</v>
      </c>
      <c r="O62" s="7">
        <v>-0.02</v>
      </c>
      <c r="Q62" s="7">
        <v>44.867829999999998</v>
      </c>
      <c r="R62" s="7">
        <v>33.651000000000003</v>
      </c>
    </row>
    <row r="63" spans="2:37" x14ac:dyDescent="0.25">
      <c r="B63" s="12">
        <v>5777.6170000000002</v>
      </c>
      <c r="C63" s="12">
        <v>7697.692</v>
      </c>
      <c r="D63" s="9"/>
      <c r="E63" s="7">
        <v>0.81656399999999996</v>
      </c>
      <c r="F63" s="7">
        <v>0.85760899999999995</v>
      </c>
      <c r="G63" s="9"/>
      <c r="H63" s="12">
        <v>5121.21</v>
      </c>
      <c r="I63" s="12">
        <v>4782.5709999999999</v>
      </c>
      <c r="K63" s="7">
        <v>0.94719799999999998</v>
      </c>
      <c r="L63" s="7">
        <v>0.94700099999999998</v>
      </c>
      <c r="N63" s="7">
        <v>-0.15290000000000001</v>
      </c>
      <c r="O63" s="7">
        <v>-1.2E-2</v>
      </c>
      <c r="Q63" s="7">
        <v>37.61853</v>
      </c>
      <c r="R63" s="7">
        <v>28.213999999999999</v>
      </c>
    </row>
    <row r="64" spans="2:37" x14ac:dyDescent="0.25">
      <c r="B64" s="12">
        <v>5762.91</v>
      </c>
      <c r="C64" s="12">
        <v>8385.0740000000005</v>
      </c>
      <c r="D64" s="9"/>
      <c r="E64" s="7">
        <v>0.84692599999999996</v>
      </c>
      <c r="F64" s="7">
        <v>0.83973299999999995</v>
      </c>
      <c r="G64" s="9"/>
      <c r="H64" s="12">
        <v>5504.11</v>
      </c>
      <c r="I64" s="12">
        <v>4884.393</v>
      </c>
      <c r="K64" s="7">
        <v>0.906802</v>
      </c>
      <c r="L64" s="7">
        <v>0.85369099999999998</v>
      </c>
      <c r="N64" s="7">
        <v>-4.9000000000000002E-2</v>
      </c>
      <c r="O64" s="7">
        <v>-7.1999999999999995E-2</v>
      </c>
      <c r="Q64" s="7">
        <v>118.1142</v>
      </c>
      <c r="R64" s="7">
        <v>88.585999999999999</v>
      </c>
    </row>
    <row r="65" spans="2:18" x14ac:dyDescent="0.25">
      <c r="B65" s="12">
        <v>10456.26</v>
      </c>
      <c r="C65" s="12">
        <v>10729.12</v>
      </c>
      <c r="D65" s="9"/>
      <c r="E65" s="7">
        <v>0.871807</v>
      </c>
      <c r="F65" s="7">
        <v>0.89138300000000004</v>
      </c>
      <c r="G65" s="9"/>
      <c r="H65" s="12">
        <v>5791.28</v>
      </c>
      <c r="I65" s="12">
        <v>5452.1310000000003</v>
      </c>
      <c r="K65" s="7">
        <v>0.90029400000000004</v>
      </c>
      <c r="L65" s="7">
        <v>0.89707599999999998</v>
      </c>
      <c r="N65" s="7">
        <v>-1.8700000000000001E-2</v>
      </c>
      <c r="O65" s="7">
        <v>-7.0000000000000007E-2</v>
      </c>
      <c r="Q65" s="7">
        <v>53.796669999999999</v>
      </c>
      <c r="R65" s="7">
        <v>40.347999999999999</v>
      </c>
    </row>
    <row r="66" spans="2:18" x14ac:dyDescent="0.25">
      <c r="B66" s="12">
        <v>7037.89</v>
      </c>
      <c r="C66" s="12">
        <v>5724.3</v>
      </c>
      <c r="D66" s="9"/>
      <c r="E66" s="7">
        <v>0.86907900000000005</v>
      </c>
      <c r="F66" s="7">
        <v>0.81248299999999996</v>
      </c>
      <c r="G66" s="9"/>
      <c r="H66" s="12">
        <v>5889.4</v>
      </c>
      <c r="I66" s="12">
        <v>5791.2790000000005</v>
      </c>
      <c r="K66" s="7">
        <v>0.89185899999999996</v>
      </c>
      <c r="L66" s="7">
        <v>0.90190999999999999</v>
      </c>
      <c r="N66" s="7">
        <v>-0.12640000000000001</v>
      </c>
      <c r="O66" s="7">
        <v>-1.4999999999999999E-2</v>
      </c>
      <c r="Q66" s="7">
        <v>137.8527</v>
      </c>
      <c r="R66" s="7">
        <v>103.39</v>
      </c>
    </row>
    <row r="67" spans="2:18" x14ac:dyDescent="0.25">
      <c r="B67" s="12">
        <v>9712.2880000000005</v>
      </c>
      <c r="C67" s="12">
        <v>6495.3710000000001</v>
      </c>
      <c r="D67" s="9"/>
      <c r="E67" s="7">
        <v>0.86707800000000002</v>
      </c>
      <c r="F67" s="7">
        <v>0.87207800000000002</v>
      </c>
      <c r="G67" s="9"/>
      <c r="H67" s="12">
        <v>6301.65</v>
      </c>
      <c r="I67" s="12">
        <v>5942.8230000000003</v>
      </c>
      <c r="K67" s="7">
        <v>0.879139</v>
      </c>
      <c r="L67" s="7">
        <v>0.9123</v>
      </c>
      <c r="N67" s="7">
        <v>8.0399999999999999E-2</v>
      </c>
      <c r="O67" s="7">
        <v>-6.8000000000000005E-2</v>
      </c>
      <c r="Q67" s="7">
        <v>88.351029999999994</v>
      </c>
      <c r="R67" s="7">
        <v>66.263000000000005</v>
      </c>
    </row>
    <row r="68" spans="2:18" x14ac:dyDescent="0.25">
      <c r="B68" s="12">
        <v>11115.43</v>
      </c>
      <c r="C68" s="12">
        <v>6751.1639999999998</v>
      </c>
      <c r="D68" s="9"/>
      <c r="E68" s="7">
        <v>0.82203300000000001</v>
      </c>
      <c r="F68" s="7">
        <v>0.86444900000000002</v>
      </c>
      <c r="G68" s="9"/>
      <c r="H68" s="12">
        <v>7164.33</v>
      </c>
      <c r="I68" s="12">
        <v>7471.2190000000001</v>
      </c>
      <c r="K68" s="7">
        <v>0.92687200000000003</v>
      </c>
      <c r="L68" s="7">
        <v>0.836399</v>
      </c>
      <c r="N68" s="7">
        <v>8.6999999999999994E-3</v>
      </c>
      <c r="O68" s="7">
        <v>-3.5999999999999997E-2</v>
      </c>
      <c r="Q68" s="7">
        <v>71.847769999999997</v>
      </c>
      <c r="R68" s="7">
        <v>53.886000000000003</v>
      </c>
    </row>
    <row r="69" spans="2:18" x14ac:dyDescent="0.25">
      <c r="B69" s="12">
        <v>9587.4159999999993</v>
      </c>
      <c r="C69" s="12">
        <v>6850.0439999999999</v>
      </c>
      <c r="D69" s="9"/>
      <c r="E69" s="7">
        <v>0.85100699999999996</v>
      </c>
      <c r="F69" s="7">
        <v>0.84926900000000005</v>
      </c>
      <c r="G69" s="9"/>
      <c r="H69" s="12">
        <v>7699.98</v>
      </c>
      <c r="I69" s="12">
        <v>8517.19</v>
      </c>
      <c r="K69" s="7">
        <v>0.90937199999999996</v>
      </c>
      <c r="L69" s="7">
        <v>0.91758399999999996</v>
      </c>
      <c r="N69" s="7">
        <v>1.0500000000000001E-2</v>
      </c>
      <c r="O69" s="7">
        <v>-5.8000000000000003E-2</v>
      </c>
      <c r="Q69" s="7">
        <v>47.78481</v>
      </c>
      <c r="R69" s="7">
        <v>35.838999999999999</v>
      </c>
    </row>
    <row r="70" spans="2:18" x14ac:dyDescent="0.25">
      <c r="B70" s="12">
        <v>9035.875</v>
      </c>
      <c r="C70" s="12">
        <v>8331.1740000000009</v>
      </c>
      <c r="D70" s="9"/>
      <c r="E70" s="7">
        <v>0.83845099999999995</v>
      </c>
      <c r="F70" s="7">
        <v>0.85976200000000003</v>
      </c>
      <c r="G70" s="9"/>
      <c r="H70" s="12">
        <v>7930.76</v>
      </c>
      <c r="I70" s="12">
        <v>9087.1290000000008</v>
      </c>
      <c r="K70" s="7">
        <v>0.89222900000000005</v>
      </c>
      <c r="L70" s="7">
        <v>0.92971700000000002</v>
      </c>
      <c r="N70" s="7">
        <v>7.1000000000000004E-3</v>
      </c>
      <c r="O70" s="7">
        <v>-1.6E-2</v>
      </c>
      <c r="Q70" s="7">
        <v>84.78725</v>
      </c>
      <c r="R70" s="7">
        <v>63.59</v>
      </c>
    </row>
    <row r="71" spans="2:18" x14ac:dyDescent="0.25">
      <c r="B71" s="12">
        <v>5777.6170000000002</v>
      </c>
      <c r="C71" s="12">
        <v>8935.06</v>
      </c>
      <c r="D71" s="9"/>
      <c r="E71" s="7">
        <v>0.79467699999999997</v>
      </c>
      <c r="F71" s="7">
        <v>0.85123499999999996</v>
      </c>
      <c r="G71" s="9"/>
      <c r="H71" s="12">
        <v>8798.5400000000009</v>
      </c>
      <c r="I71" s="12">
        <v>9283.7369999999992</v>
      </c>
      <c r="K71" s="7">
        <v>0.91667799999999999</v>
      </c>
      <c r="L71" s="7">
        <v>0.86921899999999996</v>
      </c>
      <c r="N71" s="7">
        <v>7.9000000000000008E-3</v>
      </c>
      <c r="O71" s="7">
        <v>-2.5999999999999999E-2</v>
      </c>
      <c r="Q71" s="7">
        <v>64.671030000000002</v>
      </c>
      <c r="R71" s="7">
        <v>48.503</v>
      </c>
    </row>
    <row r="72" spans="2:18" x14ac:dyDescent="0.25">
      <c r="B72" s="12">
        <v>12174.28</v>
      </c>
      <c r="C72" s="12">
        <v>11357.78</v>
      </c>
      <c r="D72" s="9"/>
      <c r="E72" s="7">
        <v>0.845198</v>
      </c>
      <c r="F72" s="7">
        <v>0.84869799999999995</v>
      </c>
      <c r="G72" s="9"/>
      <c r="H72" s="12">
        <v>9997.2000000000007</v>
      </c>
      <c r="I72" s="12">
        <v>10359.33</v>
      </c>
      <c r="K72" s="7">
        <v>0.88806700000000005</v>
      </c>
      <c r="L72" s="7">
        <v>0.90177600000000002</v>
      </c>
      <c r="N72" s="7">
        <v>7.7000000000000002E-3</v>
      </c>
      <c r="O72" s="7">
        <v>-2.3E-2</v>
      </c>
      <c r="Q72" s="7">
        <v>117.5521</v>
      </c>
      <c r="R72" s="7">
        <v>88.164000000000001</v>
      </c>
    </row>
    <row r="73" spans="2:18" x14ac:dyDescent="0.25">
      <c r="B73" s="12">
        <v>8916.2970000000005</v>
      </c>
      <c r="C73" s="12">
        <v>6891.4970000000003</v>
      </c>
      <c r="D73" s="9"/>
      <c r="E73" s="7">
        <v>0.798369</v>
      </c>
      <c r="F73" s="7">
        <v>0.76580000000000004</v>
      </c>
      <c r="G73" s="9"/>
      <c r="H73" s="12">
        <v>10697</v>
      </c>
      <c r="I73" s="12">
        <v>10787.66</v>
      </c>
      <c r="K73" s="7">
        <v>0.79309099999999999</v>
      </c>
      <c r="L73" s="7">
        <v>0.85644200000000004</v>
      </c>
      <c r="N73" s="7">
        <v>9.5999999999999992E-3</v>
      </c>
      <c r="O73" s="7">
        <v>-0.125</v>
      </c>
      <c r="Q73" s="7">
        <v>139.45849999999999</v>
      </c>
      <c r="R73" s="7">
        <v>104.59399999999999</v>
      </c>
    </row>
    <row r="74" spans="2:18" x14ac:dyDescent="0.25">
      <c r="B74" s="12">
        <v>8403.3639999999996</v>
      </c>
      <c r="C74" s="12">
        <v>7074.2820000000002</v>
      </c>
      <c r="D74" s="9"/>
      <c r="E74" s="7">
        <v>0.80081599999999997</v>
      </c>
      <c r="F74" s="7">
        <v>0.78513900000000003</v>
      </c>
      <c r="G74" s="9"/>
      <c r="H74" s="12">
        <v>12096.6</v>
      </c>
      <c r="I74" s="12">
        <v>11168.38</v>
      </c>
      <c r="K74" s="7">
        <v>0.76772200000000002</v>
      </c>
      <c r="L74" s="7">
        <v>0.86836999999999998</v>
      </c>
      <c r="N74" s="7">
        <v>1.0200000000000001E-2</v>
      </c>
      <c r="O74" s="7">
        <v>-5.5E-2</v>
      </c>
      <c r="Q74" s="7">
        <v>81.869860000000003</v>
      </c>
      <c r="R74" s="7">
        <v>61.402000000000001</v>
      </c>
    </row>
    <row r="75" spans="2:18" x14ac:dyDescent="0.25">
      <c r="B75" s="12">
        <v>5373.1840000000002</v>
      </c>
      <c r="C75" s="12">
        <v>7158.8540000000003</v>
      </c>
      <c r="D75" s="9"/>
      <c r="E75" s="7">
        <v>0.759405</v>
      </c>
      <c r="F75" s="7">
        <v>0.79757599999999995</v>
      </c>
      <c r="G75" s="9"/>
      <c r="H75" s="12">
        <v>4451.1469999999999</v>
      </c>
      <c r="I75" s="12">
        <v>3655.6289999999999</v>
      </c>
      <c r="K75" s="7">
        <v>0.88089399999999995</v>
      </c>
      <c r="L75" s="7">
        <v>0.88071100000000002</v>
      </c>
      <c r="N75" s="7">
        <v>-9.2399999999999996E-2</v>
      </c>
      <c r="O75" s="7">
        <v>-1.7000000000000001E-2</v>
      </c>
      <c r="Q75" s="7">
        <v>94.451880000000003</v>
      </c>
      <c r="R75" s="7">
        <v>70.838999999999999</v>
      </c>
    </row>
    <row r="76" spans="2:18" x14ac:dyDescent="0.25">
      <c r="B76" s="12">
        <v>5359.5060000000003</v>
      </c>
      <c r="C76" s="12">
        <v>7798.1189999999997</v>
      </c>
      <c r="D76" s="9"/>
      <c r="E76" s="7">
        <v>0.78764100000000004</v>
      </c>
      <c r="F76" s="7">
        <v>0.78095199999999998</v>
      </c>
      <c r="G76" s="9"/>
      <c r="H76" s="12">
        <v>4762.7250000000004</v>
      </c>
      <c r="I76" s="12">
        <v>4373.7879999999996</v>
      </c>
      <c r="K76" s="7">
        <v>0.84332600000000002</v>
      </c>
      <c r="L76" s="7">
        <v>0.793933</v>
      </c>
      <c r="N76" s="7">
        <v>-0.1108</v>
      </c>
      <c r="O76" s="7">
        <v>-0.1</v>
      </c>
      <c r="Q76" s="7">
        <v>81.727500000000006</v>
      </c>
      <c r="R76" s="7">
        <v>61.295999999999999</v>
      </c>
    </row>
    <row r="77" spans="2:18" x14ac:dyDescent="0.25">
      <c r="B77" s="12">
        <v>9724.3220000000001</v>
      </c>
      <c r="C77" s="12">
        <v>9978.0820000000003</v>
      </c>
      <c r="D77" s="9"/>
      <c r="E77" s="7">
        <v>0.81078099999999997</v>
      </c>
      <c r="F77" s="7">
        <v>0.828986</v>
      </c>
      <c r="G77" s="9"/>
      <c r="H77" s="12">
        <v>4762.7250000000004</v>
      </c>
      <c r="I77" s="12">
        <v>4447.7910000000002</v>
      </c>
      <c r="K77" s="7">
        <v>0.83727300000000004</v>
      </c>
      <c r="L77" s="7">
        <v>0.83428100000000005</v>
      </c>
      <c r="N77" s="7">
        <v>-7.5700000000000003E-2</v>
      </c>
      <c r="O77" s="7">
        <v>-1E-3</v>
      </c>
      <c r="Q77" s="7">
        <v>78.458399999999997</v>
      </c>
      <c r="R77" s="7">
        <v>58.844000000000001</v>
      </c>
    </row>
    <row r="78" spans="2:18" x14ac:dyDescent="0.25">
      <c r="B78" s="12">
        <v>6545.2380000000003</v>
      </c>
      <c r="C78" s="12">
        <v>5323.5990000000002</v>
      </c>
      <c r="D78" s="9"/>
      <c r="E78" s="7">
        <v>0.80824300000000004</v>
      </c>
      <c r="F78" s="7">
        <v>0.75560899999999998</v>
      </c>
      <c r="G78" s="9"/>
      <c r="H78" s="12">
        <v>5118.8220000000001</v>
      </c>
      <c r="I78" s="12">
        <v>4542.4849999999997</v>
      </c>
      <c r="K78" s="7">
        <v>0.82942899999999997</v>
      </c>
      <c r="L78" s="7">
        <v>0.83877599999999997</v>
      </c>
      <c r="N78" s="7">
        <v>-8.4000000000000005E-2</v>
      </c>
      <c r="O78" s="7">
        <v>-8.9999999999999993E-3</v>
      </c>
      <c r="Q78" s="7">
        <v>75.189300000000003</v>
      </c>
      <c r="R78" s="7">
        <v>56.392000000000003</v>
      </c>
    </row>
    <row r="79" spans="2:18" x14ac:dyDescent="0.25">
      <c r="B79" s="12">
        <v>9032.4279999999999</v>
      </c>
      <c r="C79" s="12">
        <v>6040.6949999999997</v>
      </c>
      <c r="D79" s="9"/>
      <c r="E79" s="7">
        <v>0.80638299999999996</v>
      </c>
      <c r="F79" s="7">
        <v>0.811033</v>
      </c>
      <c r="G79" s="9"/>
      <c r="H79" s="12">
        <v>5385.89</v>
      </c>
      <c r="I79" s="12">
        <v>5070.482</v>
      </c>
      <c r="K79" s="7">
        <v>0.81759999999999999</v>
      </c>
      <c r="L79" s="7">
        <v>0.84843900000000005</v>
      </c>
      <c r="N79" s="7">
        <v>-8.1299999999999997E-2</v>
      </c>
      <c r="O79" s="7">
        <v>-6.0000000000000001E-3</v>
      </c>
      <c r="Q79" s="7">
        <v>68.6511</v>
      </c>
      <c r="R79" s="7">
        <v>51.488</v>
      </c>
    </row>
    <row r="80" spans="2:18" x14ac:dyDescent="0.25">
      <c r="B80" s="12">
        <v>10337.35</v>
      </c>
      <c r="C80" s="12">
        <v>6278.5829999999996</v>
      </c>
      <c r="D80" s="9"/>
      <c r="E80" s="7">
        <v>0.76449100000000003</v>
      </c>
      <c r="F80" s="7">
        <v>0.80393800000000004</v>
      </c>
      <c r="G80" s="9"/>
      <c r="H80" s="12">
        <v>5477.1419999999998</v>
      </c>
      <c r="I80" s="12">
        <v>5385.8890000000001</v>
      </c>
      <c r="K80" s="7">
        <v>0.86199099999999995</v>
      </c>
      <c r="L80" s="7">
        <v>0.77785099999999996</v>
      </c>
      <c r="N80" s="7">
        <v>-0.1016</v>
      </c>
      <c r="O80" s="7">
        <v>-2.7E-2</v>
      </c>
      <c r="Q80" s="7">
        <v>85.813900000000004</v>
      </c>
      <c r="R80" s="7">
        <v>64.36</v>
      </c>
    </row>
    <row r="81" spans="2:18" x14ac:dyDescent="0.25">
      <c r="B81" s="12">
        <v>8916.2970000000005</v>
      </c>
      <c r="C81" s="12">
        <v>6370.5410000000002</v>
      </c>
      <c r="D81" s="9"/>
      <c r="E81" s="7">
        <v>0.79143699999999995</v>
      </c>
      <c r="F81" s="7">
        <v>0.78981999999999997</v>
      </c>
      <c r="G81" s="9"/>
      <c r="H81" s="12">
        <v>5860.5349999999999</v>
      </c>
      <c r="I81" s="12">
        <v>5526.8249999999998</v>
      </c>
      <c r="K81" s="7">
        <v>0.84571600000000002</v>
      </c>
      <c r="L81" s="7">
        <v>0.85335300000000003</v>
      </c>
      <c r="N81" s="7">
        <v>3.2099999999999997E-2</v>
      </c>
      <c r="O81" s="7">
        <v>-3.3000000000000002E-2</v>
      </c>
      <c r="Q81" s="7">
        <v>87.134600000000006</v>
      </c>
      <c r="R81" s="7">
        <v>56.555999999999997</v>
      </c>
    </row>
    <row r="82" spans="2:18" x14ac:dyDescent="0.25">
      <c r="B82" s="12">
        <v>8403.3639999999996</v>
      </c>
      <c r="C82" s="12">
        <v>7747.9920000000002</v>
      </c>
      <c r="D82" s="9"/>
      <c r="E82" s="7">
        <v>0.77975899999999998</v>
      </c>
      <c r="F82" s="7">
        <v>0.79957900000000004</v>
      </c>
      <c r="G82" s="9"/>
      <c r="H82" s="12">
        <v>6662.8270000000002</v>
      </c>
      <c r="I82" s="12">
        <v>6948.2340000000004</v>
      </c>
      <c r="K82" s="7">
        <v>0.82977299999999998</v>
      </c>
      <c r="L82" s="7">
        <v>0.86463699999999999</v>
      </c>
      <c r="N82" s="7">
        <v>9.2999999999999999E-2</v>
      </c>
      <c r="O82" s="7">
        <v>8.5000000000000006E-2</v>
      </c>
      <c r="Q82" s="7">
        <v>90.051699999999997</v>
      </c>
      <c r="R82" s="7">
        <v>62.764000000000003</v>
      </c>
    </row>
    <row r="83" spans="2:18" x14ac:dyDescent="0.25">
      <c r="B83" s="12">
        <v>5373.1840000000002</v>
      </c>
      <c r="C83" s="12">
        <v>8309.6059999999998</v>
      </c>
      <c r="D83" s="9"/>
      <c r="E83" s="7">
        <v>0.73904999999999998</v>
      </c>
      <c r="F83" s="7">
        <v>0.79164900000000005</v>
      </c>
      <c r="G83" s="9"/>
      <c r="H83" s="12">
        <v>7160.9809999999998</v>
      </c>
      <c r="I83" s="12">
        <v>7920.9870000000001</v>
      </c>
      <c r="K83" s="7">
        <v>0.85251100000000002</v>
      </c>
      <c r="L83" s="7">
        <v>0.80837400000000004</v>
      </c>
      <c r="N83" s="7">
        <v>-4.4000000000000003E-3</v>
      </c>
      <c r="O83" s="7">
        <v>-4.1000000000000002E-2</v>
      </c>
      <c r="Q83" s="7">
        <v>86.985600000000005</v>
      </c>
      <c r="R83" s="7">
        <v>60.695</v>
      </c>
    </row>
    <row r="84" spans="2:18" x14ac:dyDescent="0.25">
      <c r="B84" s="12">
        <v>14112.08</v>
      </c>
      <c r="C84" s="12">
        <v>10562.74</v>
      </c>
      <c r="D84" s="9"/>
      <c r="E84" s="7">
        <v>0.78603400000000001</v>
      </c>
      <c r="F84" s="7">
        <v>0.78928900000000002</v>
      </c>
      <c r="G84" s="9"/>
      <c r="H84" s="12">
        <v>7375.607</v>
      </c>
      <c r="I84" s="12">
        <v>8451.0300000000007</v>
      </c>
      <c r="K84" s="7">
        <v>0.82590200000000003</v>
      </c>
      <c r="L84" s="7">
        <v>0.83865100000000004</v>
      </c>
      <c r="N84" s="7">
        <v>-3.1699999999999999E-2</v>
      </c>
      <c r="O84" s="7">
        <v>6.3E-2</v>
      </c>
      <c r="Q84" s="7">
        <v>88.046700000000001</v>
      </c>
      <c r="R84" s="7">
        <v>124.148</v>
      </c>
    </row>
    <row r="85" spans="2:18" x14ac:dyDescent="0.25">
      <c r="B85" s="12">
        <v>8709.7060000000001</v>
      </c>
      <c r="C85" s="12">
        <v>7759.6639999999998</v>
      </c>
      <c r="D85" s="9"/>
      <c r="E85" s="7">
        <v>0.81747499999999995</v>
      </c>
      <c r="F85" s="7">
        <v>0.82327899999999998</v>
      </c>
      <c r="G85" s="9"/>
      <c r="H85" s="12">
        <v>8182.6419999999998</v>
      </c>
      <c r="I85" s="12">
        <v>8633.875</v>
      </c>
      <c r="K85" s="7">
        <v>0.86538599999999999</v>
      </c>
      <c r="L85" s="7">
        <v>0.872197</v>
      </c>
      <c r="N85" s="7">
        <v>-3.4799999999999998E-2</v>
      </c>
      <c r="O85" s="7">
        <v>2.5000000000000001E-2</v>
      </c>
      <c r="Q85" s="7">
        <v>24.329599999999999</v>
      </c>
      <c r="R85" s="7">
        <v>80.695999999999998</v>
      </c>
    </row>
    <row r="86" spans="2:18" x14ac:dyDescent="0.25">
      <c r="B86" s="12">
        <v>7704.74</v>
      </c>
      <c r="C86" s="12">
        <v>6491.2569999999996</v>
      </c>
      <c r="D86" s="9"/>
      <c r="E86" s="7">
        <v>0.72315099999999999</v>
      </c>
      <c r="F86" s="7">
        <v>0.68870399999999998</v>
      </c>
      <c r="G86" s="9"/>
      <c r="H86" s="12">
        <v>9297.3960000000006</v>
      </c>
      <c r="I86" s="12">
        <v>9634.1769999999997</v>
      </c>
      <c r="K86" s="7">
        <v>0.76553400000000005</v>
      </c>
      <c r="L86" s="7">
        <v>0.72962700000000003</v>
      </c>
      <c r="N86" s="7">
        <v>-1.84E-2</v>
      </c>
      <c r="O86" s="7">
        <v>8.9999999999999993E-3</v>
      </c>
      <c r="Q86" s="7">
        <v>36.242699999999999</v>
      </c>
      <c r="R86" s="7">
        <v>57.462000000000003</v>
      </c>
    </row>
    <row r="87" spans="2:18" x14ac:dyDescent="0.25">
      <c r="B87" s="12">
        <v>9128.4419999999991</v>
      </c>
      <c r="C87" s="12">
        <v>8132.7250000000004</v>
      </c>
      <c r="D87" s="9"/>
      <c r="E87" s="7">
        <v>0.85677700000000001</v>
      </c>
      <c r="F87" s="7">
        <v>0.86285900000000004</v>
      </c>
      <c r="G87" s="9"/>
      <c r="H87" s="12">
        <v>6766.942</v>
      </c>
      <c r="I87" s="12">
        <v>6775.3670000000002</v>
      </c>
      <c r="K87" s="7">
        <v>0.90699099999999999</v>
      </c>
      <c r="L87" s="7">
        <v>0.91413</v>
      </c>
      <c r="N87" s="7">
        <v>5.8200000000000002E-2</v>
      </c>
      <c r="O87" s="7">
        <v>-8.0000000000000002E-3</v>
      </c>
      <c r="Q87" s="7">
        <v>34.542999999999999</v>
      </c>
      <c r="R87" s="7">
        <v>109.178</v>
      </c>
    </row>
    <row r="88" spans="2:18" x14ac:dyDescent="0.25">
      <c r="B88" s="12">
        <v>9295.9369999999999</v>
      </c>
      <c r="C88" s="12">
        <v>8281.9490000000005</v>
      </c>
      <c r="D88" s="9"/>
      <c r="E88" s="7">
        <v>0.872498</v>
      </c>
      <c r="F88" s="7">
        <v>0.87869200000000003</v>
      </c>
      <c r="G88" s="9"/>
      <c r="H88" s="12">
        <v>6891.1059999999998</v>
      </c>
      <c r="I88" s="12">
        <v>6899.6850000000004</v>
      </c>
      <c r="K88" s="7">
        <v>0.92363399999999996</v>
      </c>
      <c r="L88" s="7">
        <v>0.93090300000000004</v>
      </c>
      <c r="N88" s="7">
        <v>5.2400000000000002E-2</v>
      </c>
      <c r="O88" s="7">
        <v>0</v>
      </c>
      <c r="Q88" s="7">
        <v>88.343000000000004</v>
      </c>
      <c r="R88" s="7">
        <v>47.119</v>
      </c>
    </row>
    <row r="89" spans="2:18" x14ac:dyDescent="0.25">
      <c r="B89" s="12">
        <v>8140.2259999999997</v>
      </c>
      <c r="C89" s="12">
        <v>7252.3010000000004</v>
      </c>
      <c r="D89" s="9"/>
      <c r="E89" s="7">
        <v>0.76402499999999995</v>
      </c>
      <c r="F89" s="7">
        <v>0.76944900000000005</v>
      </c>
      <c r="G89" s="9"/>
      <c r="H89" s="12">
        <v>6034.3739999999998</v>
      </c>
      <c r="I89" s="12">
        <v>6041.8869999999997</v>
      </c>
      <c r="K89" s="7">
        <v>0.80880300000000005</v>
      </c>
      <c r="L89" s="7">
        <v>0.81516900000000003</v>
      </c>
      <c r="N89" s="7">
        <v>6.9900000000000004E-2</v>
      </c>
      <c r="O89" s="7">
        <v>-2.5000000000000001E-2</v>
      </c>
      <c r="Q89" s="7">
        <v>76.575900000000004</v>
      </c>
      <c r="R89" s="7">
        <v>52.29</v>
      </c>
    </row>
    <row r="90" spans="2:18" x14ac:dyDescent="0.25">
      <c r="B90" s="12">
        <v>9078.1939999999995</v>
      </c>
      <c r="C90" s="12">
        <v>8087.9570000000003</v>
      </c>
      <c r="D90" s="9"/>
      <c r="E90" s="7">
        <v>0.85206099999999996</v>
      </c>
      <c r="F90" s="7">
        <v>0.85811000000000004</v>
      </c>
      <c r="G90" s="9"/>
      <c r="H90" s="12">
        <v>6729.692</v>
      </c>
      <c r="I90" s="12">
        <v>6738.0709999999999</v>
      </c>
      <c r="K90" s="7">
        <v>0.901999</v>
      </c>
      <c r="L90" s="7">
        <v>0.90909799999999996</v>
      </c>
      <c r="N90" s="7">
        <v>7.3999999999999996E-2</v>
      </c>
      <c r="O90" s="7">
        <v>-3.1E-2</v>
      </c>
      <c r="Q90" s="7">
        <v>68.98</v>
      </c>
      <c r="R90" s="7">
        <v>50.567</v>
      </c>
    </row>
  </sheetData>
  <mergeCells count="36">
    <mergeCell ref="AF44:AH44"/>
    <mergeCell ref="AI44:AK44"/>
    <mergeCell ref="C45:L45"/>
    <mergeCell ref="M45:V45"/>
    <mergeCell ref="B30:V30"/>
    <mergeCell ref="Z30:AB30"/>
    <mergeCell ref="AC30:AE30"/>
    <mergeCell ref="B44:V44"/>
    <mergeCell ref="Z44:AB44"/>
    <mergeCell ref="AC44:AE44"/>
    <mergeCell ref="AF30:AH30"/>
    <mergeCell ref="AI30:AK30"/>
    <mergeCell ref="C31:L31"/>
    <mergeCell ref="M31:V31"/>
    <mergeCell ref="Y18:AA18"/>
    <mergeCell ref="AB18:AD18"/>
    <mergeCell ref="AE18:AG18"/>
    <mergeCell ref="AH18:AJ18"/>
    <mergeCell ref="B2:V2"/>
    <mergeCell ref="C3:L3"/>
    <mergeCell ref="M3:V3"/>
    <mergeCell ref="B16:V16"/>
    <mergeCell ref="C17:L17"/>
    <mergeCell ref="M17:V17"/>
    <mergeCell ref="Q59:R59"/>
    <mergeCell ref="B58:C58"/>
    <mergeCell ref="E58:F58"/>
    <mergeCell ref="H58:I58"/>
    <mergeCell ref="K58:L58"/>
    <mergeCell ref="N58:O58"/>
    <mergeCell ref="Q58:R58"/>
    <mergeCell ref="B59:C59"/>
    <mergeCell ref="E59:F59"/>
    <mergeCell ref="H59:I59"/>
    <mergeCell ref="K59:L59"/>
    <mergeCell ref="N59:O5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AD4C-6880-4534-8998-ED3055E3C50D}">
  <dimension ref="B2:U29"/>
  <sheetViews>
    <sheetView zoomScale="76" workbookViewId="0">
      <selection activeCell="M12" sqref="M12"/>
    </sheetView>
  </sheetViews>
  <sheetFormatPr defaultRowHeight="15" x14ac:dyDescent="0.25"/>
  <cols>
    <col min="1" max="11" width="9.140625" style="13"/>
    <col min="12" max="12" width="11.85546875" style="13" customWidth="1"/>
    <col min="13" max="14" width="9.140625" style="13"/>
    <col min="15" max="15" width="11.7109375" style="13" customWidth="1"/>
    <col min="16" max="16384" width="9.140625" style="13"/>
  </cols>
  <sheetData>
    <row r="2" spans="2:21" x14ac:dyDescent="0.25">
      <c r="B2" s="49" t="s">
        <v>130</v>
      </c>
      <c r="C2" s="49"/>
      <c r="E2" s="49" t="s">
        <v>131</v>
      </c>
      <c r="F2" s="49"/>
      <c r="H2" s="49" t="s">
        <v>132</v>
      </c>
      <c r="I2" s="49"/>
      <c r="K2" s="49" t="s">
        <v>133</v>
      </c>
      <c r="L2" s="49"/>
      <c r="N2" s="49" t="s">
        <v>134</v>
      </c>
      <c r="O2" s="49"/>
      <c r="Q2" s="49" t="s">
        <v>136</v>
      </c>
      <c r="R2" s="49"/>
      <c r="T2" s="49" t="s">
        <v>137</v>
      </c>
      <c r="U2" s="49"/>
    </row>
    <row r="3" spans="2:21" x14ac:dyDescent="0.25">
      <c r="B3" s="50" t="s">
        <v>89</v>
      </c>
      <c r="C3" s="52"/>
      <c r="E3" s="50" t="s">
        <v>89</v>
      </c>
      <c r="F3" s="52"/>
      <c r="H3" s="50" t="s">
        <v>89</v>
      </c>
      <c r="I3" s="52"/>
      <c r="K3" s="50" t="s">
        <v>89</v>
      </c>
      <c r="L3" s="52"/>
      <c r="N3" s="50" t="s">
        <v>89</v>
      </c>
      <c r="O3" s="52"/>
      <c r="Q3" s="49" t="s">
        <v>135</v>
      </c>
      <c r="R3" s="49"/>
      <c r="T3" s="49" t="s">
        <v>135</v>
      </c>
      <c r="U3" s="49"/>
    </row>
    <row r="4" spans="2:21" x14ac:dyDescent="0.25">
      <c r="B4" s="2" t="s">
        <v>0</v>
      </c>
      <c r="C4" s="2" t="s">
        <v>1</v>
      </c>
      <c r="E4" s="2" t="s">
        <v>0</v>
      </c>
      <c r="F4" s="2" t="s">
        <v>1</v>
      </c>
      <c r="H4" s="2" t="s">
        <v>0</v>
      </c>
      <c r="I4" s="2" t="s">
        <v>1</v>
      </c>
      <c r="K4" s="2" t="s">
        <v>0</v>
      </c>
      <c r="L4" s="2" t="s">
        <v>1</v>
      </c>
      <c r="N4" s="2" t="s">
        <v>0</v>
      </c>
      <c r="O4" s="2" t="s">
        <v>1</v>
      </c>
      <c r="Q4" s="2" t="s">
        <v>0</v>
      </c>
      <c r="R4" s="2" t="s">
        <v>1</v>
      </c>
      <c r="T4" s="2" t="s">
        <v>0</v>
      </c>
      <c r="U4" s="2" t="s">
        <v>1</v>
      </c>
    </row>
    <row r="5" spans="2:21" x14ac:dyDescent="0.25">
      <c r="B5" s="7">
        <v>70.650000000000006</v>
      </c>
      <c r="C5" s="7">
        <v>73.680000000000007</v>
      </c>
      <c r="D5" s="5"/>
      <c r="E5" s="7">
        <v>2410.83</v>
      </c>
      <c r="F5" s="7">
        <v>3449.41</v>
      </c>
      <c r="H5" s="7">
        <v>292.48</v>
      </c>
      <c r="I5" s="7">
        <v>450.24</v>
      </c>
      <c r="K5" s="7">
        <v>13.4</v>
      </c>
      <c r="L5" s="7">
        <v>13.1</v>
      </c>
      <c r="N5" s="7">
        <v>320.8</v>
      </c>
      <c r="O5" s="7">
        <v>278.3</v>
      </c>
      <c r="Q5" s="7">
        <v>2146</v>
      </c>
      <c r="R5" s="7">
        <v>2430</v>
      </c>
      <c r="T5" s="7">
        <v>2056</v>
      </c>
      <c r="U5" s="7">
        <v>2046</v>
      </c>
    </row>
    <row r="6" spans="2:21" x14ac:dyDescent="0.25">
      <c r="B6" s="7">
        <v>67.77</v>
      </c>
      <c r="C6" s="7">
        <v>78.09</v>
      </c>
      <c r="D6" s="5"/>
      <c r="E6" s="7">
        <v>1429.01</v>
      </c>
      <c r="F6" s="7">
        <v>2812.74</v>
      </c>
      <c r="H6" s="7">
        <v>330.32</v>
      </c>
      <c r="I6" s="7">
        <v>399.4</v>
      </c>
      <c r="K6" s="7">
        <v>17.399999999999999</v>
      </c>
      <c r="L6" s="7">
        <v>17.8</v>
      </c>
      <c r="N6" s="7">
        <v>566.5</v>
      </c>
      <c r="O6" s="7">
        <v>501.7</v>
      </c>
      <c r="Q6" s="7">
        <v>2575</v>
      </c>
      <c r="R6" s="7">
        <v>2608</v>
      </c>
      <c r="T6" s="7">
        <v>2468</v>
      </c>
      <c r="U6" s="7">
        <v>2142</v>
      </c>
    </row>
    <row r="7" spans="2:21" x14ac:dyDescent="0.25">
      <c r="B7" s="7">
        <v>63.16</v>
      </c>
      <c r="C7" s="7">
        <v>72.03</v>
      </c>
      <c r="D7" s="5"/>
      <c r="E7" s="7">
        <v>1142.3800000000001</v>
      </c>
      <c r="F7" s="7">
        <v>2372.98</v>
      </c>
      <c r="H7" s="7">
        <v>97.03</v>
      </c>
      <c r="I7" s="7">
        <v>240.1</v>
      </c>
      <c r="K7" s="7">
        <v>20.3</v>
      </c>
      <c r="L7" s="7">
        <v>20</v>
      </c>
      <c r="N7" s="7">
        <v>676.3</v>
      </c>
      <c r="O7" s="7">
        <v>601.5</v>
      </c>
      <c r="Q7" s="7">
        <v>1824</v>
      </c>
      <c r="R7" s="7">
        <v>2342</v>
      </c>
      <c r="T7" s="7">
        <v>1748</v>
      </c>
      <c r="U7" s="7">
        <v>1925</v>
      </c>
    </row>
    <row r="8" spans="2:21" x14ac:dyDescent="0.25">
      <c r="B8" s="7">
        <v>67.19</v>
      </c>
      <c r="C8" s="7">
        <v>74.599999999999994</v>
      </c>
      <c r="D8" s="5"/>
      <c r="E8" s="7">
        <v>1126.82</v>
      </c>
      <c r="F8" s="7">
        <v>2765.78</v>
      </c>
      <c r="H8" s="7">
        <v>93</v>
      </c>
      <c r="I8" s="7">
        <v>282.94</v>
      </c>
      <c r="K8" s="7">
        <v>22.6</v>
      </c>
      <c r="L8" s="7">
        <v>22.9</v>
      </c>
      <c r="N8" s="7">
        <v>424.9</v>
      </c>
      <c r="O8" s="7">
        <v>372.9</v>
      </c>
      <c r="Q8" s="7">
        <v>2446</v>
      </c>
      <c r="R8" s="7">
        <v>1926</v>
      </c>
      <c r="T8" s="7">
        <v>2344</v>
      </c>
      <c r="U8" s="7">
        <v>2404</v>
      </c>
    </row>
    <row r="9" spans="2:21" x14ac:dyDescent="0.25">
      <c r="B9" s="7">
        <v>60.47</v>
      </c>
      <c r="C9" s="7">
        <v>67.069999999999993</v>
      </c>
      <c r="D9" s="5"/>
      <c r="E9" s="7">
        <v>2018.31</v>
      </c>
      <c r="F9" s="7">
        <v>2803.98</v>
      </c>
      <c r="H9" s="7">
        <v>273.70999999999998</v>
      </c>
      <c r="I9" s="7">
        <v>635.63</v>
      </c>
      <c r="K9" s="7">
        <v>19.7</v>
      </c>
      <c r="L9" s="7">
        <v>20.3</v>
      </c>
      <c r="N9" s="7">
        <v>300.2</v>
      </c>
      <c r="O9" s="7">
        <v>259.60000000000002</v>
      </c>
      <c r="Q9" s="7">
        <v>2081</v>
      </c>
      <c r="R9" s="7">
        <v>1980</v>
      </c>
      <c r="T9" s="7">
        <v>1995</v>
      </c>
      <c r="U9" s="7">
        <v>1660</v>
      </c>
    </row>
    <row r="10" spans="2:21" x14ac:dyDescent="0.25">
      <c r="B10" s="7">
        <v>77.36</v>
      </c>
      <c r="C10" s="7">
        <v>85.81</v>
      </c>
      <c r="D10" s="5"/>
      <c r="E10" s="7">
        <v>2008.64</v>
      </c>
      <c r="F10" s="7">
        <v>2858.64</v>
      </c>
      <c r="H10" s="7">
        <v>273.01</v>
      </c>
      <c r="I10" s="7">
        <v>497.67</v>
      </c>
      <c r="K10" s="7">
        <v>12.8</v>
      </c>
      <c r="L10" s="7">
        <v>10.4</v>
      </c>
      <c r="N10" s="7">
        <v>352.2</v>
      </c>
      <c r="O10" s="7">
        <v>306.89999999999998</v>
      </c>
      <c r="Q10" s="7">
        <v>2360</v>
      </c>
      <c r="R10" s="7">
        <v>1818</v>
      </c>
      <c r="T10" s="7">
        <v>2262</v>
      </c>
      <c r="U10" s="7">
        <v>1770</v>
      </c>
    </row>
    <row r="11" spans="2:21" x14ac:dyDescent="0.25">
      <c r="B11" s="7">
        <v>56.44</v>
      </c>
      <c r="C11" s="7">
        <v>62.66</v>
      </c>
      <c r="D11" s="5"/>
      <c r="E11" s="7">
        <v>1679.82</v>
      </c>
      <c r="F11" s="7">
        <v>2400.84</v>
      </c>
      <c r="H11" s="7">
        <v>227.46</v>
      </c>
      <c r="I11" s="7">
        <v>417.6</v>
      </c>
      <c r="K11" s="7">
        <v>15.8</v>
      </c>
      <c r="L11" s="7">
        <v>14.5</v>
      </c>
      <c r="N11" s="7">
        <v>331.7</v>
      </c>
      <c r="O11" s="7">
        <v>288.2</v>
      </c>
      <c r="Q11" s="7">
        <v>2318</v>
      </c>
      <c r="R11" s="7">
        <v>2134</v>
      </c>
      <c r="T11" s="7">
        <v>2221</v>
      </c>
      <c r="U11" s="7">
        <v>2283</v>
      </c>
    </row>
    <row r="12" spans="2:21" x14ac:dyDescent="0.25">
      <c r="B12" s="7">
        <v>58.55</v>
      </c>
      <c r="C12" s="7">
        <v>64.86</v>
      </c>
      <c r="D12" s="5"/>
      <c r="E12" s="7">
        <v>1660.48</v>
      </c>
      <c r="F12" s="7">
        <v>2710.24</v>
      </c>
      <c r="H12" s="7">
        <v>221.85</v>
      </c>
      <c r="I12" s="7">
        <v>410.21</v>
      </c>
      <c r="K12" s="7">
        <v>17.100000000000001</v>
      </c>
      <c r="L12" s="7">
        <v>14.6</v>
      </c>
      <c r="N12" s="7">
        <v>384.9</v>
      </c>
      <c r="O12" s="7">
        <v>336.6</v>
      </c>
      <c r="Q12" s="7">
        <v>1738</v>
      </c>
      <c r="R12" s="7">
        <v>2561</v>
      </c>
      <c r="T12" s="7">
        <v>1666</v>
      </c>
      <c r="U12" s="7">
        <v>2336</v>
      </c>
    </row>
    <row r="13" spans="2:21" x14ac:dyDescent="0.25">
      <c r="B13" s="7">
        <v>62.58</v>
      </c>
      <c r="C13" s="7">
        <v>69.459999999999994</v>
      </c>
      <c r="D13" s="5"/>
      <c r="E13" s="7">
        <v>1684.54</v>
      </c>
      <c r="F13" s="7">
        <v>2771.83</v>
      </c>
      <c r="H13" s="7">
        <v>226.11</v>
      </c>
      <c r="I13" s="7">
        <v>416.72</v>
      </c>
      <c r="K13" s="7">
        <v>21.8</v>
      </c>
      <c r="L13" s="7">
        <v>13.6</v>
      </c>
      <c r="N13" s="7">
        <v>306.2</v>
      </c>
      <c r="O13" s="7">
        <v>265.10000000000002</v>
      </c>
      <c r="Q13" s="7">
        <v>2017</v>
      </c>
      <c r="R13" s="7">
        <v>1814</v>
      </c>
      <c r="T13" s="7">
        <v>1933</v>
      </c>
      <c r="U13" s="7">
        <v>2140</v>
      </c>
    </row>
    <row r="14" spans="2:21" x14ac:dyDescent="0.25">
      <c r="B14" s="7">
        <v>71.22</v>
      </c>
      <c r="C14" s="7">
        <v>79.010000000000005</v>
      </c>
      <c r="D14" s="5"/>
      <c r="E14" s="7">
        <v>2021.44</v>
      </c>
      <c r="F14" s="7">
        <v>3326.19</v>
      </c>
      <c r="H14" s="7">
        <v>271.33</v>
      </c>
      <c r="I14" s="7">
        <v>500.07</v>
      </c>
      <c r="K14" s="7">
        <v>14.1</v>
      </c>
      <c r="L14" s="7">
        <v>19</v>
      </c>
      <c r="N14" s="7">
        <v>348.6</v>
      </c>
      <c r="O14" s="7">
        <v>303.60000000000002</v>
      </c>
      <c r="Q14" s="7">
        <v>2167</v>
      </c>
      <c r="R14" s="7">
        <v>2179</v>
      </c>
      <c r="T14" s="7">
        <v>2077</v>
      </c>
      <c r="U14" s="7">
        <v>2078</v>
      </c>
    </row>
    <row r="15" spans="2:21" x14ac:dyDescent="0.25">
      <c r="E15" s="44"/>
      <c r="F15" s="44"/>
      <c r="H15" s="5"/>
      <c r="I15" s="5"/>
    </row>
    <row r="17" spans="2:12" x14ac:dyDescent="0.25">
      <c r="B17" s="49" t="s">
        <v>138</v>
      </c>
      <c r="C17" s="49"/>
      <c r="E17" s="49" t="s">
        <v>139</v>
      </c>
      <c r="F17" s="49"/>
      <c r="H17" s="49" t="s">
        <v>140</v>
      </c>
      <c r="I17" s="49"/>
      <c r="K17" s="49" t="s">
        <v>141</v>
      </c>
      <c r="L17" s="49"/>
    </row>
    <row r="18" spans="2:12" x14ac:dyDescent="0.25">
      <c r="B18" s="49" t="s">
        <v>89</v>
      </c>
      <c r="C18" s="49"/>
      <c r="E18" s="49" t="s">
        <v>89</v>
      </c>
      <c r="F18" s="49"/>
      <c r="H18" s="49" t="s">
        <v>89</v>
      </c>
      <c r="I18" s="49"/>
      <c r="K18" s="49" t="s">
        <v>89</v>
      </c>
      <c r="L18" s="49"/>
    </row>
    <row r="19" spans="2:12" x14ac:dyDescent="0.25">
      <c r="B19" s="2" t="s">
        <v>0</v>
      </c>
      <c r="C19" s="2" t="s">
        <v>1</v>
      </c>
      <c r="E19" s="2" t="s">
        <v>0</v>
      </c>
      <c r="F19" s="2" t="s">
        <v>1</v>
      </c>
      <c r="H19" s="2" t="s">
        <v>0</v>
      </c>
      <c r="I19" s="2" t="s">
        <v>1</v>
      </c>
      <c r="K19" s="2" t="s">
        <v>0</v>
      </c>
      <c r="L19" s="2" t="s">
        <v>1</v>
      </c>
    </row>
    <row r="20" spans="2:12" x14ac:dyDescent="0.25">
      <c r="B20" s="7">
        <v>4.2699999999999996</v>
      </c>
      <c r="C20" s="7">
        <v>8.32</v>
      </c>
      <c r="E20" s="7">
        <v>414.5</v>
      </c>
      <c r="F20" s="7">
        <v>771.6</v>
      </c>
      <c r="H20" s="7">
        <v>188.6</v>
      </c>
      <c r="I20" s="7">
        <v>262.2</v>
      </c>
      <c r="K20" s="7">
        <v>92</v>
      </c>
      <c r="L20" s="7">
        <v>286</v>
      </c>
    </row>
    <row r="21" spans="2:12" x14ac:dyDescent="0.25">
      <c r="B21" s="7">
        <v>2.06</v>
      </c>
      <c r="C21" s="7">
        <v>5.51</v>
      </c>
      <c r="E21" s="7">
        <v>196.7</v>
      </c>
      <c r="F21" s="7">
        <v>887.8</v>
      </c>
      <c r="H21" s="7">
        <v>226.3</v>
      </c>
      <c r="I21" s="7">
        <v>236.4</v>
      </c>
      <c r="K21" s="7">
        <v>83</v>
      </c>
      <c r="L21" s="7">
        <v>270</v>
      </c>
    </row>
    <row r="22" spans="2:12" x14ac:dyDescent="0.25">
      <c r="B22" s="7">
        <v>3.07</v>
      </c>
      <c r="C22" s="7">
        <v>4.1900000000000004</v>
      </c>
      <c r="E22" s="7">
        <v>390.2</v>
      </c>
      <c r="F22" s="7">
        <v>992.6</v>
      </c>
      <c r="H22" s="7">
        <v>196.6</v>
      </c>
      <c r="I22" s="7">
        <v>230.8</v>
      </c>
      <c r="K22" s="7">
        <v>96</v>
      </c>
      <c r="L22" s="7">
        <v>294</v>
      </c>
    </row>
    <row r="23" spans="2:12" x14ac:dyDescent="0.25">
      <c r="B23" s="7">
        <v>4.9800000000000004</v>
      </c>
      <c r="C23" s="7">
        <v>6.28</v>
      </c>
      <c r="E23" s="7">
        <v>366.4</v>
      </c>
      <c r="F23" s="7">
        <v>766.1</v>
      </c>
      <c r="H23" s="7">
        <v>184.4</v>
      </c>
      <c r="I23" s="7">
        <v>259.89999999999998</v>
      </c>
      <c r="K23" s="7">
        <v>98</v>
      </c>
      <c r="L23" s="7">
        <v>98</v>
      </c>
    </row>
    <row r="24" spans="2:12" x14ac:dyDescent="0.25">
      <c r="B24" s="7">
        <v>3.75</v>
      </c>
      <c r="C24" s="7">
        <v>4.3600000000000003</v>
      </c>
      <c r="E24" s="7">
        <v>373.9</v>
      </c>
      <c r="F24" s="7">
        <v>721.9</v>
      </c>
      <c r="H24" s="7">
        <v>162.69999999999999</v>
      </c>
      <c r="I24" s="7">
        <v>241.2</v>
      </c>
      <c r="K24" s="7">
        <v>88</v>
      </c>
      <c r="L24" s="7">
        <v>89</v>
      </c>
    </row>
    <row r="25" spans="2:12" x14ac:dyDescent="0.25">
      <c r="B25" s="7">
        <v>5.31</v>
      </c>
      <c r="C25" s="7">
        <v>5.84</v>
      </c>
      <c r="E25" s="7">
        <v>463.5</v>
      </c>
      <c r="F25" s="7">
        <v>868.5</v>
      </c>
      <c r="H25" s="7">
        <v>183</v>
      </c>
      <c r="I25" s="7">
        <v>203.2</v>
      </c>
      <c r="K25" s="7">
        <v>102</v>
      </c>
      <c r="L25" s="7">
        <v>102</v>
      </c>
    </row>
    <row r="26" spans="2:12" x14ac:dyDescent="0.25">
      <c r="B26" s="7">
        <v>4.58</v>
      </c>
      <c r="C26" s="7">
        <v>7.93</v>
      </c>
      <c r="E26" s="7">
        <v>353.3</v>
      </c>
      <c r="F26" s="7">
        <v>616.6</v>
      </c>
      <c r="H26" s="7">
        <v>126.5</v>
      </c>
      <c r="I26" s="7">
        <v>196.6</v>
      </c>
      <c r="K26" s="7">
        <v>17</v>
      </c>
      <c r="L26" s="7">
        <v>87</v>
      </c>
    </row>
    <row r="27" spans="2:12" x14ac:dyDescent="0.25">
      <c r="B27" s="7">
        <v>5.03</v>
      </c>
      <c r="C27" s="7">
        <v>9.14</v>
      </c>
      <c r="E27" s="7">
        <v>344</v>
      </c>
      <c r="F27" s="7">
        <v>690.7</v>
      </c>
      <c r="H27" s="7">
        <v>173</v>
      </c>
      <c r="I27" s="7">
        <v>228</v>
      </c>
      <c r="K27" s="7">
        <v>82</v>
      </c>
      <c r="L27" s="7">
        <v>175</v>
      </c>
    </row>
    <row r="28" spans="2:12" x14ac:dyDescent="0.25">
      <c r="B28" s="7">
        <v>2.25</v>
      </c>
      <c r="C28" s="7">
        <v>8.89</v>
      </c>
      <c r="E28" s="7">
        <v>335.1</v>
      </c>
      <c r="F28" s="7">
        <v>598.5</v>
      </c>
      <c r="H28" s="7">
        <v>117.2</v>
      </c>
      <c r="I28" s="7">
        <v>189</v>
      </c>
      <c r="K28" s="7">
        <v>52</v>
      </c>
      <c r="L28" s="7">
        <v>126</v>
      </c>
    </row>
    <row r="29" spans="2:12" x14ac:dyDescent="0.25">
      <c r="B29" s="7">
        <v>1.97</v>
      </c>
      <c r="C29" s="7">
        <v>9.52</v>
      </c>
      <c r="E29" s="7">
        <v>195.6</v>
      </c>
      <c r="F29" s="7">
        <v>747.4</v>
      </c>
      <c r="H29" s="7">
        <v>95.8</v>
      </c>
      <c r="I29" s="7">
        <v>252</v>
      </c>
      <c r="K29" s="7">
        <v>21</v>
      </c>
      <c r="L29" s="7">
        <v>205</v>
      </c>
    </row>
  </sheetData>
  <mergeCells count="22">
    <mergeCell ref="K17:L17"/>
    <mergeCell ref="K18:L18"/>
    <mergeCell ref="T2:U2"/>
    <mergeCell ref="T3:U3"/>
    <mergeCell ref="K2:L2"/>
    <mergeCell ref="K3:L3"/>
    <mergeCell ref="N2:O2"/>
    <mergeCell ref="N3:O3"/>
    <mergeCell ref="Q2:R2"/>
    <mergeCell ref="Q3:R3"/>
    <mergeCell ref="B2:C2"/>
    <mergeCell ref="E2:F2"/>
    <mergeCell ref="H2:I2"/>
    <mergeCell ref="B17:C17"/>
    <mergeCell ref="B18:C18"/>
    <mergeCell ref="H3:I3"/>
    <mergeCell ref="E3:F3"/>
    <mergeCell ref="B3:C3"/>
    <mergeCell ref="E17:F17"/>
    <mergeCell ref="E18:F18"/>
    <mergeCell ref="H17:I17"/>
    <mergeCell ref="H18:I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8B60-8EB8-4E54-B409-90DA9A393BB7}">
  <dimension ref="B2:AN89"/>
  <sheetViews>
    <sheetView topLeftCell="R22" zoomScale="85" workbookViewId="0">
      <selection activeCell="AN39" sqref="AN39"/>
    </sheetView>
  </sheetViews>
  <sheetFormatPr defaultRowHeight="15" x14ac:dyDescent="0.25"/>
  <cols>
    <col min="1" max="1" width="9.140625" style="13"/>
    <col min="2" max="2" width="16" style="13" customWidth="1"/>
    <col min="3" max="16384" width="9.140625" style="13"/>
  </cols>
  <sheetData>
    <row r="2" spans="2:35" x14ac:dyDescent="0.25">
      <c r="B2" s="49" t="s">
        <v>142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2:35" x14ac:dyDescent="0.25">
      <c r="B3" s="2" t="s">
        <v>144</v>
      </c>
      <c r="C3" s="49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 t="s">
        <v>1</v>
      </c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2:35" x14ac:dyDescent="0.25">
      <c r="B4" s="7">
        <v>14</v>
      </c>
      <c r="C4" s="7"/>
      <c r="D4" s="7"/>
      <c r="E4" s="7"/>
      <c r="F4" s="7"/>
      <c r="G4" s="7"/>
      <c r="H4" s="7"/>
      <c r="I4" s="7">
        <v>12</v>
      </c>
      <c r="J4" s="7">
        <v>39</v>
      </c>
      <c r="K4" s="7"/>
      <c r="L4" s="7"/>
      <c r="M4" s="7"/>
      <c r="N4" s="7"/>
      <c r="O4" s="7">
        <v>52</v>
      </c>
      <c r="P4" s="7"/>
      <c r="Q4" s="7"/>
      <c r="R4" s="7"/>
      <c r="S4" s="7"/>
      <c r="T4" s="7"/>
      <c r="U4" s="7"/>
      <c r="V4" s="7">
        <v>68</v>
      </c>
      <c r="W4" s="7">
        <v>122</v>
      </c>
      <c r="X4" s="7"/>
      <c r="Y4" s="7"/>
      <c r="Z4" s="7"/>
      <c r="AA4" s="7">
        <v>117</v>
      </c>
      <c r="AB4" s="7">
        <v>60</v>
      </c>
      <c r="AC4" s="5"/>
      <c r="AD4" s="5"/>
      <c r="AE4" s="5"/>
      <c r="AF4" s="5"/>
      <c r="AG4" s="5"/>
      <c r="AH4" s="5"/>
      <c r="AI4" s="5"/>
    </row>
    <row r="5" spans="2:35" x14ac:dyDescent="0.25">
      <c r="B5" s="7">
        <v>16</v>
      </c>
      <c r="C5" s="7"/>
      <c r="D5" s="7"/>
      <c r="E5" s="7"/>
      <c r="F5" s="7"/>
      <c r="G5" s="7">
        <v>137</v>
      </c>
      <c r="H5" s="7">
        <v>98</v>
      </c>
      <c r="I5" s="7">
        <v>68</v>
      </c>
      <c r="J5" s="7">
        <v>43</v>
      </c>
      <c r="K5" s="7">
        <v>79</v>
      </c>
      <c r="L5" s="7"/>
      <c r="M5" s="7">
        <v>45</v>
      </c>
      <c r="N5" s="7">
        <v>111</v>
      </c>
      <c r="O5" s="7">
        <v>72</v>
      </c>
      <c r="P5" s="7"/>
      <c r="Q5" s="7"/>
      <c r="R5" s="7"/>
      <c r="S5" s="7"/>
      <c r="T5" s="7"/>
      <c r="U5" s="7"/>
      <c r="V5" s="7">
        <v>258</v>
      </c>
      <c r="W5" s="7">
        <v>231</v>
      </c>
      <c r="X5" s="7"/>
      <c r="Y5" s="7"/>
      <c r="Z5" s="7">
        <v>69</v>
      </c>
      <c r="AA5" s="7">
        <v>214</v>
      </c>
      <c r="AB5" s="7">
        <v>86</v>
      </c>
      <c r="AC5" s="5"/>
      <c r="AD5" s="5"/>
      <c r="AE5" s="5"/>
      <c r="AF5" s="5"/>
      <c r="AG5" s="5"/>
      <c r="AH5" s="5"/>
      <c r="AI5" s="5"/>
    </row>
    <row r="6" spans="2:35" x14ac:dyDescent="0.25">
      <c r="B6" s="7">
        <v>18</v>
      </c>
      <c r="C6" s="7"/>
      <c r="D6" s="7"/>
      <c r="E6" s="7">
        <v>88</v>
      </c>
      <c r="F6" s="7">
        <v>88</v>
      </c>
      <c r="G6" s="7">
        <v>237</v>
      </c>
      <c r="H6" s="7">
        <v>63</v>
      </c>
      <c r="I6" s="7">
        <v>90</v>
      </c>
      <c r="J6" s="7">
        <v>55</v>
      </c>
      <c r="K6" s="7">
        <v>127</v>
      </c>
      <c r="L6" s="7">
        <v>31</v>
      </c>
      <c r="M6" s="7">
        <v>66</v>
      </c>
      <c r="N6" s="7">
        <v>82</v>
      </c>
      <c r="O6" s="7">
        <v>65</v>
      </c>
      <c r="P6" s="7"/>
      <c r="Q6" s="7">
        <v>246</v>
      </c>
      <c r="R6" s="7">
        <v>172</v>
      </c>
      <c r="S6" s="7">
        <v>99</v>
      </c>
      <c r="T6" s="7">
        <v>130</v>
      </c>
      <c r="U6" s="7">
        <v>216</v>
      </c>
      <c r="V6" s="7">
        <v>457</v>
      </c>
      <c r="W6" s="7">
        <v>342</v>
      </c>
      <c r="X6" s="7">
        <v>121</v>
      </c>
      <c r="Y6" s="7">
        <v>172</v>
      </c>
      <c r="Z6" s="7">
        <v>155</v>
      </c>
      <c r="AA6" s="7">
        <v>392</v>
      </c>
      <c r="AB6" s="7">
        <v>124</v>
      </c>
      <c r="AC6" s="5"/>
      <c r="AD6" s="5"/>
      <c r="AE6" s="5"/>
      <c r="AF6" s="5"/>
      <c r="AG6" s="5"/>
      <c r="AH6" s="5"/>
      <c r="AI6" s="5"/>
    </row>
    <row r="7" spans="2:35" x14ac:dyDescent="0.25">
      <c r="B7" s="7">
        <v>20</v>
      </c>
      <c r="C7" s="7">
        <v>92</v>
      </c>
      <c r="D7" s="7">
        <v>184</v>
      </c>
      <c r="E7" s="7">
        <v>158</v>
      </c>
      <c r="F7" s="7">
        <v>99</v>
      </c>
      <c r="G7" s="7">
        <v>258</v>
      </c>
      <c r="H7" s="7">
        <v>108</v>
      </c>
      <c r="I7" s="7">
        <v>178</v>
      </c>
      <c r="J7" s="7">
        <v>67</v>
      </c>
      <c r="K7" s="7">
        <v>172</v>
      </c>
      <c r="L7" s="7">
        <v>29</v>
      </c>
      <c r="M7" s="7">
        <v>118</v>
      </c>
      <c r="N7" s="7">
        <v>89</v>
      </c>
      <c r="O7" s="7">
        <v>76</v>
      </c>
      <c r="P7" s="7">
        <v>282</v>
      </c>
      <c r="Q7" s="7">
        <v>182</v>
      </c>
      <c r="R7" s="7">
        <v>273</v>
      </c>
      <c r="S7" s="7">
        <v>146</v>
      </c>
      <c r="T7" s="7">
        <v>94</v>
      </c>
      <c r="U7" s="7">
        <v>344</v>
      </c>
      <c r="V7" s="7">
        <v>443</v>
      </c>
      <c r="W7" s="7">
        <v>328</v>
      </c>
      <c r="X7" s="7">
        <v>169</v>
      </c>
      <c r="Y7" s="7">
        <v>248</v>
      </c>
      <c r="Z7" s="7">
        <v>115</v>
      </c>
      <c r="AA7" s="7">
        <v>316</v>
      </c>
      <c r="AB7" s="7">
        <v>169</v>
      </c>
      <c r="AC7" s="5"/>
      <c r="AD7" s="5"/>
      <c r="AE7" s="5"/>
      <c r="AF7" s="5"/>
      <c r="AG7" s="5"/>
      <c r="AH7" s="5"/>
      <c r="AI7" s="5"/>
    </row>
    <row r="8" spans="2:35" x14ac:dyDescent="0.25">
      <c r="B8" s="7">
        <v>22</v>
      </c>
      <c r="C8" s="7">
        <v>204</v>
      </c>
      <c r="D8" s="7">
        <v>111</v>
      </c>
      <c r="E8" s="7">
        <v>229</v>
      </c>
      <c r="F8" s="7">
        <v>106</v>
      </c>
      <c r="G8" s="7">
        <v>277</v>
      </c>
      <c r="H8" s="7">
        <v>129</v>
      </c>
      <c r="I8" s="7">
        <v>224</v>
      </c>
      <c r="J8" s="7">
        <v>78</v>
      </c>
      <c r="K8" s="7">
        <v>203</v>
      </c>
      <c r="L8" s="7">
        <v>53</v>
      </c>
      <c r="M8" s="7">
        <v>168</v>
      </c>
      <c r="N8" s="7">
        <v>138</v>
      </c>
      <c r="O8" s="7">
        <v>115</v>
      </c>
      <c r="P8" s="7">
        <v>183</v>
      </c>
      <c r="Q8" s="7">
        <v>185</v>
      </c>
      <c r="R8" s="7">
        <v>299</v>
      </c>
      <c r="S8" s="7">
        <v>199</v>
      </c>
      <c r="T8" s="7">
        <v>117</v>
      </c>
      <c r="U8" s="7">
        <v>269</v>
      </c>
      <c r="V8" s="7">
        <v>460</v>
      </c>
      <c r="W8" s="7">
        <v>360</v>
      </c>
      <c r="X8" s="7">
        <v>232</v>
      </c>
      <c r="Y8" s="7">
        <v>222</v>
      </c>
      <c r="Z8" s="7">
        <v>154</v>
      </c>
      <c r="AA8" s="7">
        <v>332</v>
      </c>
      <c r="AB8" s="7">
        <v>247</v>
      </c>
      <c r="AC8" s="5"/>
      <c r="AD8" s="5"/>
      <c r="AE8" s="5"/>
      <c r="AF8" s="5"/>
      <c r="AG8" s="5"/>
      <c r="AH8" s="5"/>
      <c r="AI8" s="5"/>
    </row>
    <row r="9" spans="2:35" x14ac:dyDescent="0.25">
      <c r="B9" s="7">
        <v>24</v>
      </c>
      <c r="C9" s="7">
        <v>177</v>
      </c>
      <c r="D9" s="7">
        <v>169</v>
      </c>
      <c r="E9" s="7">
        <v>242</v>
      </c>
      <c r="F9" s="7">
        <v>145</v>
      </c>
      <c r="G9" s="7">
        <v>257</v>
      </c>
      <c r="H9" s="7">
        <v>154</v>
      </c>
      <c r="I9" s="7">
        <v>237</v>
      </c>
      <c r="J9" s="7">
        <v>90</v>
      </c>
      <c r="K9" s="7">
        <v>223</v>
      </c>
      <c r="L9" s="7">
        <v>103</v>
      </c>
      <c r="M9" s="7">
        <v>167</v>
      </c>
      <c r="N9" s="7">
        <v>179</v>
      </c>
      <c r="O9" s="7">
        <v>176</v>
      </c>
      <c r="P9" s="12">
        <v>218.97130000000001</v>
      </c>
      <c r="Q9" s="12">
        <v>230.60810000000001</v>
      </c>
      <c r="R9" s="12">
        <v>384.34679999999997</v>
      </c>
      <c r="S9" s="12">
        <v>281.8544</v>
      </c>
      <c r="T9" s="12">
        <v>198.20590000000001</v>
      </c>
      <c r="U9" s="12">
        <v>286.29750000000001</v>
      </c>
      <c r="V9" s="7">
        <v>427</v>
      </c>
      <c r="W9" s="7">
        <v>295</v>
      </c>
      <c r="X9" s="7">
        <v>205</v>
      </c>
      <c r="Y9" s="7">
        <v>178</v>
      </c>
      <c r="Z9" s="7">
        <v>163</v>
      </c>
      <c r="AA9" s="7">
        <v>395</v>
      </c>
      <c r="AB9" s="7">
        <v>321</v>
      </c>
      <c r="AC9" s="5"/>
      <c r="AD9" s="5"/>
      <c r="AE9" s="5"/>
      <c r="AF9" s="5"/>
      <c r="AG9" s="5"/>
      <c r="AH9" s="5"/>
      <c r="AI9" s="5"/>
    </row>
    <row r="10" spans="2:35" x14ac:dyDescent="0.25">
      <c r="B10" s="7">
        <v>26</v>
      </c>
      <c r="C10" s="7">
        <v>178</v>
      </c>
      <c r="D10" s="7">
        <v>192</v>
      </c>
      <c r="E10" s="7">
        <v>299</v>
      </c>
      <c r="F10" s="7">
        <v>233</v>
      </c>
      <c r="G10" s="7">
        <v>302</v>
      </c>
      <c r="H10" s="7">
        <v>151</v>
      </c>
      <c r="I10" s="7">
        <v>297</v>
      </c>
      <c r="J10" s="7">
        <v>178</v>
      </c>
      <c r="K10" s="7">
        <v>218</v>
      </c>
      <c r="L10" s="7">
        <v>95</v>
      </c>
      <c r="M10" s="7">
        <v>155</v>
      </c>
      <c r="N10" s="7">
        <v>203</v>
      </c>
      <c r="O10" s="7">
        <v>227</v>
      </c>
      <c r="P10" s="12">
        <v>303.9554</v>
      </c>
      <c r="Q10" s="12">
        <v>363.49970000000002</v>
      </c>
      <c r="R10" s="12">
        <v>389.464</v>
      </c>
      <c r="S10" s="12">
        <v>337.53539999999998</v>
      </c>
      <c r="T10" s="12">
        <v>343.54539999999997</v>
      </c>
      <c r="U10" s="12">
        <v>292.25459999999998</v>
      </c>
      <c r="V10" s="7">
        <v>459</v>
      </c>
      <c r="W10" s="7">
        <v>323</v>
      </c>
      <c r="X10" s="7">
        <v>207</v>
      </c>
      <c r="Y10" s="7">
        <v>166</v>
      </c>
      <c r="Z10" s="7">
        <v>156</v>
      </c>
      <c r="AA10" s="7">
        <v>416</v>
      </c>
      <c r="AB10" s="7"/>
      <c r="AC10" s="5"/>
      <c r="AD10" s="5"/>
      <c r="AE10" s="5"/>
      <c r="AF10" s="5"/>
      <c r="AG10" s="5"/>
      <c r="AH10" s="5"/>
      <c r="AI10" s="5"/>
    </row>
    <row r="11" spans="2:35" x14ac:dyDescent="0.25">
      <c r="B11" s="7">
        <v>28</v>
      </c>
      <c r="C11" s="7">
        <v>153</v>
      </c>
      <c r="D11" s="7">
        <v>217</v>
      </c>
      <c r="E11" s="7">
        <v>327</v>
      </c>
      <c r="F11" s="7">
        <v>292</v>
      </c>
      <c r="G11" s="7">
        <v>318</v>
      </c>
      <c r="H11" s="7">
        <v>254</v>
      </c>
      <c r="I11" s="7">
        <v>320</v>
      </c>
      <c r="J11" s="7">
        <v>213</v>
      </c>
      <c r="K11" s="7">
        <v>277</v>
      </c>
      <c r="L11" s="7">
        <v>115</v>
      </c>
      <c r="M11" s="7">
        <v>194</v>
      </c>
      <c r="N11" s="7">
        <v>263</v>
      </c>
      <c r="O11" s="7">
        <v>325</v>
      </c>
      <c r="P11" s="12">
        <v>340.78370000000001</v>
      </c>
      <c r="Q11" s="12">
        <v>343.98469999999998</v>
      </c>
      <c r="R11" s="12">
        <v>374.21910000000003</v>
      </c>
      <c r="S11" s="12">
        <v>293.04719999999998</v>
      </c>
      <c r="T11" s="12">
        <v>317.69049999999999</v>
      </c>
      <c r="U11" s="12">
        <v>338.62950000000001</v>
      </c>
      <c r="V11" s="7">
        <v>471</v>
      </c>
      <c r="W11" s="7">
        <v>398</v>
      </c>
      <c r="X11" s="7">
        <v>273</v>
      </c>
      <c r="Y11" s="7">
        <v>231</v>
      </c>
      <c r="Z11" s="7">
        <v>295</v>
      </c>
      <c r="AA11" s="7"/>
      <c r="AB11" s="7"/>
      <c r="AC11" s="5"/>
      <c r="AD11" s="5"/>
      <c r="AE11" s="5"/>
      <c r="AF11" s="5"/>
      <c r="AG11" s="5"/>
      <c r="AH11" s="5"/>
      <c r="AI11" s="5"/>
    </row>
    <row r="12" spans="2:35" x14ac:dyDescent="0.25">
      <c r="B12" s="7">
        <v>30</v>
      </c>
      <c r="C12" s="7">
        <v>253</v>
      </c>
      <c r="D12" s="7">
        <v>307</v>
      </c>
      <c r="E12" s="7">
        <v>341</v>
      </c>
      <c r="F12" s="7">
        <v>302</v>
      </c>
      <c r="G12" s="7">
        <v>337</v>
      </c>
      <c r="H12" s="7">
        <v>295</v>
      </c>
      <c r="I12" s="7"/>
      <c r="J12" s="7"/>
      <c r="K12" s="7">
        <v>319</v>
      </c>
      <c r="L12" s="7">
        <v>203</v>
      </c>
      <c r="M12" s="7">
        <v>268</v>
      </c>
      <c r="N12" s="7">
        <v>343</v>
      </c>
      <c r="O12" s="7"/>
      <c r="P12" s="12">
        <v>342</v>
      </c>
      <c r="Q12" s="12">
        <v>379</v>
      </c>
      <c r="R12" s="12">
        <v>402</v>
      </c>
      <c r="S12" s="12">
        <v>301</v>
      </c>
      <c r="T12" s="12">
        <v>384</v>
      </c>
      <c r="U12" s="12">
        <v>423</v>
      </c>
      <c r="V12" s="7"/>
      <c r="W12" s="7"/>
      <c r="X12" s="7">
        <v>336</v>
      </c>
      <c r="Y12" s="7">
        <v>272</v>
      </c>
      <c r="Z12" s="7">
        <v>336</v>
      </c>
      <c r="AA12" s="7"/>
      <c r="AB12" s="7"/>
      <c r="AC12" s="5"/>
      <c r="AD12" s="5"/>
      <c r="AE12" s="5"/>
      <c r="AF12" s="5"/>
      <c r="AG12" s="5"/>
      <c r="AH12" s="5"/>
      <c r="AI12" s="5"/>
    </row>
    <row r="13" spans="2:35" x14ac:dyDescent="0.25">
      <c r="B13" s="7">
        <v>32</v>
      </c>
      <c r="C13" s="7">
        <v>342</v>
      </c>
      <c r="D13" s="7">
        <v>368</v>
      </c>
      <c r="E13" s="7">
        <v>371</v>
      </c>
      <c r="F13" s="7">
        <v>321</v>
      </c>
      <c r="G13" s="7"/>
      <c r="H13" s="7"/>
      <c r="I13" s="7"/>
      <c r="J13" s="7"/>
      <c r="K13" s="7"/>
      <c r="L13" s="7">
        <v>309</v>
      </c>
      <c r="M13" s="7"/>
      <c r="N13" s="7"/>
      <c r="O13" s="7"/>
      <c r="P13" s="7">
        <v>388</v>
      </c>
      <c r="Q13" s="7">
        <v>417</v>
      </c>
      <c r="R13" s="7">
        <v>426</v>
      </c>
      <c r="S13" s="7">
        <v>352</v>
      </c>
      <c r="T13" s="7">
        <v>408</v>
      </c>
      <c r="U13" s="7">
        <v>469</v>
      </c>
      <c r="V13" s="7"/>
      <c r="W13" s="7"/>
      <c r="X13" s="7">
        <v>375</v>
      </c>
      <c r="Y13" s="7">
        <v>344</v>
      </c>
      <c r="Z13" s="7"/>
      <c r="AA13" s="7"/>
      <c r="AB13" s="7"/>
      <c r="AC13" s="5"/>
      <c r="AD13" s="5"/>
      <c r="AE13" s="5"/>
      <c r="AF13" s="5"/>
      <c r="AG13" s="5"/>
      <c r="AH13" s="5"/>
      <c r="AI13" s="5"/>
    </row>
    <row r="15" spans="2:35" x14ac:dyDescent="0.25">
      <c r="B15" s="49" t="s">
        <v>143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2:35" x14ac:dyDescent="0.25">
      <c r="B16" s="2" t="s">
        <v>144</v>
      </c>
      <c r="C16" s="49" t="s">
        <v>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 t="s">
        <v>1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2:40" x14ac:dyDescent="0.25">
      <c r="B17" s="7">
        <v>14</v>
      </c>
      <c r="C17" s="60"/>
      <c r="D17" s="60"/>
      <c r="E17" s="60"/>
      <c r="F17" s="60"/>
      <c r="G17" s="60"/>
      <c r="H17" s="60"/>
      <c r="I17" s="60">
        <v>24</v>
      </c>
      <c r="J17" s="60">
        <v>8</v>
      </c>
      <c r="K17" s="60"/>
      <c r="L17" s="60"/>
      <c r="M17" s="60"/>
      <c r="N17" s="60"/>
      <c r="O17" s="60">
        <v>4.5</v>
      </c>
      <c r="P17" s="60"/>
      <c r="Q17" s="60"/>
      <c r="R17" s="60"/>
      <c r="S17" s="60"/>
      <c r="T17" s="60"/>
      <c r="U17" s="60"/>
      <c r="V17" s="60">
        <v>13.4</v>
      </c>
      <c r="W17" s="60">
        <v>33.4</v>
      </c>
      <c r="X17" s="60"/>
      <c r="Y17" s="60"/>
      <c r="Z17" s="60"/>
      <c r="AA17" s="60">
        <v>22.8</v>
      </c>
      <c r="AB17" s="60">
        <v>26</v>
      </c>
      <c r="AC17" s="5"/>
      <c r="AD17" s="5"/>
      <c r="AE17" s="5"/>
      <c r="AF17" s="5"/>
      <c r="AG17" s="5"/>
      <c r="AH17" s="5"/>
      <c r="AI17" s="5"/>
    </row>
    <row r="18" spans="2:40" x14ac:dyDescent="0.25">
      <c r="B18" s="7">
        <v>16</v>
      </c>
      <c r="C18" s="60"/>
      <c r="D18" s="60"/>
      <c r="E18" s="60"/>
      <c r="F18" s="60"/>
      <c r="G18" s="60">
        <v>28</v>
      </c>
      <c r="H18" s="60">
        <v>20</v>
      </c>
      <c r="I18" s="60">
        <v>25.9</v>
      </c>
      <c r="J18" s="60">
        <v>52.7</v>
      </c>
      <c r="K18" s="60">
        <v>16</v>
      </c>
      <c r="L18" s="60"/>
      <c r="M18" s="60">
        <v>9.1</v>
      </c>
      <c r="N18" s="60">
        <v>22.7</v>
      </c>
      <c r="O18" s="60">
        <v>27.4</v>
      </c>
      <c r="P18" s="60"/>
      <c r="Q18" s="60"/>
      <c r="R18" s="60"/>
      <c r="S18" s="60"/>
      <c r="T18" s="60"/>
      <c r="U18" s="60"/>
      <c r="V18" s="60">
        <v>105.3</v>
      </c>
      <c r="W18" s="60">
        <v>86.3</v>
      </c>
      <c r="X18" s="60"/>
      <c r="Y18" s="60"/>
      <c r="Z18" s="60">
        <v>28</v>
      </c>
      <c r="AA18" s="60">
        <v>87.3</v>
      </c>
      <c r="AB18" s="60">
        <v>32.1</v>
      </c>
      <c r="AC18" s="5"/>
      <c r="AD18" s="5"/>
      <c r="AE18" s="5"/>
      <c r="AF18" s="5"/>
      <c r="AG18" s="5"/>
      <c r="AH18" s="5"/>
      <c r="AI18" s="5"/>
    </row>
    <row r="19" spans="2:40" x14ac:dyDescent="0.25">
      <c r="B19" s="7">
        <v>18</v>
      </c>
      <c r="C19" s="60"/>
      <c r="D19" s="60"/>
      <c r="E19" s="60">
        <v>40.1</v>
      </c>
      <c r="F19" s="60">
        <v>40.1</v>
      </c>
      <c r="G19" s="60">
        <v>64.8</v>
      </c>
      <c r="H19" s="60">
        <v>17.3</v>
      </c>
      <c r="I19" s="60">
        <v>41</v>
      </c>
      <c r="J19" s="60">
        <v>72.2</v>
      </c>
      <c r="K19" s="60">
        <v>34.5</v>
      </c>
      <c r="L19" s="60"/>
      <c r="M19" s="60">
        <v>18</v>
      </c>
      <c r="N19" s="60">
        <v>22.4</v>
      </c>
      <c r="O19" s="60">
        <v>29.5</v>
      </c>
      <c r="P19" s="60"/>
      <c r="Q19" s="60">
        <v>76.8</v>
      </c>
      <c r="R19" s="60">
        <v>46.7</v>
      </c>
      <c r="S19" s="60">
        <v>36.700000000000003</v>
      </c>
      <c r="T19" s="60">
        <v>40.1</v>
      </c>
      <c r="U19" s="60">
        <v>66.8</v>
      </c>
      <c r="V19" s="60">
        <v>173.8</v>
      </c>
      <c r="W19" s="60">
        <v>145.5</v>
      </c>
      <c r="X19" s="60">
        <v>52.7</v>
      </c>
      <c r="Y19" s="60">
        <v>76.7</v>
      </c>
      <c r="Z19" s="60">
        <v>42.1</v>
      </c>
      <c r="AA19" s="60">
        <v>106.3</v>
      </c>
      <c r="AB19" s="60">
        <v>78.3</v>
      </c>
      <c r="AC19" s="5"/>
      <c r="AD19" s="5"/>
      <c r="AE19" s="5"/>
      <c r="AF19" s="5"/>
      <c r="AG19" s="5"/>
      <c r="AH19" s="5"/>
      <c r="AI19" s="5"/>
    </row>
    <row r="20" spans="2:40" x14ac:dyDescent="0.25">
      <c r="B20" s="7">
        <v>20</v>
      </c>
      <c r="C20" s="60">
        <v>20.100000000000001</v>
      </c>
      <c r="D20" s="60">
        <v>90.1</v>
      </c>
      <c r="E20" s="60">
        <v>69.099999999999994</v>
      </c>
      <c r="F20" s="60">
        <v>43.2</v>
      </c>
      <c r="G20" s="60">
        <v>98.5</v>
      </c>
      <c r="H20" s="60">
        <v>41</v>
      </c>
      <c r="I20" s="60">
        <v>77.599999999999994</v>
      </c>
      <c r="J20" s="60">
        <v>100.1</v>
      </c>
      <c r="K20" s="60">
        <v>65.7</v>
      </c>
      <c r="L20" s="60">
        <v>13.6</v>
      </c>
      <c r="M20" s="60">
        <v>45</v>
      </c>
      <c r="N20" s="60">
        <v>33.799999999999997</v>
      </c>
      <c r="O20" s="60">
        <v>33</v>
      </c>
      <c r="P20" s="60">
        <v>133.5</v>
      </c>
      <c r="Q20" s="60">
        <v>86.3</v>
      </c>
      <c r="R20" s="60">
        <v>129.5</v>
      </c>
      <c r="S20" s="60">
        <v>69.099999999999994</v>
      </c>
      <c r="T20" s="60">
        <v>51.8</v>
      </c>
      <c r="U20" s="60">
        <v>189.9</v>
      </c>
      <c r="V20" s="60">
        <v>210.1</v>
      </c>
      <c r="W20" s="60">
        <v>181.1</v>
      </c>
      <c r="X20" s="60">
        <v>80.3</v>
      </c>
      <c r="Y20" s="60">
        <v>117.8</v>
      </c>
      <c r="Z20" s="60">
        <v>54.5</v>
      </c>
      <c r="AA20" s="60">
        <v>149.9</v>
      </c>
      <c r="AB20" s="60">
        <v>93.4</v>
      </c>
      <c r="AC20" s="5"/>
      <c r="AD20" s="5"/>
      <c r="AE20" s="5"/>
      <c r="AF20" s="5"/>
      <c r="AG20" s="5"/>
      <c r="AH20" s="5"/>
      <c r="AI20" s="5"/>
    </row>
    <row r="21" spans="2:40" x14ac:dyDescent="0.25">
      <c r="B21" s="7">
        <v>22</v>
      </c>
      <c r="C21" s="60">
        <v>55</v>
      </c>
      <c r="D21" s="60">
        <v>121.8</v>
      </c>
      <c r="E21" s="60">
        <v>106.7</v>
      </c>
      <c r="F21" s="60">
        <v>49.3</v>
      </c>
      <c r="G21" s="60">
        <v>129.4</v>
      </c>
      <c r="H21" s="60">
        <v>60.4</v>
      </c>
      <c r="I21" s="60">
        <v>104.4</v>
      </c>
      <c r="J21" s="60">
        <v>125.3</v>
      </c>
      <c r="K21" s="60">
        <v>94.9</v>
      </c>
      <c r="L21" s="60">
        <v>13.5</v>
      </c>
      <c r="M21" s="60">
        <v>78.8</v>
      </c>
      <c r="N21" s="60">
        <v>64.400000000000006</v>
      </c>
      <c r="O21" s="60">
        <v>53.8</v>
      </c>
      <c r="P21" s="60">
        <v>103.6</v>
      </c>
      <c r="Q21" s="60">
        <v>124.4</v>
      </c>
      <c r="R21" s="60">
        <v>168.9</v>
      </c>
      <c r="S21" s="60">
        <v>152.6</v>
      </c>
      <c r="T21" s="60">
        <v>90.4</v>
      </c>
      <c r="U21" s="60">
        <v>161.80000000000001</v>
      </c>
      <c r="V21" s="60">
        <v>259.89999999999998</v>
      </c>
      <c r="W21" s="60">
        <v>216.6</v>
      </c>
      <c r="X21" s="60">
        <v>130.9</v>
      </c>
      <c r="Y21" s="60">
        <v>125.4</v>
      </c>
      <c r="Z21" s="60">
        <v>96.9</v>
      </c>
      <c r="AA21" s="60">
        <v>187.6</v>
      </c>
      <c r="AB21" s="60">
        <v>193.1</v>
      </c>
      <c r="AC21" s="5"/>
      <c r="AD21" s="5"/>
      <c r="AE21" s="5"/>
      <c r="AF21" s="5"/>
      <c r="AG21" s="5"/>
      <c r="AH21" s="5"/>
      <c r="AI21" s="5"/>
    </row>
    <row r="22" spans="2:40" x14ac:dyDescent="0.25">
      <c r="B22" s="7">
        <v>24</v>
      </c>
      <c r="C22" s="60">
        <v>64.400000000000006</v>
      </c>
      <c r="D22" s="60">
        <v>140.30000000000001</v>
      </c>
      <c r="E22" s="60">
        <v>129.4</v>
      </c>
      <c r="F22" s="60">
        <v>77.599999999999994</v>
      </c>
      <c r="G22" s="60">
        <v>156.69999999999999</v>
      </c>
      <c r="H22" s="60">
        <v>94</v>
      </c>
      <c r="I22" s="60">
        <v>126.7</v>
      </c>
      <c r="J22" s="60">
        <v>188.7</v>
      </c>
      <c r="K22" s="60">
        <v>135.80000000000001</v>
      </c>
      <c r="L22" s="60">
        <v>28.1</v>
      </c>
      <c r="M22" s="60">
        <v>101.6</v>
      </c>
      <c r="N22" s="60">
        <v>109.4</v>
      </c>
      <c r="O22" s="60">
        <v>94</v>
      </c>
      <c r="P22" s="60">
        <v>154.80000000000001</v>
      </c>
      <c r="Q22" s="60">
        <v>163</v>
      </c>
      <c r="R22" s="60">
        <v>271.7</v>
      </c>
      <c r="S22" s="60">
        <v>199.3</v>
      </c>
      <c r="T22" s="60">
        <v>163</v>
      </c>
      <c r="U22" s="60">
        <v>235.5</v>
      </c>
      <c r="V22" s="60">
        <v>301.89999999999998</v>
      </c>
      <c r="W22" s="60">
        <v>242.8</v>
      </c>
      <c r="X22" s="60">
        <v>184.9</v>
      </c>
      <c r="Y22" s="60">
        <v>165.6</v>
      </c>
      <c r="Z22" s="60">
        <v>155.30000000000001</v>
      </c>
      <c r="AA22" s="60">
        <v>210.6</v>
      </c>
      <c r="AB22" s="60">
        <v>276.60000000000002</v>
      </c>
      <c r="AC22" s="5"/>
      <c r="AD22" s="5"/>
      <c r="AE22" s="5"/>
      <c r="AF22" s="5"/>
      <c r="AG22" s="5"/>
      <c r="AH22" s="5"/>
      <c r="AI22" s="5"/>
    </row>
    <row r="23" spans="2:40" x14ac:dyDescent="0.25">
      <c r="B23" s="7">
        <v>26</v>
      </c>
      <c r="C23" s="60">
        <v>122.1</v>
      </c>
      <c r="D23" s="60">
        <v>180.8</v>
      </c>
      <c r="E23" s="60">
        <v>188</v>
      </c>
      <c r="F23" s="60">
        <v>146.19999999999999</v>
      </c>
      <c r="G23" s="60">
        <v>253.4</v>
      </c>
      <c r="H23" s="60">
        <v>126.7</v>
      </c>
      <c r="I23" s="60">
        <v>197.2</v>
      </c>
      <c r="J23" s="60">
        <v>219.2</v>
      </c>
      <c r="K23" s="60">
        <v>183</v>
      </c>
      <c r="L23" s="60">
        <v>64.400000000000006</v>
      </c>
      <c r="M23" s="60">
        <v>130</v>
      </c>
      <c r="N23" s="60">
        <v>169.9</v>
      </c>
      <c r="O23" s="60">
        <v>173.5</v>
      </c>
      <c r="P23" s="60">
        <v>253.6</v>
      </c>
      <c r="Q23" s="60">
        <v>303.3</v>
      </c>
      <c r="R23" s="60">
        <v>324.89999999999998</v>
      </c>
      <c r="S23" s="60">
        <v>281.60000000000002</v>
      </c>
      <c r="T23" s="60">
        <v>216.6</v>
      </c>
      <c r="U23" s="60">
        <v>259.89999999999998</v>
      </c>
      <c r="V23" s="60">
        <v>338.1</v>
      </c>
      <c r="W23" s="60">
        <v>307</v>
      </c>
      <c r="X23" s="60">
        <v>212.9</v>
      </c>
      <c r="Y23" s="60">
        <v>208.3</v>
      </c>
      <c r="Z23" s="60">
        <v>219.9</v>
      </c>
      <c r="AA23" s="60">
        <v>287.39999999999998</v>
      </c>
      <c r="AB23" s="60"/>
      <c r="AC23" s="5"/>
      <c r="AD23" s="5"/>
      <c r="AE23" s="5"/>
      <c r="AF23" s="5"/>
      <c r="AG23" s="5"/>
      <c r="AH23" s="5"/>
      <c r="AI23" s="5"/>
    </row>
    <row r="24" spans="2:40" x14ac:dyDescent="0.25">
      <c r="B24" s="7">
        <v>28</v>
      </c>
      <c r="C24" s="60">
        <v>165.3</v>
      </c>
      <c r="D24" s="60">
        <v>177.6</v>
      </c>
      <c r="E24" s="60">
        <v>267.5</v>
      </c>
      <c r="F24" s="60">
        <v>229.3</v>
      </c>
      <c r="G24" s="60">
        <v>281.2</v>
      </c>
      <c r="H24" s="60">
        <v>228.2</v>
      </c>
      <c r="I24" s="60">
        <v>285.3</v>
      </c>
      <c r="J24" s="60">
        <v>269.5</v>
      </c>
      <c r="K24" s="60">
        <v>221.1</v>
      </c>
      <c r="L24" s="60">
        <v>178.1</v>
      </c>
      <c r="M24" s="60">
        <v>221.3</v>
      </c>
      <c r="N24" s="60">
        <v>190.2</v>
      </c>
      <c r="O24" s="60">
        <v>279.39999999999998</v>
      </c>
      <c r="P24" s="60">
        <v>368.3</v>
      </c>
      <c r="Q24" s="60">
        <v>383</v>
      </c>
      <c r="R24" s="60">
        <v>405.5</v>
      </c>
      <c r="S24" s="60">
        <v>292.8</v>
      </c>
      <c r="T24" s="60">
        <v>282.7</v>
      </c>
      <c r="U24" s="60">
        <v>315.39999999999998</v>
      </c>
      <c r="V24" s="60">
        <v>393.2</v>
      </c>
      <c r="W24" s="60">
        <v>367.6</v>
      </c>
      <c r="X24" s="60">
        <v>299.8</v>
      </c>
      <c r="Y24" s="60">
        <v>292</v>
      </c>
      <c r="Z24" s="60">
        <v>287.89999999999998</v>
      </c>
      <c r="AA24" s="60"/>
      <c r="AB24" s="60"/>
      <c r="AC24" s="5"/>
      <c r="AD24" s="5"/>
      <c r="AE24" s="5"/>
      <c r="AF24" s="5"/>
      <c r="AG24" s="5"/>
      <c r="AH24" s="5"/>
      <c r="AI24" s="5"/>
    </row>
    <row r="25" spans="2:40" x14ac:dyDescent="0.25">
      <c r="B25" s="7">
        <v>30</v>
      </c>
      <c r="C25" s="60">
        <v>207.1</v>
      </c>
      <c r="D25" s="60">
        <v>239.3</v>
      </c>
      <c r="E25" s="60">
        <v>312.3</v>
      </c>
      <c r="F25" s="60">
        <v>287.39999999999998</v>
      </c>
      <c r="G25" s="60">
        <v>337.4</v>
      </c>
      <c r="H25" s="60">
        <v>304</v>
      </c>
      <c r="I25" s="60"/>
      <c r="J25" s="60"/>
      <c r="K25" s="60">
        <v>307.3</v>
      </c>
      <c r="L25" s="60">
        <v>210</v>
      </c>
      <c r="M25" s="60">
        <v>336.2</v>
      </c>
      <c r="N25" s="60">
        <v>297.60000000000002</v>
      </c>
      <c r="O25" s="60"/>
      <c r="P25" s="60">
        <v>383</v>
      </c>
      <c r="Q25" s="60">
        <v>421.2</v>
      </c>
      <c r="R25" s="60">
        <v>457</v>
      </c>
      <c r="S25" s="60">
        <v>342.2</v>
      </c>
      <c r="T25" s="60">
        <v>339.8</v>
      </c>
      <c r="U25" s="60">
        <v>402.5</v>
      </c>
      <c r="V25" s="60"/>
      <c r="W25" s="60"/>
      <c r="X25" s="60">
        <v>389.9</v>
      </c>
      <c r="Y25" s="60">
        <v>325.7</v>
      </c>
      <c r="Z25" s="60">
        <v>410.7</v>
      </c>
      <c r="AA25" s="60"/>
      <c r="AB25" s="60"/>
      <c r="AC25" s="5"/>
      <c r="AD25" s="5"/>
      <c r="AE25" s="5"/>
      <c r="AF25" s="5"/>
      <c r="AG25" s="5"/>
      <c r="AH25" s="5"/>
      <c r="AI25" s="5"/>
    </row>
    <row r="26" spans="2:40" x14ac:dyDescent="0.25">
      <c r="B26" s="7">
        <v>32</v>
      </c>
      <c r="C26" s="60">
        <v>286.10000000000002</v>
      </c>
      <c r="D26" s="60">
        <v>276.39999999999998</v>
      </c>
      <c r="E26" s="60">
        <v>359</v>
      </c>
      <c r="F26" s="60">
        <v>326.2</v>
      </c>
      <c r="G26" s="60"/>
      <c r="H26" s="60"/>
      <c r="I26" s="60"/>
      <c r="J26" s="60"/>
      <c r="K26" s="60"/>
      <c r="L26" s="60">
        <v>269.2</v>
      </c>
      <c r="M26" s="60"/>
      <c r="N26" s="60"/>
      <c r="O26" s="60"/>
      <c r="P26" s="60">
        <v>406.8</v>
      </c>
      <c r="Q26" s="60">
        <v>448.3</v>
      </c>
      <c r="R26" s="60">
        <v>477.7</v>
      </c>
      <c r="S26" s="60">
        <v>389.2</v>
      </c>
      <c r="T26" s="60">
        <v>403.5</v>
      </c>
      <c r="U26" s="60">
        <v>433.1</v>
      </c>
      <c r="V26" s="60"/>
      <c r="W26" s="60"/>
      <c r="X26" s="60">
        <v>473.1</v>
      </c>
      <c r="Y26" s="60">
        <v>391.6</v>
      </c>
      <c r="Z26" s="60"/>
      <c r="AA26" s="60"/>
      <c r="AB26" s="60"/>
      <c r="AC26" s="5"/>
      <c r="AD26" s="5"/>
      <c r="AE26" s="5"/>
      <c r="AF26" s="5"/>
      <c r="AG26" s="5"/>
      <c r="AH26" s="5"/>
      <c r="AI26" s="5"/>
    </row>
    <row r="28" spans="2:40" x14ac:dyDescent="0.25">
      <c r="B28" s="49" t="s">
        <v>145</v>
      </c>
      <c r="C28" s="49"/>
      <c r="D28" s="49"/>
      <c r="E28" s="49"/>
      <c r="G28" s="49" t="s">
        <v>147</v>
      </c>
      <c r="H28" s="49"/>
      <c r="I28" s="49"/>
      <c r="J28" s="49"/>
      <c r="L28" s="49" t="s">
        <v>148</v>
      </c>
      <c r="M28" s="49"/>
      <c r="N28" s="49"/>
      <c r="O28" s="49"/>
      <c r="Q28" s="49" t="s">
        <v>149</v>
      </c>
      <c r="R28" s="49"/>
      <c r="S28" s="49"/>
      <c r="T28" s="49"/>
      <c r="V28" s="49" t="s">
        <v>151</v>
      </c>
      <c r="W28" s="49"/>
      <c r="X28" s="49"/>
      <c r="Y28" s="49"/>
      <c r="AA28" s="49" t="s">
        <v>150</v>
      </c>
      <c r="AB28" s="49"/>
      <c r="AC28" s="49"/>
      <c r="AD28" s="49"/>
      <c r="AF28" s="49" t="s">
        <v>152</v>
      </c>
      <c r="AG28" s="49"/>
      <c r="AH28" s="49"/>
      <c r="AI28" s="49"/>
      <c r="AK28" s="49" t="s">
        <v>153</v>
      </c>
      <c r="AL28" s="49"/>
      <c r="AM28" s="49"/>
      <c r="AN28" s="49"/>
    </row>
    <row r="29" spans="2:40" x14ac:dyDescent="0.25">
      <c r="B29" s="49" t="s">
        <v>146</v>
      </c>
      <c r="C29" s="49"/>
      <c r="D29" s="49" t="str">
        <f>"30+ weeks"</f>
        <v>30+ weeks</v>
      </c>
      <c r="E29" s="49"/>
      <c r="G29" s="49" t="s">
        <v>146</v>
      </c>
      <c r="H29" s="49"/>
      <c r="I29" s="49" t="str">
        <f>"30+ weeks"</f>
        <v>30+ weeks</v>
      </c>
      <c r="J29" s="49"/>
      <c r="L29" s="49" t="s">
        <v>146</v>
      </c>
      <c r="M29" s="49"/>
      <c r="N29" s="49" t="str">
        <f>"30+ weeks"</f>
        <v>30+ weeks</v>
      </c>
      <c r="O29" s="49"/>
      <c r="Q29" s="49" t="s">
        <v>146</v>
      </c>
      <c r="R29" s="49"/>
      <c r="S29" s="49" t="str">
        <f>"30+ weeks"</f>
        <v>30+ weeks</v>
      </c>
      <c r="T29" s="49"/>
      <c r="V29" s="49" t="s">
        <v>146</v>
      </c>
      <c r="W29" s="49"/>
      <c r="X29" s="49" t="str">
        <f>"30+ weeks"</f>
        <v>30+ weeks</v>
      </c>
      <c r="Y29" s="49"/>
      <c r="AA29" s="49" t="s">
        <v>146</v>
      </c>
      <c r="AB29" s="49"/>
      <c r="AC29" s="49" t="str">
        <f>"30+ weeks"</f>
        <v>30+ weeks</v>
      </c>
      <c r="AD29" s="49"/>
      <c r="AF29" s="49" t="s">
        <v>146</v>
      </c>
      <c r="AG29" s="49"/>
      <c r="AH29" s="49" t="str">
        <f>"30+ weeks"</f>
        <v>30+ weeks</v>
      </c>
      <c r="AI29" s="49"/>
      <c r="AK29" s="49" t="s">
        <v>146</v>
      </c>
      <c r="AL29" s="49"/>
      <c r="AM29" s="49" t="str">
        <f>"30+ weeks"</f>
        <v>30+ weeks</v>
      </c>
      <c r="AN29" s="49"/>
    </row>
    <row r="30" spans="2:40" x14ac:dyDescent="0.25">
      <c r="B30" s="2" t="s">
        <v>0</v>
      </c>
      <c r="C30" s="2" t="s">
        <v>1</v>
      </c>
      <c r="D30" s="2" t="s">
        <v>0</v>
      </c>
      <c r="E30" s="2" t="s">
        <v>1</v>
      </c>
      <c r="G30" s="2" t="s">
        <v>0</v>
      </c>
      <c r="H30" s="2" t="s">
        <v>1</v>
      </c>
      <c r="I30" s="2" t="s">
        <v>0</v>
      </c>
      <c r="J30" s="2" t="s">
        <v>1</v>
      </c>
      <c r="L30" s="2" t="s">
        <v>0</v>
      </c>
      <c r="M30" s="2" t="s">
        <v>1</v>
      </c>
      <c r="N30" s="2" t="s">
        <v>0</v>
      </c>
      <c r="O30" s="2" t="s">
        <v>1</v>
      </c>
      <c r="Q30" s="2" t="s">
        <v>0</v>
      </c>
      <c r="R30" s="2" t="s">
        <v>1</v>
      </c>
      <c r="S30" s="2" t="s">
        <v>0</v>
      </c>
      <c r="T30" s="2" t="s">
        <v>1</v>
      </c>
      <c r="V30" s="2" t="s">
        <v>0</v>
      </c>
      <c r="W30" s="2" t="s">
        <v>1</v>
      </c>
      <c r="X30" s="2" t="s">
        <v>0</v>
      </c>
      <c r="Y30" s="2" t="s">
        <v>1</v>
      </c>
      <c r="AA30" s="2" t="s">
        <v>0</v>
      </c>
      <c r="AB30" s="2" t="s">
        <v>1</v>
      </c>
      <c r="AC30" s="2" t="s">
        <v>0</v>
      </c>
      <c r="AD30" s="2" t="s">
        <v>1</v>
      </c>
      <c r="AF30" s="2" t="s">
        <v>0</v>
      </c>
      <c r="AG30" s="2" t="s">
        <v>1</v>
      </c>
      <c r="AH30" s="2" t="s">
        <v>0</v>
      </c>
      <c r="AI30" s="2" t="s">
        <v>1</v>
      </c>
      <c r="AK30" s="2" t="s">
        <v>0</v>
      </c>
      <c r="AL30" s="2" t="s">
        <v>1</v>
      </c>
      <c r="AM30" s="2" t="s">
        <v>0</v>
      </c>
      <c r="AN30" s="2" t="s">
        <v>1</v>
      </c>
    </row>
    <row r="31" spans="2:40" x14ac:dyDescent="0.25">
      <c r="B31" s="7">
        <v>1.1499999999999999</v>
      </c>
      <c r="C31" s="7">
        <v>1.52</v>
      </c>
      <c r="D31" s="7">
        <v>3.34</v>
      </c>
      <c r="E31" s="7">
        <v>4.42</v>
      </c>
      <c r="G31" s="7">
        <v>0.89</v>
      </c>
      <c r="H31" s="7">
        <v>1.54</v>
      </c>
      <c r="I31" s="7">
        <v>2.67</v>
      </c>
      <c r="J31" s="7">
        <v>2.95</v>
      </c>
      <c r="L31" s="7">
        <v>49.7</v>
      </c>
      <c r="M31" s="7">
        <v>56.7</v>
      </c>
      <c r="N31" s="7">
        <v>50.7</v>
      </c>
      <c r="O31" s="7">
        <v>59.4</v>
      </c>
      <c r="Q31" s="62">
        <v>97.402940000000001</v>
      </c>
      <c r="R31" s="62">
        <v>139.61859999999999</v>
      </c>
      <c r="S31" s="62">
        <v>124.0938</v>
      </c>
      <c r="T31" s="62">
        <v>188.86279999999999</v>
      </c>
      <c r="V31" s="7">
        <v>45.1</v>
      </c>
      <c r="W31" s="7">
        <v>54.2</v>
      </c>
      <c r="X31" s="7">
        <v>47.7</v>
      </c>
      <c r="Y31" s="7">
        <v>53.5</v>
      </c>
      <c r="AA31" s="7">
        <v>17.7</v>
      </c>
      <c r="AB31" s="7">
        <v>18.399999999999999</v>
      </c>
      <c r="AC31" s="7">
        <v>14.1</v>
      </c>
      <c r="AD31" s="7">
        <v>19.100000000000001</v>
      </c>
      <c r="AF31" s="7">
        <v>35.1</v>
      </c>
      <c r="AG31" s="7">
        <v>41.5</v>
      </c>
      <c r="AH31" s="7">
        <v>42.5</v>
      </c>
      <c r="AI31" s="7">
        <v>45.8</v>
      </c>
      <c r="AK31" s="7">
        <v>649.35</v>
      </c>
      <c r="AL31" s="7">
        <v>1151.49</v>
      </c>
      <c r="AM31" s="7">
        <v>1063.6600000000001</v>
      </c>
      <c r="AN31" s="7">
        <v>1444.24</v>
      </c>
    </row>
    <row r="32" spans="2:40" x14ac:dyDescent="0.25">
      <c r="B32" s="7">
        <v>1.25</v>
      </c>
      <c r="C32" s="7">
        <v>1.43</v>
      </c>
      <c r="D32" s="7">
        <v>1.94</v>
      </c>
      <c r="E32" s="7">
        <v>4.46</v>
      </c>
      <c r="G32" s="7">
        <v>0.63</v>
      </c>
      <c r="H32" s="7">
        <v>1.63</v>
      </c>
      <c r="I32" s="7">
        <v>1.05</v>
      </c>
      <c r="J32" s="7">
        <v>3.01</v>
      </c>
      <c r="L32" s="7">
        <v>51.3</v>
      </c>
      <c r="M32" s="7">
        <v>51.7</v>
      </c>
      <c r="N32" s="7">
        <v>52.8</v>
      </c>
      <c r="O32" s="7">
        <v>54.1</v>
      </c>
      <c r="Q32" s="62">
        <v>38.30453</v>
      </c>
      <c r="R32" s="62">
        <v>142.45830000000001</v>
      </c>
      <c r="S32" s="62">
        <v>117.84168</v>
      </c>
      <c r="T32" s="62">
        <v>199.90020000000001</v>
      </c>
      <c r="V32" s="7">
        <v>52.1</v>
      </c>
      <c r="W32" s="7">
        <v>50.3</v>
      </c>
      <c r="X32" s="7">
        <v>48.6</v>
      </c>
      <c r="Y32" s="7">
        <v>48.5</v>
      </c>
      <c r="AA32" s="7">
        <v>18.8</v>
      </c>
      <c r="AB32" s="7">
        <v>20.9</v>
      </c>
      <c r="AC32" s="7">
        <v>14.6</v>
      </c>
      <c r="AD32" s="7">
        <v>19.399999999999999</v>
      </c>
      <c r="AF32" s="7">
        <v>36.700000000000003</v>
      </c>
      <c r="AG32" s="7">
        <v>59.3</v>
      </c>
      <c r="AH32" s="7">
        <v>33.5</v>
      </c>
      <c r="AI32" s="7">
        <v>43.7</v>
      </c>
      <c r="AK32" s="7">
        <v>255.36</v>
      </c>
      <c r="AL32" s="7">
        <v>1174.9100000000001</v>
      </c>
      <c r="AM32" s="7">
        <v>752.92</v>
      </c>
      <c r="AN32" s="7">
        <v>1528.64</v>
      </c>
    </row>
    <row r="33" spans="2:40" x14ac:dyDescent="0.25">
      <c r="B33" s="7">
        <v>1.46</v>
      </c>
      <c r="C33" s="7">
        <v>1.5</v>
      </c>
      <c r="D33" s="7">
        <v>1.49</v>
      </c>
      <c r="E33" s="7">
        <v>2.6</v>
      </c>
      <c r="G33" s="7">
        <v>1.46</v>
      </c>
      <c r="H33" s="7">
        <v>1.56</v>
      </c>
      <c r="I33" s="7">
        <v>1.25</v>
      </c>
      <c r="J33" s="7">
        <v>1.99</v>
      </c>
      <c r="L33" s="7">
        <v>49.2</v>
      </c>
      <c r="M33" s="7">
        <v>52.9</v>
      </c>
      <c r="N33" s="7">
        <v>57.5</v>
      </c>
      <c r="O33" s="7">
        <v>55.7</v>
      </c>
      <c r="Q33" s="62">
        <v>45.600630000000002</v>
      </c>
      <c r="R33" s="62">
        <v>94.183369999999996</v>
      </c>
      <c r="S33" s="62">
        <v>203.56960000000001</v>
      </c>
      <c r="T33" s="62">
        <v>191.31549999999999</v>
      </c>
      <c r="V33" s="7">
        <v>50.9</v>
      </c>
      <c r="W33" s="7">
        <v>58.7</v>
      </c>
      <c r="X33" s="7">
        <v>44.2</v>
      </c>
      <c r="Y33" s="7">
        <v>49.4</v>
      </c>
      <c r="AA33" s="7">
        <v>20.5</v>
      </c>
      <c r="AB33" s="7">
        <v>17.2</v>
      </c>
      <c r="AC33" s="7">
        <v>13.8</v>
      </c>
      <c r="AD33" s="7">
        <v>14.5</v>
      </c>
      <c r="AF33" s="7">
        <v>40.9</v>
      </c>
      <c r="AG33" s="7">
        <v>55.1</v>
      </c>
      <c r="AH33" s="7">
        <v>35.700000000000003</v>
      </c>
      <c r="AI33" s="7">
        <v>44.7</v>
      </c>
      <c r="AK33" s="7">
        <v>304</v>
      </c>
      <c r="AL33" s="7">
        <v>776.77</v>
      </c>
      <c r="AM33" s="7">
        <v>1144.8800000000001</v>
      </c>
      <c r="AN33" s="7">
        <v>1463</v>
      </c>
    </row>
    <row r="34" spans="2:40" x14ac:dyDescent="0.25">
      <c r="B34" s="7">
        <v>1.3</v>
      </c>
      <c r="C34" s="7">
        <v>1.92</v>
      </c>
      <c r="D34" s="7">
        <v>2.5299999999999998</v>
      </c>
      <c r="E34" s="7">
        <v>2.6</v>
      </c>
      <c r="G34" s="7">
        <v>1.28</v>
      </c>
      <c r="H34" s="7">
        <v>1.1599999999999999</v>
      </c>
      <c r="I34" s="7">
        <v>2.4</v>
      </c>
      <c r="J34" s="7">
        <v>1.62</v>
      </c>
      <c r="L34" s="7">
        <v>55.2</v>
      </c>
      <c r="M34" s="7">
        <v>60.5</v>
      </c>
      <c r="N34" s="7">
        <v>58.6</v>
      </c>
      <c r="O34" s="7">
        <v>64.2</v>
      </c>
      <c r="Q34" s="62">
        <v>87.553200000000004</v>
      </c>
      <c r="R34" s="62">
        <v>76.671890000000005</v>
      </c>
      <c r="S34" s="62">
        <v>178.47200000000001</v>
      </c>
      <c r="T34" s="62">
        <v>142.2603</v>
      </c>
      <c r="V34" s="7">
        <v>52.8</v>
      </c>
      <c r="W34" s="7">
        <v>55.2</v>
      </c>
      <c r="X34" s="7">
        <v>42.3</v>
      </c>
      <c r="Y34" s="7">
        <v>49.5</v>
      </c>
      <c r="AA34" s="7">
        <v>19.899999999999999</v>
      </c>
      <c r="AB34" s="7">
        <v>20.9</v>
      </c>
      <c r="AC34" s="7">
        <v>13.4</v>
      </c>
      <c r="AD34" s="7">
        <v>16.399999999999999</v>
      </c>
      <c r="AF34" s="7">
        <v>37.4</v>
      </c>
      <c r="AG34" s="7">
        <v>44.8</v>
      </c>
      <c r="AH34" s="7">
        <v>45.4</v>
      </c>
      <c r="AI34" s="7">
        <v>48.9</v>
      </c>
      <c r="AK34" s="7">
        <v>583.67999999999995</v>
      </c>
      <c r="AL34" s="7">
        <v>632.34</v>
      </c>
      <c r="AM34" s="7">
        <v>1529.76</v>
      </c>
      <c r="AN34" s="7">
        <v>1087.8699999999999</v>
      </c>
    </row>
    <row r="35" spans="2:40" x14ac:dyDescent="0.25">
      <c r="B35" s="7">
        <v>1.33</v>
      </c>
      <c r="C35" s="7">
        <v>1.84</v>
      </c>
      <c r="D35" s="7">
        <v>3.32</v>
      </c>
      <c r="E35" s="7">
        <v>2.4</v>
      </c>
      <c r="G35" s="7">
        <v>1.05</v>
      </c>
      <c r="H35" s="7">
        <v>0.89</v>
      </c>
      <c r="I35" s="7">
        <v>0.78</v>
      </c>
      <c r="J35" s="7">
        <v>1.42</v>
      </c>
      <c r="L35" s="7">
        <v>53.7</v>
      </c>
      <c r="M35" s="7">
        <v>60.8</v>
      </c>
      <c r="N35" s="7">
        <v>58.4</v>
      </c>
      <c r="O35" s="7">
        <v>54.1</v>
      </c>
      <c r="Q35" s="62">
        <v>28.454789999999999</v>
      </c>
      <c r="R35" s="62">
        <v>107.20623000000001</v>
      </c>
      <c r="S35" s="62">
        <v>146.40280000000001</v>
      </c>
      <c r="T35" s="62">
        <v>129.148</v>
      </c>
      <c r="V35" s="7">
        <v>60.1</v>
      </c>
      <c r="W35" s="7">
        <v>64.599999999999994</v>
      </c>
      <c r="X35" s="7">
        <v>43.6</v>
      </c>
      <c r="Y35" s="7">
        <v>58.1</v>
      </c>
      <c r="AA35" s="7">
        <v>14.8</v>
      </c>
      <c r="AB35" s="7">
        <v>16.8</v>
      </c>
      <c r="AC35" s="7">
        <v>16.3</v>
      </c>
      <c r="AD35" s="7">
        <v>20.3</v>
      </c>
      <c r="AF35" s="7">
        <v>42.4</v>
      </c>
      <c r="AG35" s="7">
        <v>47.2</v>
      </c>
      <c r="AH35" s="7">
        <v>38.200000000000003</v>
      </c>
      <c r="AI35" s="7">
        <v>57</v>
      </c>
      <c r="AK35" s="7">
        <v>189.69</v>
      </c>
      <c r="AL35" s="7">
        <v>554.27</v>
      </c>
      <c r="AM35" s="7">
        <v>1254.8800000000001</v>
      </c>
      <c r="AN35" s="7">
        <v>834.66</v>
      </c>
    </row>
    <row r="36" spans="2:40" x14ac:dyDescent="0.25">
      <c r="B36" s="7">
        <v>1.27</v>
      </c>
      <c r="C36" s="7">
        <v>1.89</v>
      </c>
      <c r="D36" s="7">
        <v>2.0099999999999998</v>
      </c>
      <c r="E36" s="7">
        <v>1.93</v>
      </c>
      <c r="G36" s="7">
        <v>0.76</v>
      </c>
      <c r="H36" s="7">
        <v>1.6</v>
      </c>
      <c r="I36" s="7">
        <v>2.29</v>
      </c>
      <c r="J36" s="7">
        <v>1.4</v>
      </c>
      <c r="L36" s="7">
        <v>49.8</v>
      </c>
      <c r="M36" s="7">
        <v>59.5</v>
      </c>
      <c r="N36" s="7">
        <v>59.4</v>
      </c>
      <c r="O36" s="7">
        <v>59.9</v>
      </c>
      <c r="Q36" s="62">
        <v>83.540350000000004</v>
      </c>
      <c r="R36" s="62">
        <v>116.25966</v>
      </c>
      <c r="S36" s="62">
        <v>105.96769999999999</v>
      </c>
      <c r="T36" s="62">
        <v>196.22110000000001</v>
      </c>
      <c r="V36" s="7">
        <v>50.1</v>
      </c>
      <c r="W36" s="7">
        <v>59.7</v>
      </c>
      <c r="X36" s="7">
        <v>48.6</v>
      </c>
      <c r="Y36" s="7">
        <v>61.7</v>
      </c>
      <c r="AA36" s="7">
        <v>17.3</v>
      </c>
      <c r="AB36" s="7">
        <v>18</v>
      </c>
      <c r="AC36" s="7">
        <v>13</v>
      </c>
      <c r="AD36" s="7">
        <v>19.899999999999999</v>
      </c>
      <c r="AF36" s="7">
        <v>42.7</v>
      </c>
      <c r="AG36" s="7">
        <v>49.5</v>
      </c>
      <c r="AH36" s="7">
        <v>33.299999999999997</v>
      </c>
      <c r="AI36" s="7">
        <v>47.3</v>
      </c>
      <c r="AK36" s="7">
        <v>556.94000000000005</v>
      </c>
      <c r="AL36" s="7">
        <v>546.47</v>
      </c>
      <c r="AM36" s="7">
        <v>908.29</v>
      </c>
      <c r="AN36" s="7">
        <v>1500.51</v>
      </c>
    </row>
    <row r="37" spans="2:40" x14ac:dyDescent="0.25">
      <c r="B37" s="7">
        <v>1.29</v>
      </c>
      <c r="C37" s="7">
        <v>1.6</v>
      </c>
      <c r="D37" s="7">
        <v>2.3199999999999998</v>
      </c>
      <c r="E37" s="7">
        <v>3.07</v>
      </c>
      <c r="G37" s="7">
        <v>1.01</v>
      </c>
      <c r="H37" s="7">
        <v>1.4</v>
      </c>
      <c r="I37" s="7">
        <v>1.74</v>
      </c>
      <c r="J37" s="7">
        <v>2.0699999999999998</v>
      </c>
      <c r="L37" s="7">
        <v>49.82</v>
      </c>
      <c r="M37" s="7">
        <v>53.68</v>
      </c>
      <c r="N37" s="7">
        <v>56.23</v>
      </c>
      <c r="O37" s="7">
        <v>51.23</v>
      </c>
      <c r="Q37" s="62">
        <v>63.47607</v>
      </c>
      <c r="R37" s="62">
        <v>97.733000000000004</v>
      </c>
      <c r="S37" s="62">
        <v>141.05789999999999</v>
      </c>
      <c r="T37" s="62">
        <v>171.28460000000001</v>
      </c>
      <c r="V37" s="7">
        <v>54.1</v>
      </c>
      <c r="W37" s="7">
        <v>57.1</v>
      </c>
      <c r="X37" s="7">
        <v>43.3</v>
      </c>
      <c r="Y37" s="7">
        <v>53.4</v>
      </c>
      <c r="AA37" s="7">
        <v>18.100000000000001</v>
      </c>
      <c r="AB37" s="7">
        <v>18.7</v>
      </c>
      <c r="AC37" s="7">
        <v>14.2</v>
      </c>
      <c r="AD37" s="7">
        <v>18.2</v>
      </c>
      <c r="AF37" s="7">
        <v>39.200000000000003</v>
      </c>
      <c r="AG37" s="7">
        <v>49.5</v>
      </c>
      <c r="AH37" s="7">
        <v>38.1</v>
      </c>
      <c r="AI37" s="7">
        <v>47.9</v>
      </c>
      <c r="AK37" s="7">
        <v>423.17</v>
      </c>
      <c r="AL37" s="7">
        <v>806.04</v>
      </c>
      <c r="AM37" s="7">
        <v>1209.06</v>
      </c>
      <c r="AN37" s="7">
        <v>1309.82</v>
      </c>
    </row>
    <row r="38" spans="2:40" x14ac:dyDescent="0.25">
      <c r="B38" s="7">
        <v>1.22</v>
      </c>
      <c r="C38" s="7">
        <v>1.5</v>
      </c>
      <c r="D38" s="7">
        <v>2.1800000000000002</v>
      </c>
      <c r="E38" s="7">
        <v>2.88</v>
      </c>
      <c r="G38" s="7">
        <v>0.95</v>
      </c>
      <c r="H38" s="7">
        <v>1.31</v>
      </c>
      <c r="I38" s="7">
        <v>1.64</v>
      </c>
      <c r="J38" s="7">
        <v>1.94</v>
      </c>
      <c r="L38" s="7">
        <v>46.83</v>
      </c>
      <c r="M38" s="7">
        <v>50.46</v>
      </c>
      <c r="N38" s="7">
        <v>52.86</v>
      </c>
      <c r="O38" s="7">
        <v>58.16</v>
      </c>
      <c r="Q38" s="62">
        <v>59.66751</v>
      </c>
      <c r="R38" s="62">
        <v>91.869020000000006</v>
      </c>
      <c r="S38" s="62">
        <v>132.59450000000001</v>
      </c>
      <c r="T38" s="62">
        <v>161.0076</v>
      </c>
      <c r="V38" s="7">
        <v>48.9</v>
      </c>
      <c r="W38" s="7">
        <v>53.6</v>
      </c>
      <c r="X38" s="7">
        <v>40.700000000000003</v>
      </c>
      <c r="Y38" s="7">
        <v>50.2</v>
      </c>
      <c r="AA38" s="7">
        <v>17.3</v>
      </c>
      <c r="AB38" s="7">
        <v>17.8</v>
      </c>
      <c r="AC38" s="7">
        <v>13.3</v>
      </c>
      <c r="AD38" s="7">
        <v>17.100000000000001</v>
      </c>
      <c r="AF38" s="7">
        <v>36.799999999999997</v>
      </c>
      <c r="AG38" s="7">
        <v>46.5</v>
      </c>
      <c r="AH38" s="7">
        <v>35.799999999999997</v>
      </c>
      <c r="AI38" s="7">
        <v>45</v>
      </c>
      <c r="AK38" s="7">
        <v>397.78</v>
      </c>
      <c r="AL38" s="7">
        <v>757.68</v>
      </c>
      <c r="AM38" s="7">
        <v>1136.52</v>
      </c>
      <c r="AN38" s="7">
        <v>1231.23</v>
      </c>
    </row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</sheetData>
  <mergeCells count="30">
    <mergeCell ref="AK28:AN28"/>
    <mergeCell ref="AK29:AL29"/>
    <mergeCell ref="AM29:AN29"/>
    <mergeCell ref="AA28:AD28"/>
    <mergeCell ref="AA29:AB29"/>
    <mergeCell ref="AC29:AD29"/>
    <mergeCell ref="AF28:AI28"/>
    <mergeCell ref="AF29:AG29"/>
    <mergeCell ref="AH29:AI29"/>
    <mergeCell ref="L29:M29"/>
    <mergeCell ref="N29:O29"/>
    <mergeCell ref="Q28:T28"/>
    <mergeCell ref="Q29:R29"/>
    <mergeCell ref="S29:T29"/>
    <mergeCell ref="C3:O3"/>
    <mergeCell ref="P3:AB3"/>
    <mergeCell ref="B2:AB2"/>
    <mergeCell ref="V28:Y28"/>
    <mergeCell ref="V29:W29"/>
    <mergeCell ref="X29:Y29"/>
    <mergeCell ref="B15:AB15"/>
    <mergeCell ref="C16:O16"/>
    <mergeCell ref="P16:AB16"/>
    <mergeCell ref="B29:C29"/>
    <mergeCell ref="D29:E29"/>
    <mergeCell ref="B28:E28"/>
    <mergeCell ref="G28:J28"/>
    <mergeCell ref="G29:H29"/>
    <mergeCell ref="I29:J29"/>
    <mergeCell ref="L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92D3-20F0-41BB-BA82-E519D086870D}">
  <dimension ref="B2:I10"/>
  <sheetViews>
    <sheetView workbookViewId="0">
      <selection activeCell="C10" sqref="C10"/>
    </sheetView>
  </sheetViews>
  <sheetFormatPr defaultRowHeight="15" x14ac:dyDescent="0.25"/>
  <cols>
    <col min="1" max="16384" width="9.140625" style="13"/>
  </cols>
  <sheetData>
    <row r="2" spans="2:9" x14ac:dyDescent="0.25">
      <c r="B2" s="49" t="s">
        <v>37</v>
      </c>
      <c r="C2" s="49"/>
      <c r="D2" s="49"/>
      <c r="E2" s="49"/>
      <c r="F2" s="49"/>
      <c r="G2" s="49"/>
      <c r="H2" s="49"/>
      <c r="I2" s="49"/>
    </row>
    <row r="3" spans="2:9" x14ac:dyDescent="0.25">
      <c r="B3" s="49" t="s">
        <v>38</v>
      </c>
      <c r="C3" s="49"/>
      <c r="D3" s="49" t="s">
        <v>39</v>
      </c>
      <c r="E3" s="49"/>
      <c r="F3" s="49" t="s">
        <v>40</v>
      </c>
      <c r="G3" s="49"/>
      <c r="H3" s="49" t="s">
        <v>41</v>
      </c>
      <c r="I3" s="49"/>
    </row>
    <row r="4" spans="2:9" x14ac:dyDescent="0.25">
      <c r="B4" s="14" t="s">
        <v>0</v>
      </c>
      <c r="C4" s="14" t="s">
        <v>1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</row>
    <row r="5" spans="2:9" x14ac:dyDescent="0.25">
      <c r="B5" s="7">
        <v>2801</v>
      </c>
      <c r="C5" s="7">
        <v>5152</v>
      </c>
      <c r="D5" s="7">
        <v>4719</v>
      </c>
      <c r="E5" s="7">
        <v>7905</v>
      </c>
      <c r="F5" s="7">
        <v>5880</v>
      </c>
      <c r="G5" s="7">
        <v>10304</v>
      </c>
      <c r="H5" s="7">
        <v>7291</v>
      </c>
      <c r="I5" s="7">
        <v>11656</v>
      </c>
    </row>
    <row r="6" spans="2:9" x14ac:dyDescent="0.25">
      <c r="B6" s="7">
        <v>2489</v>
      </c>
      <c r="C6" s="7">
        <v>5742</v>
      </c>
      <c r="D6" s="7">
        <v>4415</v>
      </c>
      <c r="E6" s="7">
        <v>8586</v>
      </c>
      <c r="F6" s="7">
        <v>6455</v>
      </c>
      <c r="G6" s="7">
        <v>10663</v>
      </c>
      <c r="H6" s="7">
        <v>7791</v>
      </c>
      <c r="I6" s="7">
        <v>12392</v>
      </c>
    </row>
    <row r="7" spans="2:9" x14ac:dyDescent="0.25">
      <c r="B7" s="7">
        <v>2171</v>
      </c>
      <c r="C7" s="7">
        <v>6235</v>
      </c>
      <c r="D7" s="7">
        <v>4098</v>
      </c>
      <c r="E7" s="7">
        <v>8682</v>
      </c>
      <c r="F7" s="7">
        <v>6253</v>
      </c>
      <c r="G7" s="7">
        <v>10343</v>
      </c>
      <c r="H7" s="7">
        <v>7861</v>
      </c>
      <c r="I7" s="7">
        <v>11257</v>
      </c>
    </row>
    <row r="8" spans="2:9" x14ac:dyDescent="0.25">
      <c r="B8" s="7">
        <v>2398</v>
      </c>
      <c r="C8" s="7">
        <v>5554</v>
      </c>
      <c r="D8" s="7">
        <v>4408</v>
      </c>
      <c r="E8" s="7">
        <v>8802</v>
      </c>
      <c r="F8" s="7">
        <v>6774</v>
      </c>
      <c r="G8" s="7">
        <v>11803</v>
      </c>
      <c r="H8" s="7">
        <v>8220</v>
      </c>
      <c r="I8" s="7">
        <v>11559</v>
      </c>
    </row>
    <row r="9" spans="2:9" x14ac:dyDescent="0.25">
      <c r="B9" s="7">
        <v>2538</v>
      </c>
      <c r="C9" s="7">
        <v>5641</v>
      </c>
      <c r="D9" s="7">
        <v>4685</v>
      </c>
      <c r="E9" s="7">
        <v>9168</v>
      </c>
      <c r="F9" s="7">
        <v>6675</v>
      </c>
      <c r="G9" s="7">
        <v>9899</v>
      </c>
      <c r="H9" s="7">
        <v>8043</v>
      </c>
      <c r="I9" s="7">
        <v>10476</v>
      </c>
    </row>
    <row r="10" spans="2:9" x14ac:dyDescent="0.25">
      <c r="B10" s="7">
        <v>2509</v>
      </c>
      <c r="C10" s="7">
        <v>5706</v>
      </c>
      <c r="D10" s="7">
        <v>4805</v>
      </c>
      <c r="E10" s="7">
        <v>8728</v>
      </c>
      <c r="F10" s="7">
        <v>6613</v>
      </c>
      <c r="G10" s="7">
        <v>10999</v>
      </c>
      <c r="H10" s="7">
        <v>8104</v>
      </c>
      <c r="I10" s="7">
        <v>10344</v>
      </c>
    </row>
  </sheetData>
  <mergeCells count="5">
    <mergeCell ref="B3:C3"/>
    <mergeCell ref="D3:E3"/>
    <mergeCell ref="F3:G3"/>
    <mergeCell ref="H3:I3"/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9B58-4426-4E6E-9879-ACD73A5C280B}">
  <dimension ref="B2:AZ119"/>
  <sheetViews>
    <sheetView topLeftCell="A99" zoomScale="56" workbookViewId="0">
      <selection activeCell="I133" sqref="I133"/>
    </sheetView>
  </sheetViews>
  <sheetFormatPr defaultRowHeight="15" x14ac:dyDescent="0.25"/>
  <cols>
    <col min="1" max="1" width="8.85546875" style="13" customWidth="1"/>
    <col min="2" max="2" width="21.85546875" style="13" customWidth="1"/>
    <col min="3" max="3" width="20.140625" style="13" customWidth="1"/>
    <col min="4" max="4" width="20.7109375" style="13" customWidth="1"/>
    <col min="5" max="5" width="22.85546875" style="13" customWidth="1"/>
    <col min="6" max="6" width="21.5703125" style="13" customWidth="1"/>
    <col min="7" max="7" width="19.7109375" style="13" customWidth="1"/>
    <col min="8" max="8" width="20" style="13" customWidth="1"/>
    <col min="9" max="9" width="21" style="13" customWidth="1"/>
    <col min="10" max="10" width="12" style="13" customWidth="1"/>
    <col min="11" max="16384" width="9.140625" style="13"/>
  </cols>
  <sheetData>
    <row r="2" spans="2:12" x14ac:dyDescent="0.25">
      <c r="B2" s="45" t="s">
        <v>4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42.75" customHeight="1" x14ac:dyDescent="0.25">
      <c r="B3" s="15" t="s">
        <v>5</v>
      </c>
      <c r="C3" s="16" t="s">
        <v>6</v>
      </c>
      <c r="D3" s="16" t="s">
        <v>7</v>
      </c>
      <c r="E3" s="15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5" t="s">
        <v>14</v>
      </c>
      <c r="L3" s="15" t="s">
        <v>15</v>
      </c>
    </row>
    <row r="4" spans="2:12" x14ac:dyDescent="0.25">
      <c r="B4" s="7">
        <v>8675</v>
      </c>
      <c r="C4" s="7">
        <v>9641</v>
      </c>
      <c r="D4" s="7">
        <v>11371</v>
      </c>
      <c r="E4" s="7">
        <v>25926</v>
      </c>
      <c r="F4" s="7">
        <v>5370</v>
      </c>
      <c r="G4" s="7">
        <v>1703</v>
      </c>
      <c r="H4" s="7">
        <v>6797</v>
      </c>
      <c r="I4" s="7">
        <v>308</v>
      </c>
      <c r="J4" s="7">
        <v>310</v>
      </c>
      <c r="K4" s="7">
        <v>3912</v>
      </c>
      <c r="L4" s="7">
        <v>10187</v>
      </c>
    </row>
    <row r="5" spans="2:12" x14ac:dyDescent="0.25">
      <c r="B5" s="7">
        <v>7523</v>
      </c>
      <c r="C5" s="7">
        <v>10438</v>
      </c>
      <c r="D5" s="7">
        <v>9513</v>
      </c>
      <c r="E5" s="7">
        <v>20126</v>
      </c>
      <c r="F5" s="7">
        <v>5365</v>
      </c>
      <c r="G5" s="7">
        <v>1503</v>
      </c>
      <c r="H5" s="7">
        <v>6089</v>
      </c>
      <c r="I5" s="7">
        <v>570</v>
      </c>
      <c r="J5" s="7">
        <v>532</v>
      </c>
      <c r="K5" s="7">
        <v>3772</v>
      </c>
      <c r="L5" s="7">
        <v>9172</v>
      </c>
    </row>
    <row r="6" spans="2:12" x14ac:dyDescent="0.25">
      <c r="B6" s="7">
        <v>7149</v>
      </c>
      <c r="C6" s="7">
        <v>11521</v>
      </c>
      <c r="D6" s="7">
        <v>10538</v>
      </c>
      <c r="E6" s="7">
        <v>16891</v>
      </c>
      <c r="F6" s="7">
        <v>5832</v>
      </c>
      <c r="G6" s="7">
        <v>1354</v>
      </c>
      <c r="H6" s="7">
        <v>7521</v>
      </c>
      <c r="I6" s="7">
        <v>769</v>
      </c>
      <c r="J6" s="7">
        <v>701</v>
      </c>
      <c r="K6" s="7">
        <v>2383</v>
      </c>
      <c r="L6" s="7">
        <v>5923</v>
      </c>
    </row>
    <row r="7" spans="2:12" x14ac:dyDescent="0.25">
      <c r="B7" s="7">
        <v>8015</v>
      </c>
      <c r="C7" s="7">
        <v>13161</v>
      </c>
      <c r="D7" s="7">
        <v>14180</v>
      </c>
      <c r="E7" s="7">
        <v>22857</v>
      </c>
      <c r="F7" s="7">
        <v>5537</v>
      </c>
      <c r="G7" s="7">
        <v>1649</v>
      </c>
      <c r="H7" s="7">
        <v>5665</v>
      </c>
      <c r="I7" s="7">
        <v>642</v>
      </c>
      <c r="J7" s="7">
        <v>608</v>
      </c>
      <c r="K7" s="7">
        <v>2928</v>
      </c>
      <c r="L7" s="7">
        <v>7953</v>
      </c>
    </row>
    <row r="8" spans="2:12" x14ac:dyDescent="0.25">
      <c r="B8" s="7">
        <v>7967</v>
      </c>
      <c r="C8" s="7">
        <v>10171</v>
      </c>
      <c r="D8" s="7">
        <v>9887</v>
      </c>
      <c r="E8" s="7">
        <v>20945</v>
      </c>
      <c r="F8" s="7">
        <v>5692</v>
      </c>
      <c r="G8" s="7">
        <v>1533</v>
      </c>
      <c r="H8" s="7">
        <v>6708</v>
      </c>
      <c r="I8" s="7">
        <v>305</v>
      </c>
      <c r="J8" s="7">
        <v>305</v>
      </c>
      <c r="K8" s="7">
        <v>3830</v>
      </c>
      <c r="L8" s="7">
        <v>9513</v>
      </c>
    </row>
    <row r="9" spans="2:12" x14ac:dyDescent="0.25">
      <c r="B9" s="7">
        <v>7075</v>
      </c>
      <c r="C9" s="7">
        <v>10601</v>
      </c>
      <c r="D9" s="7">
        <v>9048</v>
      </c>
      <c r="E9" s="7">
        <v>19744</v>
      </c>
      <c r="F9" s="7">
        <v>4945</v>
      </c>
      <c r="G9" s="7">
        <v>1408</v>
      </c>
      <c r="H9" s="7">
        <v>5774</v>
      </c>
      <c r="I9" s="7">
        <v>570</v>
      </c>
      <c r="J9" s="7">
        <v>514</v>
      </c>
      <c r="K9" s="7">
        <v>3817</v>
      </c>
      <c r="L9" s="7">
        <v>8753</v>
      </c>
    </row>
    <row r="10" spans="2:12" x14ac:dyDescent="0.25">
      <c r="B10" s="7">
        <v>6996</v>
      </c>
      <c r="C10" s="7">
        <v>10926</v>
      </c>
      <c r="D10" s="7">
        <v>12324</v>
      </c>
      <c r="E10" s="7">
        <v>15777</v>
      </c>
      <c r="F10" s="7">
        <v>4335</v>
      </c>
      <c r="G10" s="7">
        <v>1390</v>
      </c>
      <c r="H10" s="7">
        <v>7236</v>
      </c>
      <c r="I10" s="7">
        <v>767</v>
      </c>
      <c r="J10" s="7">
        <v>690</v>
      </c>
      <c r="K10" s="7">
        <v>2396</v>
      </c>
      <c r="L10" s="7">
        <v>5996</v>
      </c>
    </row>
    <row r="11" spans="2:12" x14ac:dyDescent="0.25">
      <c r="B11" s="7">
        <v>7639</v>
      </c>
      <c r="C11" s="7">
        <v>12687</v>
      </c>
      <c r="D11" s="7">
        <v>11839</v>
      </c>
      <c r="E11" s="7">
        <v>23475</v>
      </c>
      <c r="F11" s="7">
        <v>5286</v>
      </c>
      <c r="G11" s="7">
        <v>1632</v>
      </c>
      <c r="H11" s="7">
        <v>5624</v>
      </c>
      <c r="I11" s="7">
        <v>654</v>
      </c>
      <c r="J11" s="7">
        <v>611</v>
      </c>
      <c r="K11" s="7">
        <v>2996</v>
      </c>
      <c r="L11" s="7">
        <v>7886</v>
      </c>
    </row>
    <row r="12" spans="2:12" x14ac:dyDescent="0.25">
      <c r="B12" s="7">
        <v>7689</v>
      </c>
      <c r="C12" s="7">
        <v>13185</v>
      </c>
      <c r="D12" s="7">
        <v>15637</v>
      </c>
      <c r="E12" s="7">
        <v>22709</v>
      </c>
      <c r="F12" s="7">
        <v>6486</v>
      </c>
      <c r="G12" s="7">
        <v>1629</v>
      </c>
      <c r="H12" s="7">
        <v>5495</v>
      </c>
      <c r="I12" s="7">
        <v>648</v>
      </c>
      <c r="J12" s="7">
        <v>626</v>
      </c>
      <c r="K12" s="7">
        <v>2998</v>
      </c>
      <c r="L12" s="7">
        <v>8120</v>
      </c>
    </row>
    <row r="13" spans="2:12" x14ac:dyDescent="0.25">
      <c r="B13" s="7">
        <v>7914</v>
      </c>
      <c r="C13" s="7">
        <v>13750</v>
      </c>
      <c r="D13" s="7">
        <v>13280</v>
      </c>
      <c r="E13" s="7">
        <v>21709</v>
      </c>
      <c r="F13" s="7">
        <v>5975</v>
      </c>
      <c r="G13" s="7">
        <v>1608</v>
      </c>
      <c r="H13" s="7">
        <v>5416</v>
      </c>
      <c r="I13" s="7">
        <v>649</v>
      </c>
      <c r="J13" s="7">
        <v>623</v>
      </c>
      <c r="K13" s="7">
        <v>2949</v>
      </c>
      <c r="L13" s="7">
        <v>7859</v>
      </c>
    </row>
    <row r="16" spans="2:12" x14ac:dyDescent="0.25">
      <c r="B16" s="45" t="s">
        <v>16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2:12" ht="45" x14ac:dyDescent="0.25">
      <c r="B17" s="15" t="s">
        <v>5</v>
      </c>
      <c r="C17" s="16" t="s">
        <v>6</v>
      </c>
      <c r="D17" s="16" t="s">
        <v>7</v>
      </c>
      <c r="E17" s="15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6" t="s">
        <v>13</v>
      </c>
      <c r="K17" s="15" t="s">
        <v>14</v>
      </c>
      <c r="L17" s="15" t="s">
        <v>15</v>
      </c>
    </row>
    <row r="18" spans="2:12" x14ac:dyDescent="0.25">
      <c r="B18" s="7">
        <v>12367</v>
      </c>
      <c r="C18" s="7">
        <v>12055</v>
      </c>
      <c r="D18" s="7">
        <v>9640</v>
      </c>
      <c r="E18" s="7">
        <v>15561</v>
      </c>
      <c r="F18" s="7">
        <v>9275</v>
      </c>
      <c r="G18" s="7">
        <v>6202</v>
      </c>
      <c r="H18" s="7">
        <v>14962</v>
      </c>
      <c r="I18" s="7">
        <v>1095</v>
      </c>
      <c r="J18" s="7">
        <v>1104</v>
      </c>
      <c r="K18" s="7">
        <v>2773</v>
      </c>
      <c r="L18" s="7">
        <v>5116</v>
      </c>
    </row>
    <row r="19" spans="2:12" x14ac:dyDescent="0.25">
      <c r="B19" s="7">
        <v>16149</v>
      </c>
      <c r="C19" s="7">
        <v>13120</v>
      </c>
      <c r="D19" s="7">
        <v>11254</v>
      </c>
      <c r="E19" s="7">
        <v>19097</v>
      </c>
      <c r="F19" s="7">
        <v>12492</v>
      </c>
      <c r="G19" s="7">
        <v>7184</v>
      </c>
      <c r="H19" s="7">
        <v>12665</v>
      </c>
      <c r="I19" s="7">
        <v>1162</v>
      </c>
      <c r="J19" s="7">
        <v>1148</v>
      </c>
      <c r="K19" s="7">
        <v>3593</v>
      </c>
      <c r="L19" s="7">
        <v>6279</v>
      </c>
    </row>
    <row r="20" spans="2:12" x14ac:dyDescent="0.25">
      <c r="B20" s="7">
        <v>11561</v>
      </c>
      <c r="C20" s="7">
        <v>9754</v>
      </c>
      <c r="D20" s="7">
        <v>10632</v>
      </c>
      <c r="E20" s="7">
        <v>16303</v>
      </c>
      <c r="F20" s="7">
        <v>8674</v>
      </c>
      <c r="G20" s="7">
        <v>4756</v>
      </c>
      <c r="H20" s="7">
        <v>12199</v>
      </c>
      <c r="I20" s="7">
        <v>681</v>
      </c>
      <c r="J20" s="7">
        <v>643</v>
      </c>
      <c r="K20" s="7">
        <v>3037</v>
      </c>
      <c r="L20" s="7">
        <v>5400</v>
      </c>
    </row>
    <row r="21" spans="2:12" x14ac:dyDescent="0.25">
      <c r="B21" s="7">
        <v>14853</v>
      </c>
      <c r="C21" s="7">
        <v>13078</v>
      </c>
      <c r="D21" s="7">
        <v>12754</v>
      </c>
      <c r="E21" s="7">
        <v>17597</v>
      </c>
      <c r="F21" s="7">
        <v>9290</v>
      </c>
      <c r="G21" s="7">
        <v>7066</v>
      </c>
      <c r="H21" s="7">
        <v>12980</v>
      </c>
      <c r="I21" s="7">
        <v>731</v>
      </c>
      <c r="J21" s="7">
        <v>700</v>
      </c>
      <c r="K21" s="7">
        <v>3513</v>
      </c>
      <c r="L21" s="7">
        <v>5885</v>
      </c>
    </row>
    <row r="22" spans="2:12" x14ac:dyDescent="0.25">
      <c r="B22" s="7">
        <v>12475</v>
      </c>
      <c r="C22" s="7">
        <v>11930</v>
      </c>
      <c r="D22" s="7">
        <v>11445</v>
      </c>
      <c r="E22" s="7">
        <v>17741</v>
      </c>
      <c r="F22" s="7">
        <v>8545</v>
      </c>
      <c r="G22" s="7">
        <v>6131</v>
      </c>
      <c r="H22" s="7">
        <v>13627</v>
      </c>
      <c r="I22" s="7">
        <v>1081</v>
      </c>
      <c r="J22" s="7">
        <v>1135</v>
      </c>
      <c r="K22" s="7">
        <v>2777</v>
      </c>
      <c r="L22" s="7">
        <v>5233</v>
      </c>
    </row>
    <row r="23" spans="2:12" x14ac:dyDescent="0.25">
      <c r="B23" s="7">
        <v>16554</v>
      </c>
      <c r="C23" s="7">
        <v>13272</v>
      </c>
      <c r="D23" s="7">
        <v>12352</v>
      </c>
      <c r="E23" s="7">
        <v>20202</v>
      </c>
      <c r="F23" s="7">
        <v>12579</v>
      </c>
      <c r="G23" s="7">
        <v>6990</v>
      </c>
      <c r="H23" s="7">
        <v>12562</v>
      </c>
      <c r="I23" s="7">
        <v>1139</v>
      </c>
      <c r="J23" s="7">
        <v>1195</v>
      </c>
      <c r="K23" s="7">
        <v>3629</v>
      </c>
      <c r="L23" s="7">
        <v>6175</v>
      </c>
    </row>
    <row r="24" spans="2:12" x14ac:dyDescent="0.25">
      <c r="B24" s="7">
        <v>10894</v>
      </c>
      <c r="C24" s="7">
        <v>9808</v>
      </c>
      <c r="D24" s="7">
        <v>11474</v>
      </c>
      <c r="E24" s="7">
        <v>17666</v>
      </c>
      <c r="F24" s="7">
        <v>8397</v>
      </c>
      <c r="G24" s="7">
        <v>5010</v>
      </c>
      <c r="H24" s="7">
        <v>12109</v>
      </c>
      <c r="I24" s="7">
        <v>692</v>
      </c>
      <c r="J24" s="7">
        <v>637</v>
      </c>
      <c r="K24" s="7">
        <v>3034</v>
      </c>
      <c r="L24" s="7">
        <v>5327</v>
      </c>
    </row>
    <row r="25" spans="2:12" x14ac:dyDescent="0.25">
      <c r="B25" s="7">
        <v>14714</v>
      </c>
      <c r="C25" s="7">
        <v>12640</v>
      </c>
      <c r="D25" s="7">
        <v>13600</v>
      </c>
      <c r="E25" s="7">
        <v>17874</v>
      </c>
      <c r="F25" s="7">
        <v>8940</v>
      </c>
      <c r="G25" s="7">
        <v>6847</v>
      </c>
      <c r="H25" s="7">
        <v>12746</v>
      </c>
      <c r="I25" s="7">
        <v>735</v>
      </c>
      <c r="J25" s="7">
        <v>697</v>
      </c>
      <c r="K25" s="7">
        <v>3549</v>
      </c>
      <c r="L25" s="7">
        <v>5885</v>
      </c>
    </row>
    <row r="26" spans="2:12" x14ac:dyDescent="0.25">
      <c r="B26" s="7">
        <v>15137</v>
      </c>
      <c r="C26" s="7">
        <v>13043</v>
      </c>
      <c r="D26" s="7">
        <v>12357</v>
      </c>
      <c r="E26" s="7">
        <v>17607</v>
      </c>
      <c r="F26" s="7">
        <v>9188</v>
      </c>
      <c r="G26" s="7">
        <v>7149</v>
      </c>
      <c r="H26" s="7">
        <v>13163</v>
      </c>
      <c r="I26" s="7">
        <v>717</v>
      </c>
      <c r="J26" s="7">
        <v>694</v>
      </c>
      <c r="K26" s="7">
        <v>3442</v>
      </c>
      <c r="L26" s="7">
        <v>5788</v>
      </c>
    </row>
    <row r="27" spans="2:12" x14ac:dyDescent="0.25">
      <c r="B27" s="7">
        <v>14936</v>
      </c>
      <c r="C27" s="7">
        <v>12148</v>
      </c>
      <c r="D27" s="7">
        <v>13548</v>
      </c>
      <c r="E27" s="7">
        <v>19900</v>
      </c>
      <c r="F27" s="7">
        <v>10145</v>
      </c>
      <c r="G27" s="7">
        <v>7128</v>
      </c>
      <c r="H27" s="7">
        <v>13151</v>
      </c>
      <c r="I27" s="7">
        <v>721</v>
      </c>
      <c r="J27" s="7">
        <v>683</v>
      </c>
      <c r="K27" s="7">
        <v>3542</v>
      </c>
      <c r="L27" s="7">
        <v>6185</v>
      </c>
    </row>
    <row r="30" spans="2:12" x14ac:dyDescent="0.25">
      <c r="B30" s="45" t="s">
        <v>17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 ht="45" x14ac:dyDescent="0.25">
      <c r="B31" s="15" t="s">
        <v>5</v>
      </c>
      <c r="C31" s="16" t="s">
        <v>6</v>
      </c>
      <c r="D31" s="16" t="s">
        <v>7</v>
      </c>
      <c r="E31" s="15" t="s">
        <v>8</v>
      </c>
      <c r="F31" s="16" t="s">
        <v>9</v>
      </c>
      <c r="G31" s="16" t="s">
        <v>10</v>
      </c>
      <c r="H31" s="16" t="s">
        <v>11</v>
      </c>
      <c r="I31" s="16" t="s">
        <v>12</v>
      </c>
      <c r="J31" s="16" t="s">
        <v>13</v>
      </c>
      <c r="K31" s="15" t="s">
        <v>14</v>
      </c>
      <c r="L31" s="15" t="s">
        <v>15</v>
      </c>
    </row>
    <row r="32" spans="2:12" x14ac:dyDescent="0.25">
      <c r="B32" s="7">
        <v>17044.02</v>
      </c>
      <c r="C32" s="7">
        <v>11715.84</v>
      </c>
      <c r="D32" s="7">
        <v>4202.2</v>
      </c>
      <c r="E32" s="7">
        <v>4563.57</v>
      </c>
      <c r="F32" s="7">
        <v>9519.25</v>
      </c>
      <c r="G32" s="7">
        <v>12331.8</v>
      </c>
      <c r="H32" s="7">
        <v>14360.94</v>
      </c>
      <c r="I32" s="7">
        <v>22728.6</v>
      </c>
      <c r="J32" s="7">
        <v>10308.06</v>
      </c>
      <c r="K32" s="7">
        <v>296814</v>
      </c>
      <c r="L32" s="7">
        <v>69628.649999999994</v>
      </c>
    </row>
    <row r="33" spans="2:12" x14ac:dyDescent="0.25">
      <c r="B33" s="7">
        <v>26039.200000000001</v>
      </c>
      <c r="C33" s="7">
        <v>14370.38</v>
      </c>
      <c r="D33" s="7">
        <v>5814.76</v>
      </c>
      <c r="E33" s="7">
        <v>5491.22</v>
      </c>
      <c r="F33" s="7">
        <v>19464.13</v>
      </c>
      <c r="G33" s="7">
        <v>16331.56</v>
      </c>
      <c r="H33" s="7">
        <v>21192.02</v>
      </c>
      <c r="I33" s="7">
        <v>30829.599999999999</v>
      </c>
      <c r="J33" s="7">
        <v>13524</v>
      </c>
      <c r="K33" s="7">
        <v>288708</v>
      </c>
      <c r="L33" s="7">
        <v>103985.2</v>
      </c>
    </row>
    <row r="34" spans="2:12" x14ac:dyDescent="0.25">
      <c r="B34" s="7">
        <v>19084.2</v>
      </c>
      <c r="C34" s="7">
        <v>17871</v>
      </c>
      <c r="D34" s="7">
        <v>8891.4</v>
      </c>
      <c r="E34" s="7">
        <v>8962.3799999999992</v>
      </c>
      <c r="F34" s="7">
        <v>13055.4</v>
      </c>
      <c r="G34" s="7">
        <v>11242.4</v>
      </c>
      <c r="H34" s="7">
        <v>21889.200000000001</v>
      </c>
      <c r="I34" s="7">
        <v>23345</v>
      </c>
      <c r="J34" s="7">
        <v>9018.24</v>
      </c>
      <c r="K34" s="7">
        <v>198914</v>
      </c>
      <c r="L34" s="7">
        <v>82091.75</v>
      </c>
    </row>
    <row r="35" spans="2:12" x14ac:dyDescent="0.25">
      <c r="B35" s="7">
        <v>58084.72</v>
      </c>
      <c r="C35" s="7">
        <v>37521.769999999997</v>
      </c>
      <c r="D35" s="7">
        <v>23432.58</v>
      </c>
      <c r="E35" s="7">
        <v>24676.94</v>
      </c>
      <c r="F35" s="7">
        <v>31433.24</v>
      </c>
      <c r="G35" s="7">
        <v>24314.85</v>
      </c>
      <c r="H35" s="7">
        <v>65443.95</v>
      </c>
      <c r="I35" s="7">
        <v>24988.6</v>
      </c>
      <c r="J35" s="7">
        <v>9836.16</v>
      </c>
      <c r="K35" s="7">
        <v>208044.3</v>
      </c>
      <c r="L35" s="7">
        <v>88286.44</v>
      </c>
    </row>
    <row r="36" spans="2:12" x14ac:dyDescent="0.25">
      <c r="B36" s="7">
        <v>15331.5</v>
      </c>
      <c r="C36" s="7">
        <v>11934.54</v>
      </c>
      <c r="D36" s="7">
        <v>4266.3999999999996</v>
      </c>
      <c r="E36" s="7">
        <v>4642.32</v>
      </c>
      <c r="F36" s="7">
        <v>9538.7900000000009</v>
      </c>
      <c r="G36" s="7">
        <v>11112.8</v>
      </c>
      <c r="H36" s="7">
        <v>13014.4</v>
      </c>
      <c r="I36" s="7">
        <v>23423.4</v>
      </c>
      <c r="J36" s="7">
        <v>10454.4</v>
      </c>
      <c r="K36" s="7">
        <v>294672.2</v>
      </c>
      <c r="L36" s="7">
        <v>70485.88</v>
      </c>
    </row>
    <row r="37" spans="2:12" x14ac:dyDescent="0.25">
      <c r="B37" s="7">
        <v>23156.42</v>
      </c>
      <c r="C37" s="7">
        <v>14801.26</v>
      </c>
      <c r="D37" s="7">
        <v>5136</v>
      </c>
      <c r="E37" s="7">
        <v>5592.44</v>
      </c>
      <c r="F37" s="7">
        <v>18925.919999999998</v>
      </c>
      <c r="G37" s="7">
        <v>15872.22</v>
      </c>
      <c r="H37" s="7">
        <v>20536.32</v>
      </c>
      <c r="I37" s="7">
        <v>30078.400000000001</v>
      </c>
      <c r="J37" s="7">
        <v>13911.26</v>
      </c>
      <c r="K37" s="7">
        <v>292627.8</v>
      </c>
      <c r="L37" s="7">
        <v>96882.72</v>
      </c>
    </row>
    <row r="38" spans="2:12" x14ac:dyDescent="0.25">
      <c r="B38" s="7">
        <v>21110.2</v>
      </c>
      <c r="C38" s="7">
        <v>19697.3</v>
      </c>
      <c r="D38" s="7">
        <v>10233.14</v>
      </c>
      <c r="E38" s="7">
        <v>9698.4699999999993</v>
      </c>
      <c r="F38" s="7">
        <v>11204.16</v>
      </c>
      <c r="G38" s="7">
        <v>12416</v>
      </c>
      <c r="H38" s="7">
        <v>22246.75</v>
      </c>
      <c r="I38" s="7">
        <v>23344</v>
      </c>
      <c r="J38" s="7">
        <v>8957.25</v>
      </c>
      <c r="K38" s="7">
        <v>201996</v>
      </c>
      <c r="L38" s="7">
        <v>86960.639999999999</v>
      </c>
    </row>
    <row r="39" spans="2:12" x14ac:dyDescent="0.25">
      <c r="B39" s="7">
        <v>53870.73</v>
      </c>
      <c r="C39" s="7">
        <v>35964.339999999997</v>
      </c>
      <c r="D39" s="7">
        <v>19842.419999999998</v>
      </c>
      <c r="E39" s="7">
        <v>24809.4</v>
      </c>
      <c r="F39" s="7">
        <v>31297.200000000001</v>
      </c>
      <c r="G39" s="7">
        <v>21960.61</v>
      </c>
      <c r="H39" s="7">
        <v>60621</v>
      </c>
      <c r="I39" s="7">
        <v>25279.8</v>
      </c>
      <c r="J39" s="7">
        <v>9744.6</v>
      </c>
      <c r="K39" s="7">
        <v>207476.5</v>
      </c>
      <c r="L39" s="7">
        <v>92265.7</v>
      </c>
    </row>
    <row r="40" spans="2:12" x14ac:dyDescent="0.25">
      <c r="B40" s="7">
        <v>57978.04</v>
      </c>
      <c r="C40" s="7">
        <v>38030.6</v>
      </c>
      <c r="D40" s="7">
        <v>26594.3</v>
      </c>
      <c r="E40" s="7">
        <v>26608.560000000001</v>
      </c>
      <c r="F40" s="7">
        <v>36050.199999999997</v>
      </c>
      <c r="G40" s="7">
        <v>23700.6</v>
      </c>
      <c r="H40" s="7">
        <v>65676.160000000003</v>
      </c>
      <c r="I40" s="7">
        <v>24706.5</v>
      </c>
      <c r="J40" s="7">
        <v>9834</v>
      </c>
      <c r="K40" s="7">
        <v>204792</v>
      </c>
      <c r="L40" s="7">
        <v>92349.119999999995</v>
      </c>
    </row>
    <row r="41" spans="2:12" x14ac:dyDescent="0.25">
      <c r="B41" s="7">
        <v>59867</v>
      </c>
      <c r="C41" s="7">
        <v>33926.379999999997</v>
      </c>
      <c r="D41" s="7">
        <v>24145.200000000001</v>
      </c>
      <c r="E41" s="7">
        <v>27878.03</v>
      </c>
      <c r="F41" s="7">
        <v>34496.800000000003</v>
      </c>
      <c r="G41" s="7">
        <v>24460.799999999999</v>
      </c>
      <c r="H41" s="7">
        <v>62013.78</v>
      </c>
      <c r="I41" s="7">
        <v>23975</v>
      </c>
      <c r="J41" s="7">
        <v>9429.32</v>
      </c>
      <c r="K41" s="7">
        <v>212904.8</v>
      </c>
      <c r="L41" s="7">
        <v>91566.88</v>
      </c>
    </row>
    <row r="44" spans="2:12" x14ac:dyDescent="0.25">
      <c r="B44" s="49" t="s">
        <v>20</v>
      </c>
      <c r="C44" s="49"/>
      <c r="D44" s="49"/>
      <c r="E44" s="49"/>
      <c r="F44" s="49"/>
      <c r="G44" s="49"/>
      <c r="H44" s="49"/>
      <c r="I44" s="49"/>
    </row>
    <row r="45" spans="2:12" x14ac:dyDescent="0.25">
      <c r="B45" s="49" t="s">
        <v>21</v>
      </c>
      <c r="C45" s="49"/>
      <c r="D45" s="49" t="s">
        <v>7</v>
      </c>
      <c r="E45" s="49"/>
      <c r="F45" s="49" t="s">
        <v>22</v>
      </c>
      <c r="G45" s="49"/>
      <c r="H45" s="49" t="s">
        <v>23</v>
      </c>
      <c r="I45" s="49"/>
    </row>
    <row r="46" spans="2:12" x14ac:dyDescent="0.25">
      <c r="B46" s="14" t="s">
        <v>18</v>
      </c>
      <c r="C46" s="14" t="s">
        <v>19</v>
      </c>
      <c r="D46" s="14" t="s">
        <v>18</v>
      </c>
      <c r="E46" s="14" t="s">
        <v>19</v>
      </c>
      <c r="F46" s="14" t="s">
        <v>18</v>
      </c>
      <c r="G46" s="14" t="s">
        <v>19</v>
      </c>
      <c r="H46" s="14" t="s">
        <v>18</v>
      </c>
      <c r="I46" s="14" t="s">
        <v>19</v>
      </c>
    </row>
    <row r="47" spans="2:12" x14ac:dyDescent="0.25">
      <c r="B47" s="7">
        <v>0.46</v>
      </c>
      <c r="C47" s="7">
        <v>1.19</v>
      </c>
      <c r="D47" s="7">
        <v>0.46</v>
      </c>
      <c r="E47" s="7">
        <v>1.19</v>
      </c>
      <c r="F47" s="7">
        <v>0.23</v>
      </c>
      <c r="G47" s="7">
        <v>0.7</v>
      </c>
      <c r="H47" s="7">
        <v>0.46</v>
      </c>
      <c r="I47" s="7">
        <v>1.28</v>
      </c>
    </row>
    <row r="48" spans="2:12" x14ac:dyDescent="0.25">
      <c r="B48" s="7">
        <v>0.5</v>
      </c>
      <c r="C48" s="7">
        <v>1.02</v>
      </c>
      <c r="D48" s="7">
        <v>0.5</v>
      </c>
      <c r="E48" s="7">
        <v>1.02</v>
      </c>
      <c r="F48" s="7">
        <v>0.33</v>
      </c>
      <c r="G48" s="7">
        <v>1.1100000000000001</v>
      </c>
      <c r="H48" s="7">
        <v>0.77</v>
      </c>
      <c r="I48" s="7">
        <v>1.36</v>
      </c>
    </row>
    <row r="49" spans="2:9" x14ac:dyDescent="0.25">
      <c r="B49" s="7">
        <v>0.5</v>
      </c>
      <c r="C49" s="7">
        <v>0.93</v>
      </c>
      <c r="D49" s="7">
        <v>0.5</v>
      </c>
      <c r="E49" s="7">
        <v>0.93</v>
      </c>
      <c r="F49" s="7">
        <v>0.36</v>
      </c>
      <c r="G49" s="7">
        <v>1.07</v>
      </c>
      <c r="H49" s="7">
        <v>0.51</v>
      </c>
      <c r="I49" s="7">
        <v>0.98</v>
      </c>
    </row>
    <row r="50" spans="2:9" x14ac:dyDescent="0.25">
      <c r="B50" s="7">
        <v>0.56999999999999995</v>
      </c>
      <c r="C50" s="7">
        <v>0.76</v>
      </c>
      <c r="D50" s="7">
        <v>0.56999999999999995</v>
      </c>
      <c r="E50" s="7">
        <v>0.76</v>
      </c>
      <c r="F50" s="7">
        <v>0.3</v>
      </c>
      <c r="G50" s="7">
        <v>0.94</v>
      </c>
      <c r="H50" s="7">
        <v>1.24</v>
      </c>
      <c r="I50" s="7">
        <v>0.93</v>
      </c>
    </row>
    <row r="51" spans="2:9" x14ac:dyDescent="0.25">
      <c r="B51" s="7">
        <v>0.54</v>
      </c>
      <c r="C51" s="7">
        <v>1.07</v>
      </c>
      <c r="D51" s="7">
        <v>0.54</v>
      </c>
      <c r="E51" s="7">
        <v>1.07</v>
      </c>
      <c r="F51" s="7">
        <v>0.21</v>
      </c>
      <c r="G51" s="7">
        <v>1.02</v>
      </c>
      <c r="H51" s="7">
        <v>0.38</v>
      </c>
      <c r="I51" s="7">
        <v>0.56999999999999995</v>
      </c>
    </row>
    <row r="52" spans="2:9" x14ac:dyDescent="0.25">
      <c r="B52" s="7">
        <v>0.44</v>
      </c>
      <c r="C52" s="7">
        <v>1.08</v>
      </c>
      <c r="D52" s="7">
        <v>0.44</v>
      </c>
      <c r="E52" s="7">
        <v>1.08</v>
      </c>
      <c r="F52" s="7">
        <v>0.23</v>
      </c>
      <c r="G52" s="7">
        <v>0.7</v>
      </c>
      <c r="H52" s="7">
        <v>0.56999999999999995</v>
      </c>
      <c r="I52" s="7">
        <v>0.95</v>
      </c>
    </row>
    <row r="53" spans="2:9" x14ac:dyDescent="0.25">
      <c r="B53" s="7">
        <v>0.5</v>
      </c>
      <c r="C53" s="7">
        <v>0.93</v>
      </c>
      <c r="D53" s="7">
        <v>0.5</v>
      </c>
      <c r="E53" s="7">
        <v>0.93</v>
      </c>
      <c r="F53" s="7">
        <v>0.3</v>
      </c>
      <c r="G53" s="7">
        <v>1.25</v>
      </c>
      <c r="H53" s="7">
        <v>0.62</v>
      </c>
      <c r="I53" s="7">
        <v>0.82</v>
      </c>
    </row>
    <row r="54" spans="2:9" x14ac:dyDescent="0.25">
      <c r="B54" s="7">
        <v>0.51</v>
      </c>
      <c r="C54" s="7">
        <v>0.93</v>
      </c>
      <c r="D54" s="7">
        <v>0.51</v>
      </c>
      <c r="E54" s="7">
        <v>0.93</v>
      </c>
      <c r="F54" s="7">
        <v>0.37</v>
      </c>
      <c r="G54" s="7">
        <v>1.1399999999999999</v>
      </c>
      <c r="H54" s="7">
        <v>0.75</v>
      </c>
      <c r="I54" s="7">
        <v>1.17</v>
      </c>
    </row>
    <row r="55" spans="2:9" x14ac:dyDescent="0.25">
      <c r="B55" s="7">
        <v>0.56999999999999995</v>
      </c>
      <c r="C55" s="7">
        <v>0.96</v>
      </c>
      <c r="D55" s="7">
        <v>0.56999999999999995</v>
      </c>
      <c r="E55" s="7">
        <v>0.96</v>
      </c>
      <c r="F55" s="7">
        <v>0.34</v>
      </c>
      <c r="G55" s="7">
        <v>1.1299999999999999</v>
      </c>
      <c r="H55" s="7">
        <v>0.88</v>
      </c>
      <c r="I55" s="7">
        <v>1.31</v>
      </c>
    </row>
    <row r="56" spans="2:9" x14ac:dyDescent="0.25">
      <c r="B56" s="7">
        <v>0.53</v>
      </c>
      <c r="C56" s="7">
        <v>1.1200000000000001</v>
      </c>
      <c r="D56" s="7">
        <v>0.53</v>
      </c>
      <c r="E56" s="7">
        <v>1.1200000000000001</v>
      </c>
      <c r="F56" s="7">
        <v>0.23</v>
      </c>
      <c r="G56" s="7">
        <v>0.94</v>
      </c>
      <c r="H56" s="7">
        <v>0.44</v>
      </c>
      <c r="I56" s="7">
        <v>0.63</v>
      </c>
    </row>
    <row r="59" spans="2:9" x14ac:dyDescent="0.25">
      <c r="B59" s="49" t="s">
        <v>28</v>
      </c>
      <c r="C59" s="49"/>
      <c r="D59" s="49"/>
      <c r="E59" s="49"/>
      <c r="F59" s="49"/>
      <c r="G59" s="49"/>
    </row>
    <row r="60" spans="2:9" x14ac:dyDescent="0.25">
      <c r="B60" s="49" t="s">
        <v>25</v>
      </c>
      <c r="C60" s="49"/>
      <c r="D60" s="49" t="s">
        <v>26</v>
      </c>
      <c r="E60" s="49"/>
      <c r="F60" s="49" t="s">
        <v>27</v>
      </c>
      <c r="G60" s="49"/>
    </row>
    <row r="61" spans="2:9" x14ac:dyDescent="0.25">
      <c r="B61" s="14" t="s">
        <v>24</v>
      </c>
      <c r="C61" s="14" t="s">
        <v>1</v>
      </c>
      <c r="D61" s="14" t="s">
        <v>24</v>
      </c>
      <c r="E61" s="14" t="s">
        <v>1</v>
      </c>
      <c r="F61" s="14" t="s">
        <v>24</v>
      </c>
      <c r="G61" s="14" t="s">
        <v>1</v>
      </c>
    </row>
    <row r="62" spans="2:9" x14ac:dyDescent="0.25">
      <c r="B62" s="7">
        <v>2672</v>
      </c>
      <c r="C62" s="7">
        <v>2125</v>
      </c>
      <c r="D62" s="7">
        <v>1981</v>
      </c>
      <c r="E62" s="7">
        <v>907</v>
      </c>
      <c r="F62" s="7"/>
      <c r="G62" s="7">
        <v>636</v>
      </c>
    </row>
    <row r="63" spans="2:9" x14ac:dyDescent="0.25">
      <c r="B63" s="7">
        <v>2509</v>
      </c>
      <c r="C63" s="7">
        <v>2709</v>
      </c>
      <c r="D63" s="7">
        <v>1862</v>
      </c>
      <c r="E63" s="7">
        <v>969</v>
      </c>
      <c r="F63" s="7"/>
      <c r="G63" s="7">
        <v>629</v>
      </c>
    </row>
    <row r="64" spans="2:9" x14ac:dyDescent="0.25">
      <c r="B64" s="7">
        <v>2446</v>
      </c>
      <c r="C64" s="7">
        <v>2705</v>
      </c>
      <c r="D64" s="7">
        <v>1572</v>
      </c>
      <c r="E64" s="7">
        <v>851</v>
      </c>
      <c r="F64" s="7"/>
      <c r="G64" s="7">
        <v>633</v>
      </c>
    </row>
    <row r="65" spans="2:7" x14ac:dyDescent="0.25">
      <c r="B65" s="7">
        <v>2384</v>
      </c>
      <c r="C65" s="7">
        <v>2381</v>
      </c>
      <c r="D65" s="7">
        <v>1387</v>
      </c>
      <c r="E65" s="7">
        <v>724</v>
      </c>
      <c r="F65" s="7"/>
      <c r="G65" s="7">
        <v>682</v>
      </c>
    </row>
    <row r="66" spans="2:7" x14ac:dyDescent="0.25">
      <c r="B66" s="7">
        <v>2613</v>
      </c>
      <c r="C66" s="7">
        <v>2636</v>
      </c>
      <c r="D66" s="7">
        <v>1231</v>
      </c>
      <c r="E66" s="7">
        <v>638</v>
      </c>
      <c r="F66" s="7"/>
      <c r="G66" s="7">
        <v>728</v>
      </c>
    </row>
    <row r="67" spans="2:7" x14ac:dyDescent="0.25">
      <c r="B67" s="7">
        <v>2668</v>
      </c>
      <c r="C67" s="7">
        <v>2293</v>
      </c>
      <c r="D67" s="7">
        <v>1940</v>
      </c>
      <c r="E67" s="7">
        <v>931</v>
      </c>
      <c r="F67" s="7"/>
      <c r="G67" s="7">
        <v>753</v>
      </c>
    </row>
    <row r="68" spans="2:7" x14ac:dyDescent="0.25">
      <c r="B68" s="7">
        <v>2492</v>
      </c>
      <c r="C68" s="7">
        <v>2687</v>
      </c>
      <c r="D68" s="7">
        <v>1864</v>
      </c>
      <c r="E68" s="7">
        <v>957</v>
      </c>
      <c r="F68" s="7"/>
      <c r="G68" s="7">
        <v>844</v>
      </c>
    </row>
    <row r="69" spans="2:7" x14ac:dyDescent="0.25">
      <c r="B69" s="7">
        <v>2436</v>
      </c>
      <c r="C69" s="7">
        <v>2695</v>
      </c>
      <c r="D69" s="7">
        <v>1573</v>
      </c>
      <c r="E69" s="7">
        <v>834</v>
      </c>
      <c r="F69" s="7"/>
      <c r="G69" s="7">
        <v>895</v>
      </c>
    </row>
    <row r="70" spans="2:7" x14ac:dyDescent="0.25">
      <c r="B70" s="7">
        <v>2371</v>
      </c>
      <c r="C70" s="7">
        <v>2381</v>
      </c>
      <c r="D70" s="7">
        <v>1385</v>
      </c>
      <c r="E70" s="7">
        <v>715</v>
      </c>
      <c r="F70" s="7"/>
      <c r="G70" s="7">
        <v>866</v>
      </c>
    </row>
    <row r="71" spans="2:7" x14ac:dyDescent="0.25">
      <c r="B71" s="7">
        <v>2440</v>
      </c>
      <c r="C71" s="7">
        <v>2858</v>
      </c>
      <c r="D71" s="7">
        <v>1228</v>
      </c>
      <c r="E71" s="7">
        <v>630</v>
      </c>
      <c r="F71" s="7"/>
      <c r="G71" s="7">
        <v>976</v>
      </c>
    </row>
    <row r="74" spans="2:7" x14ac:dyDescent="0.25">
      <c r="B74" s="49" t="s">
        <v>29</v>
      </c>
      <c r="C74" s="49"/>
      <c r="D74" s="49"/>
      <c r="E74" s="49"/>
      <c r="F74" s="49"/>
      <c r="G74" s="49"/>
    </row>
    <row r="75" spans="2:7" x14ac:dyDescent="0.25">
      <c r="B75" s="49" t="s">
        <v>25</v>
      </c>
      <c r="C75" s="49"/>
      <c r="D75" s="49" t="s">
        <v>26</v>
      </c>
      <c r="E75" s="49"/>
      <c r="F75" s="49" t="s">
        <v>27</v>
      </c>
      <c r="G75" s="49"/>
    </row>
    <row r="76" spans="2:7" x14ac:dyDescent="0.25">
      <c r="B76" s="14" t="s">
        <v>24</v>
      </c>
      <c r="C76" s="14" t="s">
        <v>1</v>
      </c>
      <c r="D76" s="14" t="s">
        <v>24</v>
      </c>
      <c r="E76" s="14" t="s">
        <v>1</v>
      </c>
      <c r="F76" s="14" t="s">
        <v>24</v>
      </c>
      <c r="G76" s="14" t="s">
        <v>1</v>
      </c>
    </row>
    <row r="77" spans="2:7" x14ac:dyDescent="0.25">
      <c r="B77" s="7">
        <v>3133</v>
      </c>
      <c r="C77" s="7">
        <v>2706</v>
      </c>
      <c r="D77" s="7">
        <v>3935</v>
      </c>
      <c r="E77" s="7">
        <v>2513</v>
      </c>
      <c r="F77" s="7"/>
      <c r="G77" s="7">
        <v>908</v>
      </c>
    </row>
    <row r="78" spans="2:7" x14ac:dyDescent="0.25">
      <c r="B78" s="7">
        <v>4535</v>
      </c>
      <c r="C78" s="7">
        <v>4066</v>
      </c>
      <c r="D78" s="7">
        <v>3297</v>
      </c>
      <c r="E78" s="7">
        <v>1468</v>
      </c>
      <c r="F78" s="7"/>
      <c r="G78" s="7">
        <v>959</v>
      </c>
    </row>
    <row r="79" spans="2:7" x14ac:dyDescent="0.25">
      <c r="B79" s="7">
        <v>4321</v>
      </c>
      <c r="C79" s="7">
        <v>3848</v>
      </c>
      <c r="D79" s="7">
        <v>3077</v>
      </c>
      <c r="E79" s="7">
        <v>1272</v>
      </c>
      <c r="F79" s="7"/>
      <c r="G79" s="7">
        <v>948</v>
      </c>
    </row>
    <row r="80" spans="2:7" x14ac:dyDescent="0.25">
      <c r="B80" s="7">
        <v>4294</v>
      </c>
      <c r="C80" s="7">
        <v>3343</v>
      </c>
      <c r="D80" s="7">
        <v>2614</v>
      </c>
      <c r="E80" s="7">
        <v>1087</v>
      </c>
      <c r="F80" s="7"/>
      <c r="G80" s="7">
        <v>983</v>
      </c>
    </row>
    <row r="81" spans="2:52" x14ac:dyDescent="0.25">
      <c r="B81" s="7">
        <v>3749</v>
      </c>
      <c r="C81" s="7">
        <v>2361</v>
      </c>
      <c r="D81" s="7">
        <v>2101</v>
      </c>
      <c r="E81" s="7">
        <v>936</v>
      </c>
      <c r="F81" s="7"/>
      <c r="G81" s="7">
        <v>1047</v>
      </c>
    </row>
    <row r="82" spans="2:52" x14ac:dyDescent="0.25">
      <c r="B82" s="7">
        <v>3128</v>
      </c>
      <c r="C82" s="7">
        <v>1605</v>
      </c>
      <c r="D82" s="7">
        <v>3980</v>
      </c>
      <c r="E82" s="7">
        <v>2419</v>
      </c>
      <c r="F82" s="7"/>
      <c r="G82" s="7">
        <v>1084</v>
      </c>
    </row>
    <row r="83" spans="2:52" x14ac:dyDescent="0.25">
      <c r="B83" s="7">
        <v>4529</v>
      </c>
      <c r="C83" s="7">
        <v>3854</v>
      </c>
      <c r="D83" s="7">
        <v>3263</v>
      </c>
      <c r="E83" s="7">
        <v>1487</v>
      </c>
      <c r="F83" s="7"/>
      <c r="G83" s="7">
        <v>1206</v>
      </c>
    </row>
    <row r="84" spans="2:52" x14ac:dyDescent="0.25">
      <c r="B84" s="7">
        <v>4343</v>
      </c>
      <c r="C84" s="7">
        <v>3885</v>
      </c>
      <c r="D84" s="7">
        <v>3018</v>
      </c>
      <c r="E84" s="7">
        <v>1256</v>
      </c>
      <c r="F84" s="7"/>
      <c r="G84" s="7">
        <v>1383</v>
      </c>
    </row>
    <row r="85" spans="2:52" x14ac:dyDescent="0.25">
      <c r="B85" s="7">
        <v>4308</v>
      </c>
      <c r="C85" s="7">
        <v>3567</v>
      </c>
      <c r="D85" s="7">
        <v>2610</v>
      </c>
      <c r="E85" s="7">
        <v>1045</v>
      </c>
      <c r="F85" s="7"/>
      <c r="G85" s="7">
        <v>1289</v>
      </c>
    </row>
    <row r="86" spans="2:52" x14ac:dyDescent="0.25">
      <c r="B86" s="7">
        <v>3973</v>
      </c>
      <c r="C86" s="7">
        <v>2834</v>
      </c>
      <c r="D86" s="7">
        <v>2172</v>
      </c>
      <c r="E86" s="7">
        <v>938</v>
      </c>
      <c r="F86" s="7"/>
      <c r="G86" s="7">
        <v>1496</v>
      </c>
    </row>
    <row r="89" spans="2:52" x14ac:dyDescent="0.25">
      <c r="B89" s="50" t="s">
        <v>30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2"/>
    </row>
    <row r="90" spans="2:52" x14ac:dyDescent="0.25">
      <c r="B90" s="1" t="s">
        <v>31</v>
      </c>
      <c r="C90" s="49" t="s">
        <v>33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 t="s">
        <v>32</v>
      </c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 t="s">
        <v>34</v>
      </c>
      <c r="AR90" s="49"/>
      <c r="AS90" s="49"/>
      <c r="AT90" s="49"/>
      <c r="AU90" s="49"/>
      <c r="AV90" s="49"/>
      <c r="AW90" s="49"/>
      <c r="AX90" s="49"/>
      <c r="AY90" s="49"/>
      <c r="AZ90" s="49"/>
    </row>
    <row r="91" spans="2:52" ht="18" x14ac:dyDescent="0.35">
      <c r="B91" s="6" t="s">
        <v>58</v>
      </c>
      <c r="C91" s="46" t="s">
        <v>24</v>
      </c>
      <c r="D91" s="46"/>
      <c r="E91" s="46"/>
      <c r="F91" s="46"/>
      <c r="G91" s="46"/>
      <c r="H91" s="46"/>
      <c r="I91" s="46"/>
      <c r="J91" s="46"/>
      <c r="K91" s="46"/>
      <c r="L91" s="46"/>
      <c r="M91" s="46" t="s">
        <v>1</v>
      </c>
      <c r="N91" s="46"/>
      <c r="O91" s="46"/>
      <c r="P91" s="46"/>
      <c r="Q91" s="46"/>
      <c r="R91" s="46"/>
      <c r="S91" s="46"/>
      <c r="T91" s="46"/>
      <c r="U91" s="46"/>
      <c r="V91" s="46"/>
      <c r="W91" s="46" t="s">
        <v>24</v>
      </c>
      <c r="X91" s="46"/>
      <c r="Y91" s="46"/>
      <c r="Z91" s="46"/>
      <c r="AA91" s="46"/>
      <c r="AB91" s="46"/>
      <c r="AC91" s="46"/>
      <c r="AD91" s="46"/>
      <c r="AE91" s="46"/>
      <c r="AF91" s="46"/>
      <c r="AG91" s="46" t="s">
        <v>1</v>
      </c>
      <c r="AH91" s="46"/>
      <c r="AI91" s="46"/>
      <c r="AJ91" s="46"/>
      <c r="AK91" s="46"/>
      <c r="AL91" s="46"/>
      <c r="AM91" s="46"/>
      <c r="AN91" s="46"/>
      <c r="AO91" s="46"/>
      <c r="AP91" s="46"/>
      <c r="AQ91" s="46" t="s">
        <v>1</v>
      </c>
      <c r="AR91" s="46"/>
      <c r="AS91" s="46"/>
      <c r="AT91" s="46"/>
      <c r="AU91" s="46"/>
      <c r="AV91" s="46"/>
      <c r="AW91" s="46"/>
      <c r="AX91" s="46"/>
      <c r="AY91" s="46"/>
      <c r="AZ91" s="46"/>
    </row>
    <row r="92" spans="2:52" x14ac:dyDescent="0.25">
      <c r="B92" s="7">
        <v>50000</v>
      </c>
      <c r="C92" s="60">
        <v>100</v>
      </c>
      <c r="D92" s="60">
        <v>100</v>
      </c>
      <c r="E92" s="60">
        <v>100</v>
      </c>
      <c r="F92" s="60">
        <v>100</v>
      </c>
      <c r="G92" s="60">
        <v>100</v>
      </c>
      <c r="H92" s="60">
        <v>100</v>
      </c>
      <c r="I92" s="60">
        <v>100</v>
      </c>
      <c r="J92" s="60">
        <v>100</v>
      </c>
      <c r="K92" s="60">
        <v>100</v>
      </c>
      <c r="L92" s="60">
        <v>100</v>
      </c>
      <c r="M92" s="60">
        <v>100</v>
      </c>
      <c r="N92" s="60">
        <v>100</v>
      </c>
      <c r="O92" s="60">
        <v>100</v>
      </c>
      <c r="P92" s="60">
        <v>100</v>
      </c>
      <c r="Q92" s="60">
        <v>100</v>
      </c>
      <c r="R92" s="60">
        <v>100</v>
      </c>
      <c r="S92" s="60">
        <v>100</v>
      </c>
      <c r="T92" s="60">
        <v>100</v>
      </c>
      <c r="U92" s="60">
        <v>100</v>
      </c>
      <c r="V92" s="60">
        <v>100</v>
      </c>
      <c r="W92" s="60">
        <v>100</v>
      </c>
      <c r="X92" s="60">
        <v>100</v>
      </c>
      <c r="Y92" s="60">
        <v>100</v>
      </c>
      <c r="Z92" s="60">
        <v>100</v>
      </c>
      <c r="AA92" s="60">
        <v>100</v>
      </c>
      <c r="AB92" s="60">
        <v>100</v>
      </c>
      <c r="AC92" s="60">
        <v>100</v>
      </c>
      <c r="AD92" s="60">
        <v>100</v>
      </c>
      <c r="AE92" s="60">
        <v>100</v>
      </c>
      <c r="AF92" s="60">
        <v>100</v>
      </c>
      <c r="AG92" s="60">
        <v>100</v>
      </c>
      <c r="AH92" s="60">
        <v>100</v>
      </c>
      <c r="AI92" s="60">
        <v>100</v>
      </c>
      <c r="AJ92" s="60">
        <v>100</v>
      </c>
      <c r="AK92" s="60">
        <v>100</v>
      </c>
      <c r="AL92" s="60">
        <v>100</v>
      </c>
      <c r="AM92" s="60">
        <v>100</v>
      </c>
      <c r="AN92" s="60">
        <v>100</v>
      </c>
      <c r="AO92" s="60">
        <v>100</v>
      </c>
      <c r="AP92" s="60">
        <v>100</v>
      </c>
      <c r="AQ92" s="60">
        <v>100</v>
      </c>
      <c r="AR92" s="60">
        <v>100</v>
      </c>
      <c r="AS92" s="60">
        <v>100</v>
      </c>
      <c r="AT92" s="60">
        <v>100</v>
      </c>
      <c r="AU92" s="60">
        <v>100</v>
      </c>
      <c r="AV92" s="60">
        <v>100</v>
      </c>
      <c r="AW92" s="60">
        <v>100</v>
      </c>
      <c r="AX92" s="60">
        <v>100</v>
      </c>
      <c r="AY92" s="60">
        <v>100</v>
      </c>
      <c r="AZ92" s="60">
        <v>100</v>
      </c>
    </row>
    <row r="93" spans="2:52" x14ac:dyDescent="0.25">
      <c r="B93" s="7">
        <v>1000</v>
      </c>
      <c r="C93" s="60">
        <v>100</v>
      </c>
      <c r="D93" s="60">
        <v>94.9</v>
      </c>
      <c r="E93" s="60">
        <v>94.9</v>
      </c>
      <c r="F93" s="60">
        <v>97.8</v>
      </c>
      <c r="G93" s="60">
        <v>93</v>
      </c>
      <c r="H93" s="60">
        <v>94</v>
      </c>
      <c r="I93" s="60">
        <v>96.9</v>
      </c>
      <c r="J93" s="60">
        <v>95.5</v>
      </c>
      <c r="K93" s="60">
        <v>97</v>
      </c>
      <c r="L93" s="60">
        <v>95.5</v>
      </c>
      <c r="M93" s="60">
        <v>94.9</v>
      </c>
      <c r="N93" s="60">
        <v>93.6</v>
      </c>
      <c r="O93" s="60">
        <v>95</v>
      </c>
      <c r="P93" s="60">
        <v>93.6</v>
      </c>
      <c r="Q93" s="60">
        <v>92.9</v>
      </c>
      <c r="R93" s="60">
        <v>92.1</v>
      </c>
      <c r="S93" s="60">
        <v>92.1</v>
      </c>
      <c r="T93" s="60">
        <v>95.7</v>
      </c>
      <c r="U93" s="60">
        <v>95</v>
      </c>
      <c r="V93" s="60">
        <v>93.6</v>
      </c>
      <c r="W93" s="60">
        <v>92.9</v>
      </c>
      <c r="X93" s="60">
        <v>92.1</v>
      </c>
      <c r="Y93" s="60">
        <v>92.1</v>
      </c>
      <c r="Z93" s="60">
        <v>95.7</v>
      </c>
      <c r="AA93" s="60">
        <v>95</v>
      </c>
      <c r="AB93" s="60">
        <v>93.6</v>
      </c>
      <c r="AC93" s="60">
        <v>95</v>
      </c>
      <c r="AD93" s="60">
        <v>94.9</v>
      </c>
      <c r="AE93" s="60">
        <v>93.6</v>
      </c>
      <c r="AF93" s="60">
        <v>95.8</v>
      </c>
      <c r="AG93" s="60">
        <v>101</v>
      </c>
      <c r="AH93" s="60">
        <v>95.9</v>
      </c>
      <c r="AI93" s="60">
        <v>95.9</v>
      </c>
      <c r="AJ93" s="60">
        <v>98.8</v>
      </c>
      <c r="AK93" s="60">
        <v>94</v>
      </c>
      <c r="AL93" s="60">
        <v>95</v>
      </c>
      <c r="AM93" s="60">
        <v>97.9</v>
      </c>
      <c r="AN93" s="60">
        <v>96.5</v>
      </c>
      <c r="AO93" s="60">
        <v>98</v>
      </c>
      <c r="AP93" s="60">
        <v>96.5</v>
      </c>
      <c r="AQ93" s="60">
        <v>97.5</v>
      </c>
      <c r="AR93" s="60">
        <v>99</v>
      </c>
      <c r="AS93" s="60">
        <v>97.5</v>
      </c>
      <c r="AT93" s="60">
        <v>96.8</v>
      </c>
      <c r="AU93" s="60">
        <v>95.9</v>
      </c>
      <c r="AV93" s="60">
        <v>95.9</v>
      </c>
      <c r="AW93" s="60">
        <v>99.7</v>
      </c>
      <c r="AX93" s="60">
        <v>99</v>
      </c>
      <c r="AY93" s="60">
        <v>97.5</v>
      </c>
      <c r="AZ93" s="60">
        <v>99</v>
      </c>
    </row>
    <row r="94" spans="2:52" x14ac:dyDescent="0.25">
      <c r="B94" s="7">
        <v>500</v>
      </c>
      <c r="C94" s="60">
        <v>90.5</v>
      </c>
      <c r="D94" s="60">
        <v>89.4</v>
      </c>
      <c r="E94" s="60">
        <v>89.4</v>
      </c>
      <c r="F94" s="60">
        <v>90</v>
      </c>
      <c r="G94" s="60">
        <v>85.3</v>
      </c>
      <c r="H94" s="60">
        <v>86.3</v>
      </c>
      <c r="I94" s="60">
        <v>88.7</v>
      </c>
      <c r="J94" s="60">
        <v>87.6</v>
      </c>
      <c r="K94" s="60">
        <v>88.8</v>
      </c>
      <c r="L94" s="60">
        <v>87.6</v>
      </c>
      <c r="M94" s="60">
        <v>95.7</v>
      </c>
      <c r="N94" s="60">
        <v>94.5</v>
      </c>
      <c r="O94" s="60">
        <v>95.8</v>
      </c>
      <c r="P94" s="60">
        <v>94.5</v>
      </c>
      <c r="Q94" s="60">
        <v>93.9</v>
      </c>
      <c r="R94" s="60">
        <v>93</v>
      </c>
      <c r="S94" s="60">
        <v>93</v>
      </c>
      <c r="T94" s="60">
        <v>96.7</v>
      </c>
      <c r="U94" s="60">
        <v>96.6</v>
      </c>
      <c r="V94" s="60">
        <v>94.5</v>
      </c>
      <c r="W94" s="60">
        <v>93.9</v>
      </c>
      <c r="X94" s="60">
        <v>93</v>
      </c>
      <c r="Y94" s="60">
        <v>93</v>
      </c>
      <c r="Z94" s="60">
        <v>96.7</v>
      </c>
      <c r="AA94" s="60">
        <v>96.6</v>
      </c>
      <c r="AB94" s="60">
        <v>94.5</v>
      </c>
      <c r="AC94" s="60">
        <v>95.8</v>
      </c>
      <c r="AD94" s="60">
        <v>95.7</v>
      </c>
      <c r="AE94" s="60">
        <v>94.5</v>
      </c>
      <c r="AF94" s="60">
        <v>97</v>
      </c>
      <c r="AG94" s="60">
        <v>97.6</v>
      </c>
      <c r="AH94" s="60">
        <v>96.5</v>
      </c>
      <c r="AI94" s="60">
        <v>96.5</v>
      </c>
      <c r="AJ94" s="60">
        <v>97</v>
      </c>
      <c r="AK94" s="60">
        <v>92.1</v>
      </c>
      <c r="AL94" s="60">
        <v>93</v>
      </c>
      <c r="AM94" s="60">
        <v>95.7</v>
      </c>
      <c r="AN94" s="60">
        <v>94.5</v>
      </c>
      <c r="AO94" s="60">
        <v>95.8</v>
      </c>
      <c r="AP94" s="60">
        <v>94.5</v>
      </c>
      <c r="AQ94" s="60">
        <v>96.5</v>
      </c>
      <c r="AR94" s="60">
        <v>97.8</v>
      </c>
      <c r="AS94" s="60">
        <v>96.5</v>
      </c>
      <c r="AT94" s="60">
        <v>95.9</v>
      </c>
      <c r="AU94" s="60">
        <v>95</v>
      </c>
      <c r="AV94" s="60">
        <v>95</v>
      </c>
      <c r="AW94" s="60">
        <v>98.7</v>
      </c>
      <c r="AX94" s="60">
        <v>98.6</v>
      </c>
      <c r="AY94" s="60">
        <v>96.5</v>
      </c>
      <c r="AZ94" s="60">
        <v>97.8</v>
      </c>
    </row>
    <row r="95" spans="2:52" x14ac:dyDescent="0.25">
      <c r="B95" s="7">
        <v>100</v>
      </c>
      <c r="C95" s="60">
        <v>78.3</v>
      </c>
      <c r="D95" s="60">
        <v>77.400000000000006</v>
      </c>
      <c r="E95" s="60">
        <v>77.400000000000006</v>
      </c>
      <c r="F95" s="60">
        <v>77.8</v>
      </c>
      <c r="G95" s="60">
        <v>73.8</v>
      </c>
      <c r="H95" s="60">
        <v>74.599999999999994</v>
      </c>
      <c r="I95" s="60">
        <v>76.8</v>
      </c>
      <c r="J95" s="60">
        <v>75.8</v>
      </c>
      <c r="K95" s="60">
        <v>76.8</v>
      </c>
      <c r="L95" s="60">
        <v>75.8</v>
      </c>
      <c r="M95" s="60">
        <v>87.7</v>
      </c>
      <c r="N95" s="60">
        <v>86.7</v>
      </c>
      <c r="O95" s="60">
        <v>87.8</v>
      </c>
      <c r="P95" s="60">
        <v>86.7</v>
      </c>
      <c r="Q95" s="60">
        <v>86.1</v>
      </c>
      <c r="R95" s="60">
        <v>85.3</v>
      </c>
      <c r="S95" s="60">
        <v>85.3</v>
      </c>
      <c r="T95" s="60">
        <v>88.6</v>
      </c>
      <c r="U95" s="60">
        <v>88.6</v>
      </c>
      <c r="V95" s="60">
        <v>86.7</v>
      </c>
      <c r="W95" s="60">
        <v>86.1</v>
      </c>
      <c r="X95" s="60">
        <v>85.3</v>
      </c>
      <c r="Y95" s="60">
        <v>85.3</v>
      </c>
      <c r="Z95" s="60">
        <v>88.6</v>
      </c>
      <c r="AA95" s="60">
        <v>88.6</v>
      </c>
      <c r="AB95" s="60">
        <v>86.7</v>
      </c>
      <c r="AC95" s="60">
        <v>87.8</v>
      </c>
      <c r="AD95" s="60">
        <v>87.7</v>
      </c>
      <c r="AE95" s="60">
        <v>86.7</v>
      </c>
      <c r="AF95" s="60">
        <v>89</v>
      </c>
      <c r="AG95" s="60">
        <v>97.6</v>
      </c>
      <c r="AH95" s="60">
        <v>96.5</v>
      </c>
      <c r="AI95" s="60">
        <v>96.5</v>
      </c>
      <c r="AJ95" s="60">
        <v>97</v>
      </c>
      <c r="AK95" s="60">
        <v>92.1</v>
      </c>
      <c r="AL95" s="60">
        <v>93</v>
      </c>
      <c r="AM95" s="60">
        <v>95.7</v>
      </c>
      <c r="AN95" s="60">
        <v>94.5</v>
      </c>
      <c r="AO95" s="60">
        <v>95.8</v>
      </c>
      <c r="AP95" s="60">
        <v>94.5</v>
      </c>
      <c r="AQ95" s="60">
        <v>96.5</v>
      </c>
      <c r="AR95" s="60">
        <v>97.8</v>
      </c>
      <c r="AS95" s="60">
        <v>96.5</v>
      </c>
      <c r="AT95" s="60">
        <v>95.9</v>
      </c>
      <c r="AU95" s="60">
        <v>95</v>
      </c>
      <c r="AV95" s="60">
        <v>95</v>
      </c>
      <c r="AW95" s="60">
        <v>98.7</v>
      </c>
      <c r="AX95" s="60">
        <v>98.6</v>
      </c>
      <c r="AY95" s="60">
        <v>96.5</v>
      </c>
      <c r="AZ95" s="60">
        <v>97.8</v>
      </c>
    </row>
    <row r="96" spans="2:52" x14ac:dyDescent="0.25">
      <c r="B96" s="7">
        <v>75</v>
      </c>
      <c r="C96" s="60">
        <v>65.099999999999994</v>
      </c>
      <c r="D96" s="60">
        <v>64.3</v>
      </c>
      <c r="E96" s="60">
        <v>64.3</v>
      </c>
      <c r="F96" s="60">
        <v>64.7</v>
      </c>
      <c r="G96" s="60">
        <v>61.4</v>
      </c>
      <c r="H96" s="60">
        <v>62</v>
      </c>
      <c r="I96" s="60">
        <v>63.8</v>
      </c>
      <c r="J96" s="60">
        <v>63</v>
      </c>
      <c r="K96" s="60">
        <v>63.9</v>
      </c>
      <c r="L96" s="60">
        <v>63</v>
      </c>
      <c r="M96" s="60">
        <v>68.8</v>
      </c>
      <c r="N96" s="60">
        <v>68</v>
      </c>
      <c r="O96" s="60">
        <v>68.8</v>
      </c>
      <c r="P96" s="60">
        <v>68</v>
      </c>
      <c r="Q96" s="60">
        <v>67.5</v>
      </c>
      <c r="R96" s="60">
        <v>66.900000000000006</v>
      </c>
      <c r="S96" s="60">
        <v>66.900000000000006</v>
      </c>
      <c r="T96" s="60">
        <v>69.5</v>
      </c>
      <c r="U96" s="60">
        <v>69.5</v>
      </c>
      <c r="V96" s="60">
        <v>68</v>
      </c>
      <c r="W96" s="60">
        <v>67.5</v>
      </c>
      <c r="X96" s="60">
        <v>66.900000000000006</v>
      </c>
      <c r="Y96" s="60">
        <v>66.900000000000006</v>
      </c>
      <c r="Z96" s="60">
        <v>69.5</v>
      </c>
      <c r="AA96" s="60">
        <v>69.5</v>
      </c>
      <c r="AB96" s="60">
        <v>68</v>
      </c>
      <c r="AC96" s="60">
        <v>68.8</v>
      </c>
      <c r="AD96" s="60">
        <v>68.8</v>
      </c>
      <c r="AE96" s="60">
        <v>68</v>
      </c>
      <c r="AF96" s="60">
        <v>69.8</v>
      </c>
      <c r="AG96" s="60">
        <v>95.6</v>
      </c>
      <c r="AH96" s="60">
        <v>94.5</v>
      </c>
      <c r="AI96" s="60">
        <v>94.5</v>
      </c>
      <c r="AJ96" s="60">
        <v>95</v>
      </c>
      <c r="AK96" s="60">
        <v>90.1</v>
      </c>
      <c r="AL96" s="60">
        <v>91.1</v>
      </c>
      <c r="AM96" s="60">
        <v>93.7</v>
      </c>
      <c r="AN96" s="60">
        <v>92.6</v>
      </c>
      <c r="AO96" s="60">
        <v>93.8</v>
      </c>
      <c r="AP96" s="60">
        <v>92.6</v>
      </c>
      <c r="AQ96" s="60">
        <v>93.6</v>
      </c>
      <c r="AR96" s="60">
        <v>94.8</v>
      </c>
      <c r="AS96" s="60">
        <v>93.6</v>
      </c>
      <c r="AT96" s="60">
        <v>92.9</v>
      </c>
      <c r="AU96" s="60">
        <v>92.1</v>
      </c>
      <c r="AV96" s="60">
        <v>92.1</v>
      </c>
      <c r="AW96" s="60">
        <v>95.7</v>
      </c>
      <c r="AX96" s="60">
        <v>95.6</v>
      </c>
      <c r="AY96" s="60">
        <v>93.6</v>
      </c>
      <c r="AZ96" s="60">
        <v>94.8</v>
      </c>
    </row>
    <row r="97" spans="2:52" x14ac:dyDescent="0.25">
      <c r="B97" s="7">
        <v>50</v>
      </c>
      <c r="C97" s="60">
        <v>40</v>
      </c>
      <c r="D97" s="60">
        <v>43.5</v>
      </c>
      <c r="E97" s="60">
        <v>43.5</v>
      </c>
      <c r="F97" s="60">
        <v>41</v>
      </c>
      <c r="G97" s="60">
        <v>37.799999999999997</v>
      </c>
      <c r="H97" s="60">
        <v>39.4</v>
      </c>
      <c r="I97" s="60">
        <v>40</v>
      </c>
      <c r="J97" s="60">
        <v>39.299999999999997</v>
      </c>
      <c r="K97" s="60">
        <v>39.9</v>
      </c>
      <c r="L97" s="60">
        <v>39.299999999999997</v>
      </c>
      <c r="M97" s="60">
        <v>42</v>
      </c>
      <c r="N97" s="60">
        <v>41.2</v>
      </c>
      <c r="O97" s="60">
        <v>41.9</v>
      </c>
      <c r="P97" s="60">
        <v>41.2</v>
      </c>
      <c r="Q97" s="60">
        <v>42.2</v>
      </c>
      <c r="R97" s="60">
        <v>41.4</v>
      </c>
      <c r="S97" s="60">
        <v>41.4</v>
      </c>
      <c r="T97" s="60">
        <v>42.3</v>
      </c>
      <c r="U97" s="60">
        <v>42.6</v>
      </c>
      <c r="V97" s="60">
        <v>41.2</v>
      </c>
      <c r="W97" s="60">
        <v>42.2</v>
      </c>
      <c r="X97" s="60">
        <v>41.4</v>
      </c>
      <c r="Y97" s="60">
        <v>41.4</v>
      </c>
      <c r="Z97" s="60">
        <v>42.3</v>
      </c>
      <c r="AA97" s="60">
        <v>42.6</v>
      </c>
      <c r="AB97" s="60">
        <v>41.2</v>
      </c>
      <c r="AC97" s="60">
        <v>41.9</v>
      </c>
      <c r="AD97" s="60">
        <v>42</v>
      </c>
      <c r="AE97" s="60">
        <v>41.2</v>
      </c>
      <c r="AF97" s="60">
        <v>43</v>
      </c>
      <c r="AG97" s="60">
        <v>91</v>
      </c>
      <c r="AH97" s="60">
        <v>98.9</v>
      </c>
      <c r="AI97" s="60">
        <v>98.9</v>
      </c>
      <c r="AJ97" s="60">
        <v>93.2</v>
      </c>
      <c r="AK97" s="60">
        <v>86.1</v>
      </c>
      <c r="AL97" s="60">
        <v>89.7</v>
      </c>
      <c r="AM97" s="60">
        <v>91</v>
      </c>
      <c r="AN97" s="60">
        <v>89.3</v>
      </c>
      <c r="AO97" s="60">
        <v>90.8</v>
      </c>
      <c r="AP97" s="60">
        <v>89.3</v>
      </c>
      <c r="AQ97" s="60">
        <v>91.3</v>
      </c>
      <c r="AR97" s="60">
        <v>92.8</v>
      </c>
      <c r="AS97" s="60">
        <v>91.3</v>
      </c>
      <c r="AT97" s="60">
        <v>93.5</v>
      </c>
      <c r="AU97" s="60">
        <v>91.7</v>
      </c>
      <c r="AV97" s="60">
        <v>91.7</v>
      </c>
      <c r="AW97" s="60">
        <v>93.7</v>
      </c>
      <c r="AX97" s="60">
        <v>94.4</v>
      </c>
      <c r="AY97" s="60">
        <v>91.3</v>
      </c>
      <c r="AZ97" s="60">
        <v>92.8</v>
      </c>
    </row>
    <row r="98" spans="2:52" x14ac:dyDescent="0.25">
      <c r="B98" s="7">
        <v>25</v>
      </c>
      <c r="C98" s="60">
        <v>30.6</v>
      </c>
      <c r="D98" s="60">
        <v>30.3</v>
      </c>
      <c r="E98" s="60">
        <v>30.3</v>
      </c>
      <c r="F98" s="60">
        <v>31.6</v>
      </c>
      <c r="G98" s="60">
        <v>30.3</v>
      </c>
      <c r="H98" s="60">
        <v>31.2</v>
      </c>
      <c r="I98" s="60">
        <v>31.7</v>
      </c>
      <c r="J98" s="60">
        <v>31.4</v>
      </c>
      <c r="K98" s="60">
        <v>31.7</v>
      </c>
      <c r="L98" s="60">
        <v>31.4</v>
      </c>
      <c r="M98" s="60">
        <v>32.700000000000003</v>
      </c>
      <c r="N98" s="60">
        <v>32.4</v>
      </c>
      <c r="O98" s="60">
        <v>32.700000000000003</v>
      </c>
      <c r="P98" s="60">
        <v>32.4</v>
      </c>
      <c r="Q98" s="60">
        <v>33.200000000000003</v>
      </c>
      <c r="R98" s="60">
        <v>32.200000000000003</v>
      </c>
      <c r="S98" s="60">
        <v>32.200000000000003</v>
      </c>
      <c r="T98" s="60">
        <v>33.200000000000003</v>
      </c>
      <c r="U98" s="60">
        <v>34.200000000000003</v>
      </c>
      <c r="V98" s="60">
        <v>32.4</v>
      </c>
      <c r="W98" s="60">
        <v>33.200000000000003</v>
      </c>
      <c r="X98" s="60">
        <v>32.200000000000003</v>
      </c>
      <c r="Y98" s="60">
        <v>32.200000000000003</v>
      </c>
      <c r="Z98" s="60">
        <v>33.200000000000003</v>
      </c>
      <c r="AA98" s="60">
        <v>34.200000000000003</v>
      </c>
      <c r="AB98" s="60">
        <v>32.4</v>
      </c>
      <c r="AC98" s="60">
        <v>32.700000000000003</v>
      </c>
      <c r="AD98" s="60">
        <v>32.700000000000003</v>
      </c>
      <c r="AE98" s="60">
        <v>32.4</v>
      </c>
      <c r="AF98" s="60">
        <v>32.6</v>
      </c>
      <c r="AG98" s="60">
        <v>80.3</v>
      </c>
      <c r="AH98" s="60">
        <v>79.5</v>
      </c>
      <c r="AI98" s="60">
        <v>79.5</v>
      </c>
      <c r="AJ98" s="60">
        <v>83</v>
      </c>
      <c r="AK98" s="60">
        <v>79.400000000000006</v>
      </c>
      <c r="AL98" s="60">
        <v>82</v>
      </c>
      <c r="AM98" s="60">
        <v>83.2</v>
      </c>
      <c r="AN98" s="60">
        <v>82.4</v>
      </c>
      <c r="AO98" s="60">
        <v>83.2</v>
      </c>
      <c r="AP98" s="60">
        <v>82.4</v>
      </c>
      <c r="AQ98" s="60">
        <v>86.4</v>
      </c>
      <c r="AR98" s="60">
        <v>87.2</v>
      </c>
      <c r="AS98" s="60">
        <v>86.4</v>
      </c>
      <c r="AT98" s="60">
        <v>88.4</v>
      </c>
      <c r="AU98" s="60">
        <v>85.9</v>
      </c>
      <c r="AV98" s="60">
        <v>85.9</v>
      </c>
      <c r="AW98" s="60">
        <v>88.6</v>
      </c>
      <c r="AX98" s="60">
        <v>91.2</v>
      </c>
      <c r="AY98" s="60">
        <v>86.4</v>
      </c>
      <c r="AZ98" s="60">
        <v>87.2</v>
      </c>
    </row>
    <row r="99" spans="2:52" x14ac:dyDescent="0.25">
      <c r="B99" s="7">
        <v>10</v>
      </c>
      <c r="C99" s="60">
        <v>14.3</v>
      </c>
      <c r="D99" s="60">
        <v>14.2</v>
      </c>
      <c r="E99" s="60">
        <v>14.2</v>
      </c>
      <c r="F99" s="60">
        <v>14.8</v>
      </c>
      <c r="G99" s="60">
        <v>14.2</v>
      </c>
      <c r="H99" s="60">
        <v>14.3</v>
      </c>
      <c r="I99" s="60">
        <v>14.7</v>
      </c>
      <c r="J99" s="60">
        <v>14.7</v>
      </c>
      <c r="K99" s="60">
        <v>14.8</v>
      </c>
      <c r="L99" s="60">
        <v>14.7</v>
      </c>
      <c r="M99" s="60">
        <v>18.600000000000001</v>
      </c>
      <c r="N99" s="60">
        <v>18.600000000000001</v>
      </c>
      <c r="O99" s="60">
        <v>18.8</v>
      </c>
      <c r="P99" s="60">
        <v>18.600000000000001</v>
      </c>
      <c r="Q99" s="60">
        <v>19.100000000000001</v>
      </c>
      <c r="R99" s="60">
        <v>18.100000000000001</v>
      </c>
      <c r="S99" s="60">
        <v>18.100000000000001</v>
      </c>
      <c r="T99" s="60">
        <v>19.100000000000001</v>
      </c>
      <c r="U99" s="60">
        <v>19.7</v>
      </c>
      <c r="V99" s="60">
        <v>18.600000000000001</v>
      </c>
      <c r="W99" s="60">
        <v>19.100000000000001</v>
      </c>
      <c r="X99" s="60">
        <v>18.100000000000001</v>
      </c>
      <c r="Y99" s="60">
        <v>18.100000000000001</v>
      </c>
      <c r="Z99" s="60">
        <v>19.100000000000001</v>
      </c>
      <c r="AA99" s="60">
        <v>19.7</v>
      </c>
      <c r="AB99" s="60">
        <v>18.600000000000001</v>
      </c>
      <c r="AC99" s="60">
        <v>18.8</v>
      </c>
      <c r="AD99" s="60">
        <v>18.600000000000001</v>
      </c>
      <c r="AE99" s="60">
        <v>18.600000000000001</v>
      </c>
      <c r="AF99" s="60">
        <v>18.7</v>
      </c>
      <c r="AG99" s="60">
        <v>59.9</v>
      </c>
      <c r="AH99" s="60">
        <v>59.5</v>
      </c>
      <c r="AI99" s="60">
        <v>59.5</v>
      </c>
      <c r="AJ99" s="60">
        <v>62.1</v>
      </c>
      <c r="AK99" s="60">
        <v>59.6</v>
      </c>
      <c r="AL99" s="60">
        <v>59.9</v>
      </c>
      <c r="AM99" s="60">
        <v>61.8</v>
      </c>
      <c r="AN99" s="60">
        <v>61.8</v>
      </c>
      <c r="AO99" s="60">
        <v>62.4</v>
      </c>
      <c r="AP99" s="60">
        <v>61.8</v>
      </c>
      <c r="AQ99" s="60">
        <v>67.7</v>
      </c>
      <c r="AR99" s="60">
        <v>68.3</v>
      </c>
      <c r="AS99" s="60">
        <v>67.7</v>
      </c>
      <c r="AT99" s="60">
        <v>69.3</v>
      </c>
      <c r="AU99" s="60">
        <v>65.599999999999994</v>
      </c>
      <c r="AV99" s="60">
        <v>65.599999999999994</v>
      </c>
      <c r="AW99" s="60">
        <v>69.5</v>
      </c>
      <c r="AX99" s="60">
        <v>71.599999999999994</v>
      </c>
      <c r="AY99" s="60">
        <v>67.7</v>
      </c>
      <c r="AZ99" s="60">
        <v>68.3</v>
      </c>
    </row>
    <row r="100" spans="2:52" x14ac:dyDescent="0.25">
      <c r="B100" s="7">
        <v>5</v>
      </c>
      <c r="C100" s="60">
        <v>7.7</v>
      </c>
      <c r="D100" s="60">
        <v>7.6</v>
      </c>
      <c r="E100" s="60">
        <v>7.6</v>
      </c>
      <c r="F100" s="60">
        <v>7.9</v>
      </c>
      <c r="G100" s="60">
        <v>7.6</v>
      </c>
      <c r="H100" s="60">
        <v>7.3</v>
      </c>
      <c r="I100" s="60">
        <v>7.7</v>
      </c>
      <c r="J100" s="60">
        <v>7.9</v>
      </c>
      <c r="K100" s="60">
        <v>7.9</v>
      </c>
      <c r="L100" s="60">
        <v>7.9</v>
      </c>
      <c r="M100" s="60">
        <v>8.6999999999999993</v>
      </c>
      <c r="N100" s="60">
        <v>8.8000000000000007</v>
      </c>
      <c r="O100" s="60">
        <v>8.9</v>
      </c>
      <c r="P100" s="60">
        <v>8.8000000000000007</v>
      </c>
      <c r="Q100" s="60">
        <v>9</v>
      </c>
      <c r="R100" s="60">
        <v>8.1999999999999993</v>
      </c>
      <c r="S100" s="60">
        <v>8.1999999999999993</v>
      </c>
      <c r="T100" s="60">
        <v>9.1</v>
      </c>
      <c r="U100" s="60">
        <v>9.3000000000000007</v>
      </c>
      <c r="V100" s="60">
        <v>8.8000000000000007</v>
      </c>
      <c r="W100" s="60">
        <v>9</v>
      </c>
      <c r="X100" s="60">
        <v>8.1999999999999993</v>
      </c>
      <c r="Y100" s="60">
        <v>8.1999999999999993</v>
      </c>
      <c r="Z100" s="60">
        <v>9.1</v>
      </c>
      <c r="AA100" s="60">
        <v>9.3000000000000007</v>
      </c>
      <c r="AB100" s="60">
        <v>8.8000000000000007</v>
      </c>
      <c r="AC100" s="60">
        <v>8.9</v>
      </c>
      <c r="AD100" s="60">
        <v>8.6999999999999993</v>
      </c>
      <c r="AE100" s="60">
        <v>8.8000000000000007</v>
      </c>
      <c r="AF100" s="60">
        <v>8.9</v>
      </c>
      <c r="AG100" s="60">
        <v>40.200000000000003</v>
      </c>
      <c r="AH100" s="60">
        <v>40</v>
      </c>
      <c r="AI100" s="60">
        <v>40</v>
      </c>
      <c r="AJ100" s="60">
        <v>41.6</v>
      </c>
      <c r="AK100" s="60">
        <v>39.700000000000003</v>
      </c>
      <c r="AL100" s="60">
        <v>38.4</v>
      </c>
      <c r="AM100" s="60">
        <v>40.6</v>
      </c>
      <c r="AN100" s="60">
        <v>41.2</v>
      </c>
      <c r="AO100" s="60">
        <v>41.6</v>
      </c>
      <c r="AP100" s="60">
        <v>41.2</v>
      </c>
      <c r="AQ100" s="60">
        <v>47.1</v>
      </c>
      <c r="AR100" s="60">
        <v>47.6</v>
      </c>
      <c r="AS100" s="60">
        <v>47.1</v>
      </c>
      <c r="AT100" s="60">
        <v>48.3</v>
      </c>
      <c r="AU100" s="60">
        <v>43.9</v>
      </c>
      <c r="AV100" s="60">
        <v>43.9</v>
      </c>
      <c r="AW100" s="60">
        <v>48.3</v>
      </c>
      <c r="AX100" s="60">
        <v>49.7</v>
      </c>
      <c r="AY100" s="60">
        <v>47.1</v>
      </c>
      <c r="AZ100" s="60">
        <v>47.6</v>
      </c>
    </row>
    <row r="101" spans="2:52" x14ac:dyDescent="0.25">
      <c r="B101" s="7">
        <v>2.5</v>
      </c>
      <c r="C101" s="60">
        <v>4.2</v>
      </c>
      <c r="D101" s="60">
        <v>4.2</v>
      </c>
      <c r="E101" s="60">
        <v>4.2</v>
      </c>
      <c r="F101" s="60">
        <v>4.7</v>
      </c>
      <c r="G101" s="60">
        <v>4.5999999999999996</v>
      </c>
      <c r="H101" s="60">
        <v>4.0999999999999996</v>
      </c>
      <c r="I101" s="60">
        <v>5.0999999999999996</v>
      </c>
      <c r="J101" s="60">
        <v>4.9000000000000004</v>
      </c>
      <c r="K101" s="60">
        <v>4.9000000000000004</v>
      </c>
      <c r="L101" s="60">
        <v>4.9000000000000004</v>
      </c>
      <c r="M101" s="60">
        <v>6.2</v>
      </c>
      <c r="N101" s="60">
        <v>5.9</v>
      </c>
      <c r="O101" s="60">
        <v>5.9</v>
      </c>
      <c r="P101" s="60">
        <v>5.9</v>
      </c>
      <c r="Q101" s="60">
        <v>6.5</v>
      </c>
      <c r="R101" s="60">
        <v>4.9000000000000004</v>
      </c>
      <c r="S101" s="60">
        <v>4.9000000000000004</v>
      </c>
      <c r="T101" s="60">
        <v>5.9</v>
      </c>
      <c r="U101" s="60">
        <v>6.5</v>
      </c>
      <c r="V101" s="60">
        <v>5.9</v>
      </c>
      <c r="W101" s="60">
        <v>6.5</v>
      </c>
      <c r="X101" s="60">
        <v>4.9000000000000004</v>
      </c>
      <c r="Y101" s="60">
        <v>4.9000000000000004</v>
      </c>
      <c r="Z101" s="60">
        <v>5.9</v>
      </c>
      <c r="AA101" s="60">
        <v>6.5</v>
      </c>
      <c r="AB101" s="60">
        <v>5.9</v>
      </c>
      <c r="AC101" s="60">
        <v>5.9</v>
      </c>
      <c r="AD101" s="60">
        <v>6.2</v>
      </c>
      <c r="AE101" s="60">
        <v>5.9</v>
      </c>
      <c r="AF101" s="60">
        <v>5.6</v>
      </c>
      <c r="AG101" s="60">
        <v>16</v>
      </c>
      <c r="AH101" s="60">
        <v>16.100000000000001</v>
      </c>
      <c r="AI101" s="60">
        <v>16.100000000000001</v>
      </c>
      <c r="AJ101" s="60">
        <v>17.8</v>
      </c>
      <c r="AK101" s="60">
        <v>17.7</v>
      </c>
      <c r="AL101" s="60">
        <v>15.4</v>
      </c>
      <c r="AM101" s="60">
        <v>19.600000000000001</v>
      </c>
      <c r="AN101" s="60">
        <v>18.8</v>
      </c>
      <c r="AO101" s="60">
        <v>18.5</v>
      </c>
      <c r="AP101" s="60">
        <v>18.8</v>
      </c>
      <c r="AQ101" s="60">
        <v>24.7</v>
      </c>
      <c r="AR101" s="60">
        <v>24.4</v>
      </c>
      <c r="AS101" s="60">
        <v>24.7</v>
      </c>
      <c r="AT101" s="60">
        <v>27.2</v>
      </c>
      <c r="AU101" s="60">
        <v>20.3</v>
      </c>
      <c r="AV101" s="60">
        <v>20.3</v>
      </c>
      <c r="AW101" s="60">
        <v>24.8</v>
      </c>
      <c r="AX101" s="60">
        <v>27.2</v>
      </c>
      <c r="AY101" s="60">
        <v>24.7</v>
      </c>
      <c r="AZ101" s="60">
        <v>24.4</v>
      </c>
    </row>
    <row r="102" spans="2:52" x14ac:dyDescent="0.25">
      <c r="B102" s="7">
        <v>1</v>
      </c>
      <c r="C102" s="60">
        <v>1</v>
      </c>
      <c r="D102" s="60">
        <v>1</v>
      </c>
      <c r="E102" s="60">
        <v>1</v>
      </c>
      <c r="F102" s="60">
        <v>1</v>
      </c>
      <c r="G102" s="60">
        <v>1</v>
      </c>
      <c r="H102" s="60">
        <v>1</v>
      </c>
      <c r="I102" s="60">
        <v>1</v>
      </c>
      <c r="J102" s="60">
        <v>1</v>
      </c>
      <c r="K102" s="60">
        <v>1</v>
      </c>
      <c r="L102" s="60">
        <v>1</v>
      </c>
      <c r="M102" s="60">
        <v>2</v>
      </c>
      <c r="N102" s="60">
        <v>2.1</v>
      </c>
      <c r="O102" s="60">
        <v>2</v>
      </c>
      <c r="P102" s="60">
        <v>2.1</v>
      </c>
      <c r="Q102" s="60">
        <v>2.2999999999999998</v>
      </c>
      <c r="R102" s="60">
        <v>1.9</v>
      </c>
      <c r="S102" s="60">
        <v>1.9</v>
      </c>
      <c r="T102" s="60">
        <v>2.1</v>
      </c>
      <c r="U102" s="60">
        <v>2</v>
      </c>
      <c r="V102" s="60">
        <v>2.1</v>
      </c>
      <c r="W102" s="60">
        <v>2.2999999999999998</v>
      </c>
      <c r="X102" s="60">
        <v>1.9</v>
      </c>
      <c r="Y102" s="60">
        <v>1.9</v>
      </c>
      <c r="Z102" s="60">
        <v>2.1</v>
      </c>
      <c r="AA102" s="60">
        <v>2</v>
      </c>
      <c r="AB102" s="60">
        <v>2.1</v>
      </c>
      <c r="AC102" s="60">
        <v>2</v>
      </c>
      <c r="AD102" s="60">
        <v>2</v>
      </c>
      <c r="AE102" s="60">
        <v>2.1</v>
      </c>
      <c r="AF102" s="60">
        <v>2</v>
      </c>
      <c r="AG102" s="60">
        <v>6.9</v>
      </c>
      <c r="AH102" s="60">
        <v>7.3</v>
      </c>
      <c r="AI102" s="60">
        <v>7.3</v>
      </c>
      <c r="AJ102" s="60">
        <v>7</v>
      </c>
      <c r="AK102" s="60">
        <v>6.7</v>
      </c>
      <c r="AL102" s="60">
        <v>6.8</v>
      </c>
      <c r="AM102" s="60">
        <v>6.9</v>
      </c>
      <c r="AN102" s="60">
        <v>7.3</v>
      </c>
      <c r="AO102" s="60">
        <v>7.1</v>
      </c>
      <c r="AP102" s="60">
        <v>7.3</v>
      </c>
      <c r="AQ102" s="60">
        <v>11.4</v>
      </c>
      <c r="AR102" s="60">
        <v>11.1</v>
      </c>
      <c r="AS102" s="60">
        <v>11.4</v>
      </c>
      <c r="AT102" s="60">
        <v>12.7</v>
      </c>
      <c r="AU102" s="60">
        <v>10.7</v>
      </c>
      <c r="AV102" s="60">
        <v>10.7</v>
      </c>
      <c r="AW102" s="60">
        <v>11.3</v>
      </c>
      <c r="AX102" s="60">
        <v>11.2</v>
      </c>
      <c r="AY102" s="60">
        <v>11.4</v>
      </c>
      <c r="AZ102" s="60">
        <v>11.1</v>
      </c>
    </row>
    <row r="103" spans="2:52" x14ac:dyDescent="0.25">
      <c r="B103" s="7">
        <v>2.5000000000000001E-3</v>
      </c>
      <c r="C103" s="60">
        <v>0</v>
      </c>
      <c r="D103" s="60">
        <v>0.1</v>
      </c>
      <c r="E103" s="60">
        <v>0.1</v>
      </c>
      <c r="F103" s="60">
        <v>0.1</v>
      </c>
      <c r="G103" s="60">
        <v>0.1</v>
      </c>
      <c r="H103" s="60">
        <v>0.1</v>
      </c>
      <c r="I103" s="60">
        <v>0.1</v>
      </c>
      <c r="J103" s="60">
        <v>0.1</v>
      </c>
      <c r="K103" s="60">
        <v>0</v>
      </c>
      <c r="L103" s="60">
        <v>0.1</v>
      </c>
      <c r="M103" s="60">
        <v>0.1</v>
      </c>
      <c r="N103" s="60">
        <v>0.1</v>
      </c>
      <c r="O103" s="60">
        <v>0</v>
      </c>
      <c r="P103" s="60">
        <v>0.1</v>
      </c>
      <c r="Q103" s="60">
        <v>0</v>
      </c>
      <c r="R103" s="60">
        <v>0.1</v>
      </c>
      <c r="S103" s="60">
        <v>0.1</v>
      </c>
      <c r="T103" s="60">
        <v>0.1</v>
      </c>
      <c r="U103" s="60">
        <v>0.1</v>
      </c>
      <c r="V103" s="60">
        <v>0.1</v>
      </c>
      <c r="W103" s="60">
        <v>0</v>
      </c>
      <c r="X103" s="60">
        <v>0.1</v>
      </c>
      <c r="Y103" s="60">
        <v>0.1</v>
      </c>
      <c r="Z103" s="60">
        <v>0.1</v>
      </c>
      <c r="AA103" s="60">
        <v>0.1</v>
      </c>
      <c r="AB103" s="60">
        <v>0.1</v>
      </c>
      <c r="AC103" s="60">
        <v>0</v>
      </c>
      <c r="AD103" s="60">
        <v>0.1</v>
      </c>
      <c r="AE103" s="60">
        <v>0.1</v>
      </c>
      <c r="AF103" s="60">
        <v>0.1</v>
      </c>
      <c r="AG103" s="60">
        <v>0</v>
      </c>
      <c r="AH103" s="60">
        <v>0.1</v>
      </c>
      <c r="AI103" s="60">
        <v>0.1</v>
      </c>
      <c r="AJ103" s="60">
        <v>0.1</v>
      </c>
      <c r="AK103" s="60">
        <v>0.1</v>
      </c>
      <c r="AL103" s="60">
        <v>0.1</v>
      </c>
      <c r="AM103" s="60">
        <v>0.1</v>
      </c>
      <c r="AN103" s="60">
        <v>0.1</v>
      </c>
      <c r="AO103" s="60">
        <v>0</v>
      </c>
      <c r="AP103" s="60">
        <v>0.1</v>
      </c>
      <c r="AQ103" s="60">
        <v>0.1</v>
      </c>
      <c r="AR103" s="60">
        <v>0</v>
      </c>
      <c r="AS103" s="60">
        <v>0.1</v>
      </c>
      <c r="AT103" s="60">
        <v>0</v>
      </c>
      <c r="AU103" s="60">
        <v>0.1</v>
      </c>
      <c r="AV103" s="60">
        <v>0.1</v>
      </c>
      <c r="AW103" s="60">
        <v>0.1</v>
      </c>
      <c r="AX103" s="60">
        <v>0.1</v>
      </c>
      <c r="AY103" s="60">
        <v>0.1</v>
      </c>
      <c r="AZ103" s="60">
        <v>0</v>
      </c>
    </row>
    <row r="107" spans="2:52" x14ac:dyDescent="0.25">
      <c r="B107" s="49" t="s">
        <v>35</v>
      </c>
      <c r="C107" s="49"/>
      <c r="D107" s="49"/>
      <c r="E107" s="49"/>
      <c r="F107" s="49"/>
      <c r="G107" s="49"/>
    </row>
    <row r="108" spans="2:52" x14ac:dyDescent="0.25">
      <c r="B108" s="49" t="s">
        <v>36</v>
      </c>
      <c r="C108" s="49"/>
      <c r="D108" s="49" t="s">
        <v>32</v>
      </c>
      <c r="E108" s="49"/>
      <c r="F108" s="49" t="s">
        <v>34</v>
      </c>
      <c r="G108" s="49"/>
    </row>
    <row r="109" spans="2:52" x14ac:dyDescent="0.25">
      <c r="B109" s="6" t="s">
        <v>24</v>
      </c>
      <c r="C109" s="6" t="s">
        <v>1</v>
      </c>
      <c r="D109" s="6" t="s">
        <v>24</v>
      </c>
      <c r="E109" s="6" t="s">
        <v>1</v>
      </c>
      <c r="F109" s="6" t="s">
        <v>24</v>
      </c>
      <c r="G109" s="6" t="s">
        <v>1</v>
      </c>
    </row>
    <row r="110" spans="2:52" x14ac:dyDescent="0.25">
      <c r="B110" s="8">
        <v>51.71</v>
      </c>
      <c r="C110" s="8">
        <v>49.94</v>
      </c>
      <c r="D110" s="8">
        <v>43.62</v>
      </c>
      <c r="E110" s="8">
        <v>13.25</v>
      </c>
      <c r="F110" s="8"/>
      <c r="G110" s="8">
        <v>5.45</v>
      </c>
    </row>
    <row r="111" spans="2:52" x14ac:dyDescent="0.25">
      <c r="B111" s="8">
        <v>48.59</v>
      </c>
      <c r="C111" s="8">
        <v>47.18</v>
      </c>
      <c r="D111" s="8">
        <v>44.14</v>
      </c>
      <c r="E111" s="8">
        <v>17.010000000000002</v>
      </c>
      <c r="F111" s="8"/>
      <c r="G111" s="8">
        <v>5.4880000000000004</v>
      </c>
    </row>
    <row r="112" spans="2:52" x14ac:dyDescent="0.25">
      <c r="B112" s="8">
        <v>48.59</v>
      </c>
      <c r="C112" s="8">
        <v>46.93</v>
      </c>
      <c r="D112" s="8">
        <v>40.340000000000003</v>
      </c>
      <c r="E112" s="8">
        <v>13.01</v>
      </c>
      <c r="F112" s="8"/>
      <c r="G112" s="8">
        <v>5.45</v>
      </c>
    </row>
    <row r="113" spans="2:7" x14ac:dyDescent="0.25">
      <c r="B113" s="8">
        <v>50.12</v>
      </c>
      <c r="C113" s="8">
        <v>48.18</v>
      </c>
      <c r="D113" s="8">
        <v>44.16</v>
      </c>
      <c r="E113" s="8">
        <v>14.12</v>
      </c>
      <c r="F113" s="8"/>
      <c r="G113" s="8">
        <v>5.0970000000000004</v>
      </c>
    </row>
    <row r="114" spans="2:7" x14ac:dyDescent="0.25">
      <c r="B114" s="8">
        <v>52.87</v>
      </c>
      <c r="C114" s="8">
        <v>50.92</v>
      </c>
      <c r="D114" s="8">
        <v>43.14</v>
      </c>
      <c r="E114" s="8">
        <v>12.19</v>
      </c>
      <c r="F114" s="8"/>
      <c r="G114" s="8">
        <v>5.9630000000000001</v>
      </c>
    </row>
    <row r="115" spans="2:7" x14ac:dyDescent="0.25">
      <c r="B115" s="8">
        <v>51.09</v>
      </c>
      <c r="C115" s="8">
        <v>47.46</v>
      </c>
      <c r="D115" s="8">
        <v>38.17</v>
      </c>
      <c r="E115" s="8">
        <v>12.54</v>
      </c>
      <c r="F115" s="8"/>
      <c r="G115" s="8">
        <v>5.9630000000000001</v>
      </c>
    </row>
    <row r="116" spans="2:7" x14ac:dyDescent="0.25">
      <c r="B116" s="8">
        <v>50.82</v>
      </c>
      <c r="C116" s="8">
        <v>52.46</v>
      </c>
      <c r="D116" s="8">
        <v>44.58</v>
      </c>
      <c r="E116" s="8">
        <v>11.97</v>
      </c>
      <c r="F116" s="8"/>
      <c r="G116" s="8">
        <v>5.39</v>
      </c>
    </row>
    <row r="117" spans="2:7" x14ac:dyDescent="0.25">
      <c r="B117" s="8">
        <v>51.33</v>
      </c>
      <c r="C117" s="8">
        <v>49.48</v>
      </c>
      <c r="D117" s="8">
        <v>42.69</v>
      </c>
      <c r="E117" s="8">
        <v>10.77</v>
      </c>
      <c r="F117" s="8"/>
      <c r="G117" s="8">
        <v>5.0179999999999998</v>
      </c>
    </row>
    <row r="118" spans="2:7" x14ac:dyDescent="0.25">
      <c r="B118" s="8">
        <v>50.83</v>
      </c>
      <c r="C118" s="8">
        <v>48.41</v>
      </c>
      <c r="D118" s="8">
        <v>39.119999999999997</v>
      </c>
      <c r="E118" s="8">
        <v>11.81</v>
      </c>
      <c r="F118" s="8"/>
      <c r="G118" s="8">
        <v>5.45</v>
      </c>
    </row>
    <row r="119" spans="2:7" x14ac:dyDescent="0.25">
      <c r="B119" s="8">
        <v>51.33</v>
      </c>
      <c r="C119" s="8">
        <v>47.18</v>
      </c>
      <c r="D119" s="8">
        <v>41.42</v>
      </c>
      <c r="E119" s="8">
        <v>9.77</v>
      </c>
      <c r="F119" s="8"/>
      <c r="G119" s="8">
        <v>5.4880000000000004</v>
      </c>
    </row>
  </sheetData>
  <mergeCells count="29">
    <mergeCell ref="B108:C108"/>
    <mergeCell ref="D108:E108"/>
    <mergeCell ref="F108:G108"/>
    <mergeCell ref="B107:G107"/>
    <mergeCell ref="W91:AF91"/>
    <mergeCell ref="AG91:AP91"/>
    <mergeCell ref="W90:AP90"/>
    <mergeCell ref="AQ91:AZ91"/>
    <mergeCell ref="AQ90:AZ90"/>
    <mergeCell ref="B89:AZ89"/>
    <mergeCell ref="M91:V91"/>
    <mergeCell ref="B74:G74"/>
    <mergeCell ref="B75:C75"/>
    <mergeCell ref="D75:E75"/>
    <mergeCell ref="F75:G75"/>
    <mergeCell ref="C91:L91"/>
    <mergeCell ref="C90:V90"/>
    <mergeCell ref="B60:C60"/>
    <mergeCell ref="D60:E60"/>
    <mergeCell ref="F60:G60"/>
    <mergeCell ref="B59:G59"/>
    <mergeCell ref="B2:L2"/>
    <mergeCell ref="B16:L16"/>
    <mergeCell ref="B30:L30"/>
    <mergeCell ref="B45:C45"/>
    <mergeCell ref="D45:E45"/>
    <mergeCell ref="F45:G45"/>
    <mergeCell ref="H45:I45"/>
    <mergeCell ref="B44:I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DD23-7E72-45E7-9DBB-B76F793791B0}">
  <dimension ref="B2:BC92"/>
  <sheetViews>
    <sheetView topLeftCell="A21" zoomScale="58" workbookViewId="0">
      <selection activeCell="Z53" sqref="Z53"/>
    </sheetView>
  </sheetViews>
  <sheetFormatPr defaultRowHeight="15" x14ac:dyDescent="0.25"/>
  <cols>
    <col min="1" max="16384" width="9.140625" style="13"/>
  </cols>
  <sheetData>
    <row r="2" spans="2:23" x14ac:dyDescent="0.25">
      <c r="B2" s="49" t="s">
        <v>63</v>
      </c>
      <c r="C2" s="49"/>
      <c r="D2" s="49"/>
      <c r="E2" s="49"/>
      <c r="F2" s="49"/>
      <c r="G2" s="49"/>
      <c r="I2" s="49" t="s">
        <v>62</v>
      </c>
      <c r="J2" s="49"/>
      <c r="K2" s="49"/>
      <c r="L2" s="49"/>
      <c r="M2" s="49"/>
      <c r="N2" s="49"/>
      <c r="P2" s="49" t="s">
        <v>59</v>
      </c>
      <c r="Q2" s="49"/>
      <c r="R2" s="49"/>
      <c r="S2" s="49"/>
      <c r="T2" s="49"/>
      <c r="U2" s="49"/>
      <c r="V2" s="49"/>
      <c r="W2" s="49"/>
    </row>
    <row r="3" spans="2:23" x14ac:dyDescent="0.25">
      <c r="B3" s="49" t="s">
        <v>0</v>
      </c>
      <c r="C3" s="49"/>
      <c r="D3" s="49"/>
      <c r="E3" s="49" t="s">
        <v>1</v>
      </c>
      <c r="F3" s="49"/>
      <c r="G3" s="49"/>
      <c r="I3" s="49" t="s">
        <v>0</v>
      </c>
      <c r="J3" s="49"/>
      <c r="K3" s="49"/>
      <c r="L3" s="49" t="s">
        <v>1</v>
      </c>
      <c r="M3" s="49"/>
      <c r="N3" s="49"/>
      <c r="P3" s="49" t="s">
        <v>46</v>
      </c>
      <c r="Q3" s="49"/>
      <c r="R3" s="49" t="s">
        <v>48</v>
      </c>
      <c r="S3" s="49"/>
      <c r="T3" s="49" t="s">
        <v>47</v>
      </c>
      <c r="U3" s="49"/>
      <c r="V3" s="49" t="s">
        <v>49</v>
      </c>
      <c r="W3" s="49"/>
    </row>
    <row r="4" spans="2:23" x14ac:dyDescent="0.25">
      <c r="B4" s="20" t="s">
        <v>42</v>
      </c>
      <c r="C4" s="20" t="s">
        <v>43</v>
      </c>
      <c r="D4" s="20" t="s">
        <v>44</v>
      </c>
      <c r="E4" s="20" t="s">
        <v>42</v>
      </c>
      <c r="F4" s="20" t="s">
        <v>43</v>
      </c>
      <c r="G4" s="20" t="s">
        <v>44</v>
      </c>
      <c r="I4" s="20" t="s">
        <v>42</v>
      </c>
      <c r="J4" s="20" t="s">
        <v>43</v>
      </c>
      <c r="K4" s="20" t="s">
        <v>44</v>
      </c>
      <c r="L4" s="20" t="s">
        <v>42</v>
      </c>
      <c r="M4" s="20" t="s">
        <v>43</v>
      </c>
      <c r="N4" s="20" t="s">
        <v>44</v>
      </c>
      <c r="P4" s="21" t="s">
        <v>0</v>
      </c>
      <c r="Q4" s="21" t="s">
        <v>45</v>
      </c>
      <c r="R4" s="21" t="s">
        <v>0</v>
      </c>
      <c r="S4" s="21" t="s">
        <v>45</v>
      </c>
      <c r="T4" s="21" t="s">
        <v>0</v>
      </c>
      <c r="U4" s="21" t="s">
        <v>45</v>
      </c>
      <c r="V4" s="21" t="s">
        <v>0</v>
      </c>
      <c r="W4" s="21" t="s">
        <v>45</v>
      </c>
    </row>
    <row r="5" spans="2:23" x14ac:dyDescent="0.25">
      <c r="B5" s="7">
        <v>19.989999999999998</v>
      </c>
      <c r="C5" s="7">
        <v>20.72</v>
      </c>
      <c r="D5" s="7">
        <v>17.5</v>
      </c>
      <c r="E5" s="7">
        <v>32.35</v>
      </c>
      <c r="F5" s="7">
        <v>22.59</v>
      </c>
      <c r="G5" s="7">
        <v>17.48</v>
      </c>
      <c r="I5" s="7">
        <v>9765</v>
      </c>
      <c r="J5" s="7">
        <v>10115</v>
      </c>
      <c r="K5" s="7">
        <v>8572</v>
      </c>
      <c r="L5" s="7">
        <v>15691</v>
      </c>
      <c r="M5" s="7">
        <v>11012</v>
      </c>
      <c r="N5" s="7">
        <v>8562</v>
      </c>
      <c r="P5" s="60">
        <v>0.2465</v>
      </c>
      <c r="Q5" s="60">
        <v>0.41489999999999999</v>
      </c>
      <c r="R5" s="60">
        <v>0.20449999999999999</v>
      </c>
      <c r="S5" s="60">
        <v>0.27429999999999999</v>
      </c>
      <c r="T5" s="60">
        <v>0.13420000000000001</v>
      </c>
      <c r="U5" s="60">
        <v>0.22539999999999999</v>
      </c>
      <c r="V5" s="60">
        <v>0.1096</v>
      </c>
      <c r="W5" s="60">
        <v>0.26340000000000002</v>
      </c>
    </row>
    <row r="6" spans="2:23" x14ac:dyDescent="0.25">
      <c r="B6" s="7">
        <v>29.55</v>
      </c>
      <c r="C6" s="7">
        <v>15.78</v>
      </c>
      <c r="D6" s="7">
        <v>13.53</v>
      </c>
      <c r="E6" s="7">
        <v>29.56</v>
      </c>
      <c r="F6" s="7">
        <v>28.83</v>
      </c>
      <c r="G6" s="7">
        <v>14.4</v>
      </c>
      <c r="I6" s="7">
        <v>14348</v>
      </c>
      <c r="J6" s="7">
        <v>7747</v>
      </c>
      <c r="K6" s="7">
        <v>6668</v>
      </c>
      <c r="L6" s="7">
        <v>14353</v>
      </c>
      <c r="M6" s="7">
        <v>14003</v>
      </c>
      <c r="N6" s="7">
        <v>7085</v>
      </c>
      <c r="P6" s="60">
        <v>0.17810000000000001</v>
      </c>
      <c r="Q6" s="60">
        <v>0.3422</v>
      </c>
      <c r="R6" s="60">
        <v>0.15820000000000001</v>
      </c>
      <c r="S6" s="60">
        <v>0.21329999999999999</v>
      </c>
      <c r="T6" s="60">
        <v>6.0699999999999997E-2</v>
      </c>
      <c r="U6" s="60">
        <v>0.16869999999999999</v>
      </c>
      <c r="V6" s="60">
        <v>9.0499999999999997E-2</v>
      </c>
      <c r="W6" s="60">
        <v>0.23069999999999999</v>
      </c>
    </row>
    <row r="7" spans="2:23" x14ac:dyDescent="0.25">
      <c r="B7" s="7">
        <v>20.39</v>
      </c>
      <c r="C7" s="7">
        <v>10.8</v>
      </c>
      <c r="D7" s="7">
        <v>13.96</v>
      </c>
      <c r="E7" s="7">
        <v>26.07</v>
      </c>
      <c r="F7" s="7">
        <v>33.409999999999997</v>
      </c>
      <c r="G7" s="7">
        <v>18.670000000000002</v>
      </c>
      <c r="I7" s="7">
        <v>9957</v>
      </c>
      <c r="J7" s="7">
        <v>5360</v>
      </c>
      <c r="K7" s="7">
        <v>6874</v>
      </c>
      <c r="L7" s="7">
        <v>12680</v>
      </c>
      <c r="M7" s="7">
        <v>16199</v>
      </c>
      <c r="N7" s="7">
        <v>9132</v>
      </c>
      <c r="P7" s="60">
        <v>0.219</v>
      </c>
      <c r="Q7" s="60">
        <v>0.38129999999999997</v>
      </c>
      <c r="R7" s="60">
        <v>0.18240000000000001</v>
      </c>
      <c r="S7" s="60">
        <v>0.24629999999999999</v>
      </c>
      <c r="T7" s="60">
        <v>9.69E-2</v>
      </c>
      <c r="U7" s="60">
        <v>0.19359999999999999</v>
      </c>
      <c r="V7" s="60">
        <v>0.10489999999999999</v>
      </c>
      <c r="W7" s="60">
        <v>0.2475</v>
      </c>
    </row>
    <row r="8" spans="2:23" x14ac:dyDescent="0.25">
      <c r="B8" s="7">
        <v>22.09</v>
      </c>
      <c r="C8" s="7">
        <v>19.64</v>
      </c>
      <c r="D8" s="7">
        <v>9.85</v>
      </c>
      <c r="E8" s="7">
        <v>34.6</v>
      </c>
      <c r="F8" s="7">
        <v>15.59</v>
      </c>
      <c r="G8" s="7">
        <v>18.309999999999999</v>
      </c>
      <c r="I8" s="7">
        <v>10772</v>
      </c>
      <c r="J8" s="7">
        <v>9597</v>
      </c>
      <c r="K8" s="7">
        <v>4904</v>
      </c>
      <c r="L8" s="7">
        <v>16769</v>
      </c>
      <c r="M8" s="7">
        <v>7656</v>
      </c>
      <c r="N8" s="7">
        <v>8960</v>
      </c>
      <c r="P8" s="60">
        <v>0.2041</v>
      </c>
      <c r="Q8" s="60">
        <v>0.36940000000000001</v>
      </c>
      <c r="R8" s="60">
        <v>0.17660000000000001</v>
      </c>
      <c r="S8" s="60">
        <v>0.23680000000000001</v>
      </c>
      <c r="T8" s="60">
        <v>9.2100000000000001E-2</v>
      </c>
      <c r="U8" s="60">
        <v>0.19350000000000001</v>
      </c>
      <c r="V8" s="60">
        <v>0.1236</v>
      </c>
      <c r="W8" s="60">
        <v>0.24149999999999999</v>
      </c>
    </row>
    <row r="9" spans="2:23" x14ac:dyDescent="0.25">
      <c r="B9" s="7">
        <v>21.85</v>
      </c>
      <c r="C9" s="7">
        <v>26.92</v>
      </c>
      <c r="D9" s="7">
        <v>18.79</v>
      </c>
      <c r="E9" s="7">
        <v>20.68</v>
      </c>
      <c r="F9" s="7">
        <v>15.05</v>
      </c>
      <c r="G9" s="7">
        <v>29.76</v>
      </c>
      <c r="I9" s="7">
        <v>10657</v>
      </c>
      <c r="J9" s="7">
        <v>13088</v>
      </c>
      <c r="K9" s="7">
        <v>9190</v>
      </c>
      <c r="L9" s="7">
        <v>10096</v>
      </c>
      <c r="M9" s="7">
        <v>7397</v>
      </c>
      <c r="N9" s="7">
        <v>14449</v>
      </c>
      <c r="P9" s="60">
        <v>0.23039999999999999</v>
      </c>
      <c r="Q9" s="60">
        <v>0.39460000000000001</v>
      </c>
      <c r="R9" s="60">
        <v>0.19189999999999999</v>
      </c>
      <c r="S9" s="60">
        <v>0.25729999999999997</v>
      </c>
      <c r="T9" s="60">
        <v>0.1081</v>
      </c>
      <c r="U9" s="60">
        <v>0.20169999999999999</v>
      </c>
      <c r="V9" s="60">
        <v>0.11799999999999999</v>
      </c>
      <c r="W9" s="60">
        <v>0.25690000000000002</v>
      </c>
    </row>
    <row r="10" spans="2:23" x14ac:dyDescent="0.25">
      <c r="B10" s="7">
        <v>13.46</v>
      </c>
      <c r="C10" s="7">
        <v>23.46</v>
      </c>
      <c r="D10" s="7">
        <v>14.87</v>
      </c>
      <c r="E10" s="7">
        <v>24.9</v>
      </c>
      <c r="F10" s="7">
        <v>15.39</v>
      </c>
      <c r="G10" s="7">
        <v>15.52</v>
      </c>
      <c r="I10" s="7">
        <v>6635</v>
      </c>
      <c r="J10" s="7">
        <v>11429</v>
      </c>
      <c r="K10" s="7">
        <v>7311</v>
      </c>
      <c r="L10" s="7">
        <v>12119</v>
      </c>
      <c r="M10" s="7">
        <v>7560</v>
      </c>
      <c r="N10" s="7">
        <v>7622</v>
      </c>
      <c r="P10" s="60">
        <v>0.19420000000000001</v>
      </c>
      <c r="Q10" s="60">
        <v>0.35959999999999998</v>
      </c>
      <c r="R10" s="60">
        <v>0.1691</v>
      </c>
      <c r="S10" s="60">
        <v>0.22720000000000001</v>
      </c>
      <c r="T10" s="60">
        <v>8.2000000000000003E-2</v>
      </c>
      <c r="U10" s="60">
        <v>0.1857</v>
      </c>
      <c r="V10" s="60">
        <v>8.3900000000000002E-2</v>
      </c>
      <c r="W10" s="60">
        <v>0.23630000000000001</v>
      </c>
    </row>
    <row r="11" spans="2:23" x14ac:dyDescent="0.25">
      <c r="B11" s="7">
        <v>15.8</v>
      </c>
      <c r="C11" s="7">
        <v>18.62</v>
      </c>
      <c r="D11" s="7">
        <v>14.95</v>
      </c>
      <c r="E11" s="7">
        <v>19.899999999999999</v>
      </c>
      <c r="F11" s="7">
        <v>18.8</v>
      </c>
      <c r="G11" s="7">
        <v>18.96</v>
      </c>
      <c r="I11" s="7">
        <v>7757</v>
      </c>
      <c r="J11" s="7">
        <v>9108</v>
      </c>
      <c r="K11" s="7">
        <v>7349</v>
      </c>
      <c r="L11" s="7">
        <v>9722</v>
      </c>
      <c r="M11" s="7">
        <v>9195</v>
      </c>
      <c r="N11" s="7">
        <v>9271</v>
      </c>
      <c r="P11" s="60">
        <v>0.21210000000000001</v>
      </c>
      <c r="Q11" s="60">
        <v>0.377</v>
      </c>
      <c r="R11" s="60">
        <v>0.18049999999999999</v>
      </c>
      <c r="S11" s="60">
        <v>0.24249999999999999</v>
      </c>
      <c r="T11" s="60">
        <v>9.5699999999999993E-2</v>
      </c>
      <c r="U11" s="60">
        <v>0.1948</v>
      </c>
      <c r="V11" s="60">
        <v>0.1051</v>
      </c>
      <c r="W11" s="60">
        <v>0.24610000000000001</v>
      </c>
    </row>
    <row r="12" spans="2:23" x14ac:dyDescent="0.25">
      <c r="B12" s="7">
        <v>21.37</v>
      </c>
      <c r="C12" s="7">
        <v>19.27</v>
      </c>
      <c r="D12" s="7">
        <v>9.24</v>
      </c>
      <c r="E12" s="7">
        <v>23.82</v>
      </c>
      <c r="F12" s="7">
        <v>15.18</v>
      </c>
      <c r="G12" s="7">
        <v>19.2</v>
      </c>
      <c r="I12" s="7">
        <v>10427</v>
      </c>
      <c r="J12" s="7">
        <v>9420</v>
      </c>
      <c r="K12" s="7">
        <v>4612</v>
      </c>
      <c r="L12" s="7">
        <v>11601</v>
      </c>
      <c r="M12" s="7">
        <v>7459</v>
      </c>
      <c r="N12" s="7">
        <v>9387</v>
      </c>
      <c r="P12" s="60">
        <v>0.1908</v>
      </c>
      <c r="Q12" s="60">
        <v>0.33929999999999999</v>
      </c>
      <c r="R12" s="60">
        <v>0.16239999999999999</v>
      </c>
      <c r="S12" s="60">
        <v>0.21829999999999999</v>
      </c>
      <c r="T12" s="60">
        <v>8.6099999999999996E-2</v>
      </c>
      <c r="U12" s="60">
        <v>0.17530000000000001</v>
      </c>
      <c r="V12" s="60">
        <v>9.4600000000000004E-2</v>
      </c>
      <c r="W12" s="60">
        <v>0.22140000000000001</v>
      </c>
    </row>
    <row r="13" spans="2:23" x14ac:dyDescent="0.25">
      <c r="B13" s="7">
        <v>15.03</v>
      </c>
      <c r="C13" s="7">
        <v>14.55</v>
      </c>
      <c r="D13" s="7">
        <v>16.059999999999999</v>
      </c>
      <c r="E13" s="7">
        <v>19.91</v>
      </c>
      <c r="F13" s="7">
        <v>19.809999999999999</v>
      </c>
      <c r="G13" s="7">
        <v>17.079999999999998</v>
      </c>
      <c r="I13" s="7">
        <v>7387</v>
      </c>
      <c r="J13" s="7">
        <v>7157</v>
      </c>
      <c r="K13" s="7">
        <v>7881</v>
      </c>
      <c r="L13" s="7">
        <v>9727</v>
      </c>
      <c r="M13" s="7">
        <v>9679</v>
      </c>
      <c r="N13" s="7">
        <v>8370</v>
      </c>
      <c r="P13" s="60">
        <v>0.22270000000000001</v>
      </c>
      <c r="Q13" s="60">
        <v>0.39589999999999997</v>
      </c>
      <c r="R13" s="60">
        <v>0.1895</v>
      </c>
      <c r="S13" s="60">
        <v>0.25469999999999998</v>
      </c>
      <c r="T13" s="60">
        <v>0.10050000000000001</v>
      </c>
      <c r="U13" s="60">
        <v>0.20449999999999999</v>
      </c>
      <c r="V13" s="60">
        <v>0.1103</v>
      </c>
      <c r="W13" s="60">
        <v>0.25840000000000002</v>
      </c>
    </row>
    <row r="14" spans="2:23" x14ac:dyDescent="0.25">
      <c r="B14" s="7">
        <v>19.3</v>
      </c>
      <c r="C14" s="7">
        <v>19.27</v>
      </c>
      <c r="D14" s="7">
        <v>19.420000000000002</v>
      </c>
      <c r="E14" s="7">
        <v>24.08</v>
      </c>
      <c r="F14" s="7">
        <v>20.72</v>
      </c>
      <c r="G14" s="7">
        <v>31.65</v>
      </c>
      <c r="I14" s="7">
        <v>9434</v>
      </c>
      <c r="J14" s="7">
        <v>9420</v>
      </c>
      <c r="K14" s="7">
        <v>9492</v>
      </c>
      <c r="L14" s="7">
        <v>11726</v>
      </c>
      <c r="M14" s="7">
        <v>10115</v>
      </c>
      <c r="N14" s="7">
        <v>15355</v>
      </c>
      <c r="P14" s="60">
        <v>0.20780000000000001</v>
      </c>
      <c r="Q14" s="60">
        <v>0.3695</v>
      </c>
      <c r="R14" s="60">
        <v>0.17680000000000001</v>
      </c>
      <c r="S14" s="60">
        <v>0.23769999999999999</v>
      </c>
      <c r="T14" s="60">
        <v>9.3799999999999994E-2</v>
      </c>
      <c r="U14" s="60">
        <v>0.19089999999999999</v>
      </c>
      <c r="V14" s="60">
        <v>0.10299999999999999</v>
      </c>
      <c r="W14" s="60">
        <v>0.24110000000000001</v>
      </c>
    </row>
    <row r="15" spans="2:23" x14ac:dyDescent="0.25">
      <c r="B15" s="7">
        <v>22.84</v>
      </c>
      <c r="C15" s="7">
        <v>18.03</v>
      </c>
      <c r="D15" s="7">
        <v>7.87</v>
      </c>
      <c r="E15" s="7">
        <v>15.68</v>
      </c>
      <c r="F15" s="7">
        <v>11.77</v>
      </c>
      <c r="G15" s="7">
        <v>14.9</v>
      </c>
      <c r="I15" s="7">
        <v>11132</v>
      </c>
      <c r="J15" s="7">
        <v>8826</v>
      </c>
      <c r="K15" s="7">
        <v>3955</v>
      </c>
      <c r="L15" s="7">
        <v>7699</v>
      </c>
      <c r="M15" s="7">
        <v>5825</v>
      </c>
      <c r="N15" s="7">
        <v>7325</v>
      </c>
    </row>
    <row r="16" spans="2:23" x14ac:dyDescent="0.25">
      <c r="B16" s="7">
        <v>10.41</v>
      </c>
      <c r="C16" s="7">
        <v>10.47</v>
      </c>
      <c r="D16" s="7">
        <v>10.64</v>
      </c>
      <c r="E16" s="7">
        <v>27.94</v>
      </c>
      <c r="F16" s="7">
        <v>11.22</v>
      </c>
      <c r="G16" s="7">
        <v>14.85</v>
      </c>
      <c r="I16" s="7">
        <v>5173</v>
      </c>
      <c r="J16" s="7">
        <v>5201</v>
      </c>
      <c r="K16" s="7">
        <v>5283</v>
      </c>
      <c r="L16" s="7">
        <v>13576</v>
      </c>
      <c r="M16" s="7">
        <v>5561</v>
      </c>
      <c r="N16" s="7">
        <v>7301</v>
      </c>
    </row>
    <row r="17" spans="2:23" x14ac:dyDescent="0.25">
      <c r="B17" s="7">
        <v>16.18</v>
      </c>
      <c r="C17" s="7">
        <v>14.13</v>
      </c>
      <c r="D17" s="7">
        <v>7</v>
      </c>
      <c r="E17" s="7">
        <v>24.58</v>
      </c>
      <c r="F17" s="7">
        <v>17.45</v>
      </c>
      <c r="G17" s="7">
        <v>28.8</v>
      </c>
      <c r="I17" s="7">
        <v>7939</v>
      </c>
      <c r="J17" s="7">
        <v>6956</v>
      </c>
      <c r="K17" s="7">
        <v>3538</v>
      </c>
      <c r="L17" s="7">
        <v>11966</v>
      </c>
      <c r="M17" s="7">
        <v>8548</v>
      </c>
      <c r="N17" s="7">
        <v>13989</v>
      </c>
      <c r="P17" s="49" t="s">
        <v>60</v>
      </c>
      <c r="Q17" s="49"/>
      <c r="R17" s="49"/>
      <c r="S17" s="49"/>
      <c r="T17" s="49"/>
      <c r="U17" s="49"/>
      <c r="V17" s="49"/>
      <c r="W17" s="49"/>
    </row>
    <row r="18" spans="2:23" x14ac:dyDescent="0.25">
      <c r="B18" s="7">
        <v>21.38</v>
      </c>
      <c r="C18" s="7">
        <v>14.93</v>
      </c>
      <c r="D18" s="7">
        <v>13.86</v>
      </c>
      <c r="E18" s="7">
        <v>19.89</v>
      </c>
      <c r="F18" s="7">
        <v>13.37</v>
      </c>
      <c r="G18" s="7">
        <v>13.74</v>
      </c>
      <c r="I18" s="7">
        <v>10432</v>
      </c>
      <c r="J18" s="7">
        <v>7340</v>
      </c>
      <c r="K18" s="7">
        <v>6827</v>
      </c>
      <c r="L18" s="7">
        <v>9717</v>
      </c>
      <c r="M18" s="7">
        <v>6592</v>
      </c>
      <c r="N18" s="7">
        <v>6769</v>
      </c>
      <c r="P18" s="49" t="s">
        <v>46</v>
      </c>
      <c r="Q18" s="49"/>
      <c r="R18" s="49" t="s">
        <v>48</v>
      </c>
      <c r="S18" s="49"/>
      <c r="T18" s="49" t="s">
        <v>47</v>
      </c>
      <c r="U18" s="49"/>
      <c r="V18" s="49" t="s">
        <v>49</v>
      </c>
      <c r="W18" s="49"/>
    </row>
    <row r="19" spans="2:23" x14ac:dyDescent="0.25">
      <c r="B19" s="7">
        <v>12.32</v>
      </c>
      <c r="C19" s="7">
        <v>10.5</v>
      </c>
      <c r="D19" s="7">
        <v>12.91</v>
      </c>
      <c r="E19" s="7">
        <v>19.82</v>
      </c>
      <c r="F19" s="7">
        <v>17.170000000000002</v>
      </c>
      <c r="G19" s="7">
        <v>17.170000000000002</v>
      </c>
      <c r="I19" s="7">
        <v>6088</v>
      </c>
      <c r="J19" s="7">
        <v>5216</v>
      </c>
      <c r="K19" s="7">
        <v>6371</v>
      </c>
      <c r="L19" s="7">
        <v>9684</v>
      </c>
      <c r="M19" s="7">
        <v>8413</v>
      </c>
      <c r="N19" s="7">
        <v>8413</v>
      </c>
      <c r="P19" s="21" t="s">
        <v>0</v>
      </c>
      <c r="Q19" s="21" t="s">
        <v>45</v>
      </c>
      <c r="R19" s="21" t="s">
        <v>0</v>
      </c>
      <c r="S19" s="21" t="s">
        <v>45</v>
      </c>
      <c r="T19" s="21" t="s">
        <v>0</v>
      </c>
      <c r="U19" s="21" t="s">
        <v>45</v>
      </c>
      <c r="V19" s="21" t="s">
        <v>0</v>
      </c>
      <c r="W19" s="21" t="s">
        <v>45</v>
      </c>
    </row>
    <row r="20" spans="2:23" x14ac:dyDescent="0.25">
      <c r="B20" s="7">
        <v>20</v>
      </c>
      <c r="C20" s="7">
        <v>13.5</v>
      </c>
      <c r="D20" s="7">
        <v>9.06</v>
      </c>
      <c r="E20" s="7">
        <v>21.32</v>
      </c>
      <c r="F20" s="7">
        <v>18.670000000000002</v>
      </c>
      <c r="G20" s="7">
        <v>14.91</v>
      </c>
      <c r="I20" s="7">
        <v>9770</v>
      </c>
      <c r="J20" s="7">
        <v>6654</v>
      </c>
      <c r="K20" s="7">
        <v>4525</v>
      </c>
      <c r="L20" s="7">
        <v>10403</v>
      </c>
      <c r="M20" s="7">
        <v>9132</v>
      </c>
      <c r="N20" s="7">
        <v>7330</v>
      </c>
      <c r="P20" s="60">
        <v>89.923000000000002</v>
      </c>
      <c r="Q20" s="60">
        <v>89.908699999999996</v>
      </c>
      <c r="R20" s="60">
        <v>61.649700000000003</v>
      </c>
      <c r="S20" s="60">
        <v>88.220699999999994</v>
      </c>
      <c r="T20" s="60">
        <v>44.368699999999997</v>
      </c>
      <c r="U20" s="60">
        <v>59.364199999999997</v>
      </c>
      <c r="V20" s="60">
        <v>63.669899999999998</v>
      </c>
      <c r="W20" s="60">
        <v>84.9345</v>
      </c>
    </row>
    <row r="21" spans="2:23" x14ac:dyDescent="0.25">
      <c r="B21" s="7">
        <v>15.72</v>
      </c>
      <c r="C21" s="7">
        <v>11.24</v>
      </c>
      <c r="D21" s="7">
        <v>11.49</v>
      </c>
      <c r="E21" s="7">
        <v>17.46</v>
      </c>
      <c r="F21" s="7">
        <v>11.31</v>
      </c>
      <c r="G21" s="7">
        <v>20.63</v>
      </c>
      <c r="I21" s="7">
        <v>7718</v>
      </c>
      <c r="J21" s="7">
        <v>5571</v>
      </c>
      <c r="K21" s="7">
        <v>5690</v>
      </c>
      <c r="L21" s="7">
        <v>8552</v>
      </c>
      <c r="M21" s="7">
        <v>5604</v>
      </c>
      <c r="N21" s="7">
        <v>10072</v>
      </c>
      <c r="P21" s="60">
        <v>86.346400000000003</v>
      </c>
      <c r="Q21" s="60">
        <v>86.415099999999995</v>
      </c>
      <c r="R21" s="60">
        <v>56.125799999999998</v>
      </c>
      <c r="S21" s="60">
        <v>84.922399999999996</v>
      </c>
      <c r="T21" s="60">
        <v>35.996000000000002</v>
      </c>
      <c r="U21" s="60">
        <v>52.895000000000003</v>
      </c>
      <c r="V21" s="60">
        <v>58.508600000000001</v>
      </c>
      <c r="W21" s="60">
        <v>82.486699999999999</v>
      </c>
    </row>
    <row r="22" spans="2:23" x14ac:dyDescent="0.25">
      <c r="B22" s="7">
        <v>25.17</v>
      </c>
      <c r="C22" s="7">
        <v>19.2</v>
      </c>
      <c r="D22" s="7">
        <v>13.33</v>
      </c>
      <c r="E22" s="7">
        <v>23.51</v>
      </c>
      <c r="F22" s="7">
        <v>21.47</v>
      </c>
      <c r="G22" s="7">
        <v>16.829999999999998</v>
      </c>
      <c r="I22" s="7">
        <v>12249</v>
      </c>
      <c r="J22" s="7">
        <v>9387</v>
      </c>
      <c r="K22" s="7">
        <v>6572</v>
      </c>
      <c r="L22" s="7">
        <v>11453</v>
      </c>
      <c r="M22" s="7">
        <v>10475</v>
      </c>
      <c r="N22" s="7">
        <v>8250</v>
      </c>
      <c r="P22" s="60">
        <v>88.681399999999996</v>
      </c>
      <c r="Q22" s="60">
        <v>88.680700000000002</v>
      </c>
      <c r="R22" s="60">
        <v>59.0824</v>
      </c>
      <c r="S22" s="60">
        <v>87.027600000000007</v>
      </c>
      <c r="T22" s="60">
        <v>40.780299999999997</v>
      </c>
      <c r="U22" s="60">
        <v>57.359000000000002</v>
      </c>
      <c r="V22" s="60">
        <v>61.672600000000003</v>
      </c>
      <c r="W22" s="60">
        <v>83.484099999999998</v>
      </c>
    </row>
    <row r="23" spans="2:23" x14ac:dyDescent="0.25">
      <c r="B23" s="7">
        <v>12.12</v>
      </c>
      <c r="C23" s="7">
        <v>23.92</v>
      </c>
      <c r="D23" s="7">
        <v>17.05</v>
      </c>
      <c r="E23" s="7">
        <v>35.25</v>
      </c>
      <c r="F23" s="7">
        <v>16.23</v>
      </c>
      <c r="G23" s="7">
        <v>14.81</v>
      </c>
      <c r="I23" s="7">
        <v>5992</v>
      </c>
      <c r="J23" s="7">
        <v>11649</v>
      </c>
      <c r="K23" s="7">
        <v>8356</v>
      </c>
      <c r="L23" s="7">
        <v>17081</v>
      </c>
      <c r="M23" s="7">
        <v>7963</v>
      </c>
      <c r="N23" s="7">
        <v>7282</v>
      </c>
      <c r="P23" s="60">
        <v>87.903599999999997</v>
      </c>
      <c r="Q23" s="60">
        <v>87.918899999999994</v>
      </c>
      <c r="R23" s="60">
        <v>58.402500000000003</v>
      </c>
      <c r="S23" s="60">
        <v>86.367900000000006</v>
      </c>
      <c r="T23" s="60">
        <v>39.581400000000002</v>
      </c>
      <c r="U23" s="60">
        <v>55.568100000000001</v>
      </c>
      <c r="V23" s="60">
        <v>61.283499999999997</v>
      </c>
      <c r="W23" s="60">
        <v>83.278499999999994</v>
      </c>
    </row>
    <row r="24" spans="2:23" x14ac:dyDescent="0.25">
      <c r="B24" s="7">
        <v>13.89</v>
      </c>
      <c r="C24" s="7">
        <v>28.75</v>
      </c>
      <c r="D24" s="7">
        <v>14.58</v>
      </c>
      <c r="E24" s="7">
        <v>19.649999999999999</v>
      </c>
      <c r="F24" s="7">
        <v>15.67</v>
      </c>
      <c r="G24" s="7">
        <v>11.81</v>
      </c>
      <c r="I24" s="7">
        <v>6841</v>
      </c>
      <c r="J24" s="7">
        <v>13965</v>
      </c>
      <c r="K24" s="7">
        <v>7172</v>
      </c>
      <c r="L24" s="7">
        <v>9602</v>
      </c>
      <c r="M24" s="7">
        <v>7694</v>
      </c>
      <c r="N24" s="7">
        <v>5844</v>
      </c>
      <c r="P24" s="60">
        <v>89.105500000000006</v>
      </c>
      <c r="Q24" s="60">
        <v>89.122</v>
      </c>
      <c r="R24" s="60">
        <v>60.051900000000003</v>
      </c>
      <c r="S24" s="60">
        <v>87.438199999999995</v>
      </c>
      <c r="T24" s="60">
        <v>41.975999999999999</v>
      </c>
      <c r="U24" s="60">
        <v>58.269799999999996</v>
      </c>
      <c r="V24" s="60">
        <v>57.098599999999998</v>
      </c>
      <c r="W24" s="60">
        <v>84.290700000000001</v>
      </c>
    </row>
    <row r="25" spans="2:23" x14ac:dyDescent="0.25">
      <c r="B25" s="7">
        <v>16.66</v>
      </c>
      <c r="C25" s="7">
        <v>19.97</v>
      </c>
      <c r="D25" s="7">
        <v>17.73</v>
      </c>
      <c r="E25" s="7">
        <v>18.96</v>
      </c>
      <c r="F25" s="7">
        <v>24.12</v>
      </c>
      <c r="G25" s="7">
        <v>16.71</v>
      </c>
      <c r="I25" s="7">
        <v>11299</v>
      </c>
      <c r="J25" s="7">
        <v>9756</v>
      </c>
      <c r="K25" s="7">
        <v>8682</v>
      </c>
      <c r="L25" s="7">
        <v>9271</v>
      </c>
      <c r="M25" s="7">
        <v>11745</v>
      </c>
      <c r="N25" s="7">
        <v>8193</v>
      </c>
      <c r="P25" s="60">
        <v>87.410600000000002</v>
      </c>
      <c r="Q25" s="60">
        <v>87.430400000000006</v>
      </c>
      <c r="R25" s="60">
        <v>57.581000000000003</v>
      </c>
      <c r="S25" s="60">
        <v>85.832700000000003</v>
      </c>
      <c r="T25" s="60">
        <v>38.386600000000001</v>
      </c>
      <c r="U25" s="60">
        <v>54.621499999999997</v>
      </c>
      <c r="V25" s="60">
        <v>64.670400000000001</v>
      </c>
      <c r="W25" s="60">
        <v>82.921199999999999</v>
      </c>
    </row>
    <row r="26" spans="2:23" x14ac:dyDescent="0.25">
      <c r="B26" s="7">
        <v>15.9</v>
      </c>
      <c r="C26" s="7">
        <v>19.829999999999998</v>
      </c>
      <c r="D26" s="7">
        <v>19.09</v>
      </c>
      <c r="E26" s="7">
        <v>20.329999999999998</v>
      </c>
      <c r="F26" s="7">
        <v>20.260000000000002</v>
      </c>
      <c r="G26" s="7">
        <v>25.67</v>
      </c>
      <c r="I26" s="7">
        <v>8169</v>
      </c>
      <c r="J26" s="7">
        <v>9689</v>
      </c>
      <c r="K26" s="7">
        <v>9334</v>
      </c>
      <c r="L26" s="7">
        <v>9928</v>
      </c>
      <c r="M26" s="7">
        <v>9895</v>
      </c>
      <c r="N26" s="7">
        <v>12488</v>
      </c>
      <c r="P26" s="60">
        <v>88.228399999999993</v>
      </c>
      <c r="Q26" s="60">
        <v>88.245999999999995</v>
      </c>
      <c r="R26" s="60">
        <v>58.815600000000003</v>
      </c>
      <c r="S26" s="60">
        <v>86.634900000000002</v>
      </c>
      <c r="T26" s="60">
        <v>40.1815</v>
      </c>
      <c r="U26" s="60">
        <v>56.346299999999999</v>
      </c>
      <c r="V26" s="60">
        <v>61.150599999999997</v>
      </c>
      <c r="W26" s="60">
        <v>83.566000000000003</v>
      </c>
    </row>
    <row r="27" spans="2:23" x14ac:dyDescent="0.25">
      <c r="B27" s="7">
        <v>10.23</v>
      </c>
      <c r="C27" s="7">
        <v>16.95</v>
      </c>
      <c r="D27" s="7">
        <v>20.100000000000001</v>
      </c>
      <c r="E27" s="7">
        <v>15.52</v>
      </c>
      <c r="F27" s="7">
        <v>13.91</v>
      </c>
      <c r="G27" s="7">
        <v>17.2</v>
      </c>
      <c r="I27" s="7">
        <v>7805</v>
      </c>
      <c r="J27" s="7">
        <v>8308</v>
      </c>
      <c r="K27" s="7">
        <v>9818</v>
      </c>
      <c r="L27" s="7">
        <v>7622</v>
      </c>
      <c r="M27" s="7">
        <v>6851</v>
      </c>
      <c r="N27" s="7">
        <v>8428</v>
      </c>
      <c r="P27" s="60">
        <v>79.405600000000007</v>
      </c>
      <c r="Q27" s="60">
        <v>79.421400000000006</v>
      </c>
      <c r="R27" s="60">
        <v>52.933999999999997</v>
      </c>
      <c r="S27" s="60">
        <v>77.971400000000003</v>
      </c>
      <c r="T27" s="60">
        <v>36.163400000000003</v>
      </c>
      <c r="U27" s="60">
        <v>50.711599999999997</v>
      </c>
      <c r="V27" s="60">
        <v>55.035499999999999</v>
      </c>
      <c r="W27" s="60">
        <v>75.209400000000002</v>
      </c>
    </row>
    <row r="28" spans="2:23" x14ac:dyDescent="0.25">
      <c r="B28" s="7">
        <v>19.03</v>
      </c>
      <c r="C28" s="7">
        <v>17.920000000000002</v>
      </c>
      <c r="D28" s="7">
        <v>12.75</v>
      </c>
      <c r="E28" s="7">
        <v>23.22</v>
      </c>
      <c r="F28" s="7">
        <v>18.29</v>
      </c>
      <c r="G28" s="7">
        <v>20.85</v>
      </c>
      <c r="I28" s="7">
        <v>5086</v>
      </c>
      <c r="J28" s="7">
        <v>8773</v>
      </c>
      <c r="K28" s="7">
        <v>6294</v>
      </c>
      <c r="L28" s="7">
        <v>11314</v>
      </c>
      <c r="M28" s="7">
        <v>8950</v>
      </c>
      <c r="N28" s="7">
        <v>10178</v>
      </c>
      <c r="P28" s="60">
        <v>92.639799999999994</v>
      </c>
      <c r="Q28" s="60">
        <v>92.658299999999997</v>
      </c>
      <c r="R28" s="60">
        <v>61.756300000000003</v>
      </c>
      <c r="S28" s="60">
        <v>90.966700000000003</v>
      </c>
      <c r="T28" s="60">
        <v>42.190600000000003</v>
      </c>
      <c r="U28" s="60">
        <v>59.163600000000002</v>
      </c>
      <c r="V28" s="60">
        <v>64.208100000000002</v>
      </c>
      <c r="W28" s="60">
        <v>87.744200000000006</v>
      </c>
    </row>
    <row r="29" spans="2:23" x14ac:dyDescent="0.25">
      <c r="B29" s="7">
        <v>12.41</v>
      </c>
      <c r="C29" s="7">
        <v>10.039999999999999</v>
      </c>
      <c r="D29" s="7">
        <v>11.03</v>
      </c>
      <c r="E29" s="7">
        <v>22.83</v>
      </c>
      <c r="F29" s="7">
        <v>24.07</v>
      </c>
      <c r="G29" s="7">
        <v>18.59</v>
      </c>
      <c r="I29" s="7">
        <v>9305</v>
      </c>
      <c r="J29" s="7">
        <v>4995</v>
      </c>
      <c r="K29" s="7">
        <v>5470</v>
      </c>
      <c r="L29" s="7">
        <v>11127</v>
      </c>
      <c r="M29" s="7">
        <v>11721</v>
      </c>
      <c r="N29" s="7">
        <v>9094</v>
      </c>
      <c r="P29" s="60">
        <v>86.463800000000006</v>
      </c>
      <c r="Q29" s="60">
        <v>86.480999999999995</v>
      </c>
      <c r="R29" s="60">
        <v>57.639200000000002</v>
      </c>
      <c r="S29" s="60">
        <v>84.902199999999993</v>
      </c>
      <c r="T29" s="60">
        <v>39.377899999999997</v>
      </c>
      <c r="U29" s="60">
        <v>55.219299999999997</v>
      </c>
      <c r="V29" s="60">
        <v>59.927599999999998</v>
      </c>
      <c r="W29" s="60">
        <v>81.894599999999997</v>
      </c>
    </row>
    <row r="30" spans="2:23" x14ac:dyDescent="0.25">
      <c r="B30" s="7">
        <v>20.59</v>
      </c>
      <c r="C30" s="7">
        <v>21.05</v>
      </c>
      <c r="D30" s="7">
        <v>18.27</v>
      </c>
      <c r="E30" s="7">
        <v>22.04</v>
      </c>
      <c r="F30" s="7">
        <v>20.61</v>
      </c>
      <c r="G30" s="7">
        <v>20.84</v>
      </c>
      <c r="I30" s="7">
        <v>6131</v>
      </c>
      <c r="J30" s="7">
        <v>10273</v>
      </c>
      <c r="K30" s="7">
        <v>8941</v>
      </c>
      <c r="L30" s="7">
        <v>10748</v>
      </c>
      <c r="M30" s="7">
        <v>10062</v>
      </c>
      <c r="N30" s="7">
        <v>10173</v>
      </c>
    </row>
    <row r="31" spans="2:23" x14ac:dyDescent="0.25">
      <c r="B31" s="7">
        <v>18.46</v>
      </c>
      <c r="C31" s="7">
        <v>16.8</v>
      </c>
      <c r="D31" s="7">
        <v>14.96</v>
      </c>
      <c r="E31" s="7">
        <v>16.55</v>
      </c>
      <c r="F31" s="7">
        <v>17.3</v>
      </c>
      <c r="G31" s="7">
        <v>14.58</v>
      </c>
      <c r="I31" s="7">
        <v>10053</v>
      </c>
      <c r="J31" s="7">
        <v>8236</v>
      </c>
      <c r="K31" s="7">
        <v>7354</v>
      </c>
      <c r="L31" s="7">
        <v>8116</v>
      </c>
      <c r="M31" s="7">
        <v>8476</v>
      </c>
      <c r="N31" s="7">
        <v>7172</v>
      </c>
    </row>
    <row r="32" spans="2:23" x14ac:dyDescent="0.25">
      <c r="B32" s="7">
        <v>18.21</v>
      </c>
      <c r="C32" s="7">
        <v>16.39</v>
      </c>
      <c r="D32" s="7">
        <v>17.690000000000001</v>
      </c>
      <c r="E32" s="7">
        <v>27.32</v>
      </c>
      <c r="F32" s="7">
        <v>26.22</v>
      </c>
      <c r="G32" s="7">
        <v>16.29</v>
      </c>
      <c r="I32" s="7">
        <v>9032</v>
      </c>
      <c r="J32" s="7">
        <v>8039</v>
      </c>
      <c r="K32" s="7">
        <v>8663</v>
      </c>
      <c r="L32" s="7">
        <v>13279</v>
      </c>
      <c r="M32" s="7">
        <v>12752</v>
      </c>
      <c r="N32" s="7">
        <v>7991</v>
      </c>
      <c r="P32" s="49" t="s">
        <v>61</v>
      </c>
      <c r="Q32" s="49"/>
      <c r="R32" s="49"/>
      <c r="S32" s="49"/>
      <c r="T32" s="49"/>
      <c r="U32" s="49"/>
      <c r="V32" s="49"/>
      <c r="W32" s="49"/>
    </row>
    <row r="33" spans="2:55" x14ac:dyDescent="0.25">
      <c r="B33" s="7">
        <v>12.88</v>
      </c>
      <c r="C33" s="7">
        <v>16.27</v>
      </c>
      <c r="D33" s="7">
        <v>18.149999999999999</v>
      </c>
      <c r="E33" s="7">
        <v>16.23</v>
      </c>
      <c r="F33" s="7">
        <v>18.739999999999998</v>
      </c>
      <c r="G33" s="7">
        <v>19.350000000000001</v>
      </c>
      <c r="I33" s="7">
        <v>10758</v>
      </c>
      <c r="J33" s="7">
        <v>7982</v>
      </c>
      <c r="K33" s="7">
        <v>8883</v>
      </c>
      <c r="L33" s="7">
        <v>7963</v>
      </c>
      <c r="M33" s="7">
        <v>9166</v>
      </c>
      <c r="N33" s="7">
        <v>9458</v>
      </c>
      <c r="P33" s="49" t="s">
        <v>46</v>
      </c>
      <c r="Q33" s="49"/>
      <c r="R33" s="49" t="s">
        <v>48</v>
      </c>
      <c r="S33" s="49"/>
      <c r="T33" s="49" t="s">
        <v>47</v>
      </c>
      <c r="U33" s="49"/>
      <c r="V33" s="49" t="s">
        <v>49</v>
      </c>
      <c r="W33" s="49"/>
    </row>
    <row r="34" spans="2:55" x14ac:dyDescent="0.25">
      <c r="B34" s="7">
        <v>20.67</v>
      </c>
      <c r="C34" s="7">
        <v>12.92</v>
      </c>
      <c r="D34" s="7">
        <v>14.84</v>
      </c>
      <c r="E34" s="7">
        <v>31.81</v>
      </c>
      <c r="F34" s="7">
        <v>18.64</v>
      </c>
      <c r="G34" s="7">
        <v>27.36</v>
      </c>
      <c r="I34" s="7">
        <v>11376</v>
      </c>
      <c r="J34" s="7">
        <v>6376</v>
      </c>
      <c r="K34" s="7">
        <v>7296</v>
      </c>
      <c r="L34" s="7">
        <v>15432</v>
      </c>
      <c r="M34" s="7">
        <v>9118</v>
      </c>
      <c r="N34" s="7">
        <v>13298</v>
      </c>
      <c r="P34" s="21" t="s">
        <v>0</v>
      </c>
      <c r="Q34" s="21" t="s">
        <v>45</v>
      </c>
      <c r="R34" s="21" t="s">
        <v>0</v>
      </c>
      <c r="S34" s="21" t="s">
        <v>45</v>
      </c>
      <c r="T34" s="21" t="s">
        <v>0</v>
      </c>
      <c r="U34" s="21" t="s">
        <v>45</v>
      </c>
      <c r="V34" s="21" t="s">
        <v>0</v>
      </c>
      <c r="W34" s="21" t="s">
        <v>45</v>
      </c>
    </row>
    <row r="35" spans="2:55" x14ac:dyDescent="0.25">
      <c r="B35" s="7">
        <v>18.04</v>
      </c>
      <c r="C35" s="7">
        <v>9.7799999999999994</v>
      </c>
      <c r="D35" s="7">
        <v>15.32</v>
      </c>
      <c r="E35" s="7">
        <v>32.5</v>
      </c>
      <c r="F35" s="7">
        <v>22.16</v>
      </c>
      <c r="G35" s="7">
        <v>21.55</v>
      </c>
      <c r="I35" s="7">
        <v>16530</v>
      </c>
      <c r="J35" s="7">
        <v>4871</v>
      </c>
      <c r="K35" s="7">
        <v>7526</v>
      </c>
      <c r="L35" s="7">
        <v>15763</v>
      </c>
      <c r="M35" s="7">
        <v>10806</v>
      </c>
      <c r="N35" s="7">
        <v>10513</v>
      </c>
      <c r="P35" s="60">
        <v>5424</v>
      </c>
      <c r="Q35" s="60">
        <v>5542</v>
      </c>
      <c r="R35" s="60">
        <v>3840</v>
      </c>
      <c r="S35" s="60">
        <v>5181</v>
      </c>
      <c r="T35" s="60">
        <v>2210</v>
      </c>
      <c r="U35" s="60">
        <v>3783</v>
      </c>
      <c r="V35" s="60">
        <v>2532</v>
      </c>
      <c r="W35" s="60">
        <v>4140</v>
      </c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2:55" x14ac:dyDescent="0.25">
      <c r="B36" s="7">
        <v>12.58</v>
      </c>
      <c r="C36" s="7">
        <v>18.059999999999999</v>
      </c>
      <c r="D36" s="7">
        <v>22.46</v>
      </c>
      <c r="E36" s="7">
        <v>19.03</v>
      </c>
      <c r="F36" s="7">
        <v>25.72</v>
      </c>
      <c r="G36" s="7">
        <v>29.99</v>
      </c>
      <c r="I36" s="7">
        <v>8912</v>
      </c>
      <c r="J36" s="7">
        <v>8840</v>
      </c>
      <c r="K36" s="7">
        <v>10949</v>
      </c>
      <c r="L36" s="7">
        <v>9305</v>
      </c>
      <c r="M36" s="7">
        <v>12512</v>
      </c>
      <c r="N36" s="7">
        <v>14559</v>
      </c>
      <c r="P36" s="60">
        <v>5578</v>
      </c>
      <c r="Q36" s="60">
        <v>5530</v>
      </c>
      <c r="R36" s="60">
        <v>3819</v>
      </c>
      <c r="S36" s="60">
        <v>5028</v>
      </c>
      <c r="T36" s="60">
        <v>2258</v>
      </c>
      <c r="U36" s="60">
        <v>3438</v>
      </c>
      <c r="V36" s="60">
        <v>2515</v>
      </c>
      <c r="W36" s="60">
        <v>4158</v>
      </c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2:55" x14ac:dyDescent="0.25">
      <c r="B37" s="7">
        <v>13.06</v>
      </c>
      <c r="C37" s="7">
        <v>16.63</v>
      </c>
      <c r="D37" s="7">
        <v>23.45</v>
      </c>
      <c r="E37" s="7">
        <v>27.26</v>
      </c>
      <c r="F37" s="7">
        <v>18.62</v>
      </c>
      <c r="G37" s="7">
        <v>13.07</v>
      </c>
      <c r="I37" s="7">
        <v>6357</v>
      </c>
      <c r="J37" s="7">
        <v>8154</v>
      </c>
      <c r="K37" s="7">
        <v>11424</v>
      </c>
      <c r="L37" s="7">
        <v>13251</v>
      </c>
      <c r="M37" s="7">
        <v>9108</v>
      </c>
      <c r="N37" s="7">
        <v>6448</v>
      </c>
      <c r="P37" s="60">
        <v>5484</v>
      </c>
      <c r="Q37" s="60">
        <v>5455</v>
      </c>
      <c r="R37" s="60">
        <v>3877</v>
      </c>
      <c r="S37" s="60">
        <v>5206</v>
      </c>
      <c r="T37" s="60">
        <v>2135</v>
      </c>
      <c r="U37" s="60">
        <v>3897</v>
      </c>
      <c r="V37" s="60">
        <v>2537</v>
      </c>
      <c r="W37" s="60">
        <v>4176</v>
      </c>
      <c r="Y37" s="5"/>
      <c r="Z37" s="5"/>
      <c r="AA37" s="5"/>
      <c r="AB37" s="5"/>
      <c r="AC37" s="5"/>
      <c r="AD37" s="5"/>
      <c r="AF37" s="5"/>
      <c r="AG37" s="5"/>
      <c r="AH37" s="5"/>
      <c r="AI37" s="5"/>
      <c r="AJ37" s="5"/>
      <c r="AK37" s="5"/>
      <c r="AL37" s="5"/>
      <c r="AM37" s="5"/>
    </row>
    <row r="38" spans="2:55" x14ac:dyDescent="0.25">
      <c r="B38" s="7">
        <v>18.43</v>
      </c>
      <c r="C38" s="7">
        <v>22.24</v>
      </c>
      <c r="D38" s="7">
        <v>19.7</v>
      </c>
      <c r="E38" s="7"/>
      <c r="F38" s="7">
        <v>18.440000000000001</v>
      </c>
      <c r="G38" s="7">
        <v>18.100000000000001</v>
      </c>
      <c r="I38" s="7">
        <v>10091</v>
      </c>
      <c r="J38" s="7">
        <v>10844</v>
      </c>
      <c r="K38" s="7">
        <v>9626</v>
      </c>
      <c r="L38" s="7"/>
      <c r="M38" s="7">
        <v>9022</v>
      </c>
      <c r="N38" s="7">
        <v>8859</v>
      </c>
      <c r="P38" s="60">
        <v>5722</v>
      </c>
      <c r="Q38" s="60">
        <v>5736</v>
      </c>
      <c r="R38" s="60">
        <v>4004</v>
      </c>
      <c r="S38" s="60">
        <v>5350</v>
      </c>
      <c r="T38" s="60">
        <v>2292</v>
      </c>
      <c r="U38" s="60">
        <v>3483</v>
      </c>
      <c r="V38" s="60">
        <v>2632</v>
      </c>
      <c r="W38" s="60">
        <v>3832</v>
      </c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2:55" x14ac:dyDescent="0.25">
      <c r="B39" s="7">
        <v>14.35</v>
      </c>
      <c r="C39" s="7">
        <v>10.98</v>
      </c>
      <c r="D39" s="7">
        <v>15.83</v>
      </c>
      <c r="E39" s="7"/>
      <c r="F39" s="7">
        <v>17.7</v>
      </c>
      <c r="G39" s="7">
        <v>23.64</v>
      </c>
      <c r="I39" s="7">
        <v>8830</v>
      </c>
      <c r="J39" s="7">
        <v>5446</v>
      </c>
      <c r="K39" s="7">
        <v>7771</v>
      </c>
      <c r="L39" s="7"/>
      <c r="M39" s="7">
        <v>8667</v>
      </c>
      <c r="N39" s="7">
        <v>11515</v>
      </c>
      <c r="P39" s="60">
        <v>5172</v>
      </c>
      <c r="Q39" s="60">
        <v>5185</v>
      </c>
      <c r="R39" s="60">
        <v>3619</v>
      </c>
      <c r="S39" s="60">
        <v>4836</v>
      </c>
      <c r="T39" s="60">
        <v>2072</v>
      </c>
      <c r="U39" s="60">
        <v>3538</v>
      </c>
      <c r="V39" s="60">
        <v>2379</v>
      </c>
      <c r="W39" s="60">
        <v>3979</v>
      </c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2:55" x14ac:dyDescent="0.25">
      <c r="B40" s="7">
        <v>14.12</v>
      </c>
      <c r="C40" s="7">
        <v>15.68</v>
      </c>
      <c r="D40" s="7">
        <v>12.97</v>
      </c>
      <c r="E40" s="7"/>
      <c r="F40" s="7">
        <v>27.64</v>
      </c>
      <c r="G40" s="7">
        <v>23.46</v>
      </c>
      <c r="I40" s="7">
        <v>6213</v>
      </c>
      <c r="J40" s="7">
        <v>7699</v>
      </c>
      <c r="K40" s="7">
        <v>6400</v>
      </c>
      <c r="L40" s="7"/>
      <c r="M40" s="7">
        <v>13433</v>
      </c>
      <c r="N40" s="7">
        <v>11429</v>
      </c>
      <c r="P40" s="60">
        <v>5770</v>
      </c>
      <c r="Q40" s="60">
        <v>5784</v>
      </c>
      <c r="R40" s="60">
        <v>4038</v>
      </c>
      <c r="S40" s="60">
        <v>5395</v>
      </c>
      <c r="T40" s="60">
        <v>2311</v>
      </c>
      <c r="U40" s="60">
        <v>3697</v>
      </c>
      <c r="V40" s="60">
        <v>2654</v>
      </c>
      <c r="W40" s="60">
        <v>4254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2:55" x14ac:dyDescent="0.25">
      <c r="B41" s="7">
        <v>14.06</v>
      </c>
      <c r="C41" s="7">
        <v>14.04</v>
      </c>
      <c r="D41" s="7">
        <v>14.56</v>
      </c>
      <c r="E41" s="7"/>
      <c r="F41" s="7">
        <v>23.17</v>
      </c>
      <c r="G41" s="7">
        <v>31.03</v>
      </c>
      <c r="I41" s="7">
        <v>6443</v>
      </c>
      <c r="J41" s="7">
        <v>6913</v>
      </c>
      <c r="K41" s="7">
        <v>7162</v>
      </c>
      <c r="L41" s="7"/>
      <c r="M41" s="7">
        <v>11290</v>
      </c>
      <c r="N41" s="7">
        <v>15058</v>
      </c>
      <c r="P41" s="60">
        <v>5525</v>
      </c>
      <c r="Q41" s="60">
        <v>5539</v>
      </c>
      <c r="R41" s="60">
        <v>3866</v>
      </c>
      <c r="S41" s="60">
        <v>5166</v>
      </c>
      <c r="T41" s="60">
        <v>2213</v>
      </c>
      <c r="U41" s="60">
        <v>3639</v>
      </c>
      <c r="V41" s="60">
        <v>2542</v>
      </c>
      <c r="W41" s="60">
        <v>4090</v>
      </c>
      <c r="Y41" s="5"/>
      <c r="Z41" s="5"/>
      <c r="AA41" s="5"/>
      <c r="AB41" s="5"/>
      <c r="AC41" s="5"/>
      <c r="AD41" s="5"/>
      <c r="AE41" s="5"/>
      <c r="AF41" s="5"/>
      <c r="AG41" s="5"/>
    </row>
    <row r="42" spans="2:55" x14ac:dyDescent="0.25">
      <c r="B42" s="7">
        <v>11.56</v>
      </c>
      <c r="C42" s="7">
        <v>12.25</v>
      </c>
      <c r="D42" s="7">
        <v>10.210000000000001</v>
      </c>
      <c r="E42" s="7"/>
      <c r="F42" s="7">
        <v>21.88</v>
      </c>
      <c r="G42" s="7">
        <v>17.739999999999998</v>
      </c>
      <c r="I42" s="7">
        <v>9017</v>
      </c>
      <c r="J42" s="7">
        <v>6055</v>
      </c>
      <c r="K42" s="7">
        <v>5077</v>
      </c>
      <c r="L42" s="7"/>
      <c r="M42" s="7">
        <v>10671</v>
      </c>
      <c r="N42" s="7">
        <v>8687</v>
      </c>
      <c r="P42" s="60">
        <v>4973</v>
      </c>
      <c r="Q42" s="60">
        <v>4985</v>
      </c>
      <c r="R42" s="60">
        <v>3480</v>
      </c>
      <c r="S42" s="60">
        <v>4649</v>
      </c>
      <c r="T42" s="60">
        <v>1992</v>
      </c>
      <c r="U42" s="60">
        <v>3275</v>
      </c>
      <c r="V42" s="60">
        <v>2287</v>
      </c>
      <c r="W42" s="60">
        <v>3681</v>
      </c>
      <c r="Y42" s="5"/>
      <c r="Z42" s="5"/>
      <c r="AA42" s="5"/>
      <c r="AB42" s="5"/>
      <c r="AC42" s="5"/>
      <c r="AD42" s="5"/>
      <c r="AE42" s="5"/>
      <c r="AF42" s="5"/>
      <c r="AG42" s="5"/>
    </row>
    <row r="43" spans="2:55" x14ac:dyDescent="0.25">
      <c r="B43" s="7">
        <v>18.88</v>
      </c>
      <c r="C43" s="7">
        <v>16.41</v>
      </c>
      <c r="D43" s="7">
        <v>20.93</v>
      </c>
      <c r="E43" s="7"/>
      <c r="F43" s="7">
        <v>29.57</v>
      </c>
      <c r="G43" s="7">
        <v>22.39</v>
      </c>
      <c r="I43" s="7">
        <v>7061</v>
      </c>
      <c r="J43" s="7">
        <v>8049</v>
      </c>
      <c r="K43" s="7">
        <v>10216</v>
      </c>
      <c r="L43" s="7"/>
      <c r="M43" s="7">
        <v>14358</v>
      </c>
      <c r="N43" s="7">
        <v>10916</v>
      </c>
      <c r="P43" s="60">
        <v>5801</v>
      </c>
      <c r="Q43" s="60">
        <v>5816</v>
      </c>
      <c r="R43" s="60">
        <v>4059</v>
      </c>
      <c r="S43" s="60">
        <v>5424</v>
      </c>
      <c r="T43" s="60">
        <v>2324</v>
      </c>
      <c r="U43" s="60">
        <v>3821</v>
      </c>
      <c r="V43" s="60">
        <v>2669</v>
      </c>
      <c r="W43" s="60">
        <v>4294</v>
      </c>
      <c r="Z43" s="5"/>
      <c r="AA43" s="5"/>
      <c r="AB43" s="5"/>
      <c r="AC43" s="5"/>
      <c r="AD43" s="5"/>
      <c r="AE43" s="5"/>
      <c r="AF43" s="5"/>
      <c r="AG43" s="5"/>
    </row>
    <row r="44" spans="2:55" x14ac:dyDescent="0.25">
      <c r="B44" s="7">
        <v>9.77</v>
      </c>
      <c r="C44" s="7">
        <v>20.79</v>
      </c>
      <c r="D44" s="7">
        <v>13.95</v>
      </c>
      <c r="E44" s="7"/>
      <c r="F44" s="7">
        <v>19.98</v>
      </c>
      <c r="G44" s="7">
        <v>25.77</v>
      </c>
      <c r="I44" s="7">
        <v>13998</v>
      </c>
      <c r="J44" s="7">
        <v>10149</v>
      </c>
      <c r="K44" s="7">
        <v>6870</v>
      </c>
      <c r="L44" s="7"/>
      <c r="M44" s="7">
        <v>9760</v>
      </c>
      <c r="N44" s="7">
        <v>12536</v>
      </c>
      <c r="P44" s="60">
        <v>5415</v>
      </c>
      <c r="Q44" s="60">
        <v>5428</v>
      </c>
      <c r="R44" s="60">
        <v>3789</v>
      </c>
      <c r="S44" s="60">
        <v>5063</v>
      </c>
      <c r="T44" s="60">
        <v>2169</v>
      </c>
      <c r="U44" s="60">
        <v>3567</v>
      </c>
      <c r="V44" s="60">
        <v>2491</v>
      </c>
      <c r="W44" s="60">
        <v>4008</v>
      </c>
    </row>
    <row r="45" spans="2:55" x14ac:dyDescent="0.25">
      <c r="B45" s="7">
        <v>15.74</v>
      </c>
      <c r="C45" s="7">
        <v>18.98</v>
      </c>
      <c r="D45" s="7">
        <v>15.04</v>
      </c>
      <c r="E45" s="7"/>
      <c r="F45" s="7">
        <v>19.38</v>
      </c>
      <c r="G45" s="7">
        <v>13.87</v>
      </c>
      <c r="I45" s="7">
        <v>6951</v>
      </c>
      <c r="J45" s="7">
        <v>9281</v>
      </c>
      <c r="K45" s="7">
        <v>7392</v>
      </c>
      <c r="L45" s="7"/>
      <c r="M45" s="7">
        <v>9473</v>
      </c>
      <c r="N45" s="7">
        <v>6831</v>
      </c>
    </row>
    <row r="46" spans="2:55" x14ac:dyDescent="0.25">
      <c r="B46" s="7">
        <v>9.64</v>
      </c>
      <c r="C46" s="7">
        <v>10.28</v>
      </c>
      <c r="D46" s="7">
        <v>19.7</v>
      </c>
      <c r="E46" s="7"/>
      <c r="F46" s="7">
        <v>17.57</v>
      </c>
      <c r="G46" s="7">
        <v>17.03</v>
      </c>
      <c r="I46" s="7">
        <v>6922</v>
      </c>
      <c r="J46" s="7">
        <v>5110</v>
      </c>
      <c r="K46" s="7">
        <v>9626</v>
      </c>
      <c r="L46" s="7"/>
      <c r="M46" s="7">
        <v>8605</v>
      </c>
      <c r="N46" s="7">
        <v>8346</v>
      </c>
    </row>
    <row r="47" spans="2:55" x14ac:dyDescent="0.25">
      <c r="B47" s="7">
        <v>13.85</v>
      </c>
      <c r="C47" s="7">
        <v>14.14</v>
      </c>
      <c r="D47" s="7">
        <v>13.2</v>
      </c>
      <c r="E47" s="7"/>
      <c r="F47" s="7">
        <v>35.42</v>
      </c>
      <c r="G47" s="7">
        <v>17.18</v>
      </c>
      <c r="I47" s="7">
        <v>5724</v>
      </c>
      <c r="J47" s="7">
        <v>6961</v>
      </c>
      <c r="K47" s="7">
        <v>6510</v>
      </c>
      <c r="L47" s="7"/>
      <c r="M47" s="7">
        <v>17162</v>
      </c>
      <c r="N47" s="7">
        <v>8418</v>
      </c>
    </row>
    <row r="48" spans="2:55" x14ac:dyDescent="0.25">
      <c r="B48" s="7">
        <v>15.37</v>
      </c>
      <c r="C48" s="7">
        <v>15.87</v>
      </c>
      <c r="D48" s="7">
        <v>26.53</v>
      </c>
      <c r="E48" s="7"/>
      <c r="F48" s="7">
        <v>20.83</v>
      </c>
      <c r="G48" s="7">
        <v>23.84</v>
      </c>
      <c r="I48" s="7">
        <v>9233</v>
      </c>
      <c r="J48" s="7">
        <v>7790</v>
      </c>
      <c r="K48" s="7">
        <v>12901</v>
      </c>
      <c r="L48" s="7"/>
      <c r="M48" s="7">
        <v>10168</v>
      </c>
      <c r="N48" s="7">
        <v>11611</v>
      </c>
    </row>
    <row r="49" spans="2:14" x14ac:dyDescent="0.25">
      <c r="B49" s="7">
        <v>23.89</v>
      </c>
      <c r="C49" s="7">
        <v>16.55</v>
      </c>
      <c r="D49" s="7">
        <v>12.41</v>
      </c>
      <c r="E49" s="7"/>
      <c r="F49" s="7">
        <v>20.03</v>
      </c>
      <c r="G49" s="7">
        <v>15.61</v>
      </c>
      <c r="I49" s="7">
        <v>4866</v>
      </c>
      <c r="J49" s="7">
        <v>8116</v>
      </c>
      <c r="K49" s="7">
        <v>6131</v>
      </c>
      <c r="L49" s="7"/>
      <c r="M49" s="7">
        <v>9784</v>
      </c>
      <c r="N49" s="7">
        <v>7665</v>
      </c>
    </row>
    <row r="50" spans="2:14" x14ac:dyDescent="0.25">
      <c r="B50" s="7">
        <v>17.64</v>
      </c>
      <c r="C50" s="7">
        <v>14.98</v>
      </c>
      <c r="D50" s="7">
        <v>13.35</v>
      </c>
      <c r="E50" s="7"/>
      <c r="F50" s="7">
        <v>29.52</v>
      </c>
      <c r="G50" s="7">
        <v>14.85</v>
      </c>
      <c r="I50" s="7">
        <v>7728</v>
      </c>
      <c r="J50" s="7">
        <v>7363</v>
      </c>
      <c r="K50" s="7">
        <v>6582</v>
      </c>
      <c r="L50" s="7"/>
      <c r="M50" s="7">
        <v>14334</v>
      </c>
      <c r="N50" s="7">
        <v>7301</v>
      </c>
    </row>
    <row r="51" spans="2:14" x14ac:dyDescent="0.25">
      <c r="B51" s="7">
        <v>13.27</v>
      </c>
      <c r="C51" s="7">
        <v>11.05</v>
      </c>
      <c r="D51" s="7">
        <v>8.98</v>
      </c>
      <c r="E51" s="7"/>
      <c r="F51" s="7">
        <v>15.68</v>
      </c>
      <c r="G51" s="7">
        <v>20.420000000000002</v>
      </c>
      <c r="I51" s="7">
        <v>4803</v>
      </c>
      <c r="J51" s="7">
        <v>5479</v>
      </c>
      <c r="K51" s="7">
        <v>4487</v>
      </c>
      <c r="L51" s="7"/>
      <c r="M51" s="7">
        <v>7699</v>
      </c>
      <c r="N51" s="7">
        <v>9971</v>
      </c>
    </row>
    <row r="52" spans="2:14" x14ac:dyDescent="0.25">
      <c r="B52" s="7">
        <v>18.28</v>
      </c>
      <c r="C52" s="7">
        <v>14.3</v>
      </c>
      <c r="D52" s="7">
        <v>10.73</v>
      </c>
      <c r="E52" s="7"/>
      <c r="F52" s="7">
        <v>28.14</v>
      </c>
      <c r="G52" s="7">
        <v>16.829999999999998</v>
      </c>
      <c r="I52" s="7">
        <v>6822</v>
      </c>
      <c r="J52" s="7">
        <v>7037</v>
      </c>
      <c r="K52" s="7">
        <v>5326</v>
      </c>
      <c r="L52" s="7"/>
      <c r="M52" s="7">
        <v>13672</v>
      </c>
      <c r="N52" s="7">
        <v>8250</v>
      </c>
    </row>
    <row r="53" spans="2:14" x14ac:dyDescent="0.25">
      <c r="B53" s="7">
        <v>15.59</v>
      </c>
      <c r="C53" s="7">
        <v>19.78</v>
      </c>
      <c r="D53" s="7">
        <v>9.76</v>
      </c>
      <c r="E53" s="7"/>
      <c r="F53" s="7">
        <v>22.91</v>
      </c>
      <c r="G53" s="7">
        <v>23.07</v>
      </c>
      <c r="I53" s="7">
        <v>7550</v>
      </c>
      <c r="J53" s="7">
        <v>9665</v>
      </c>
      <c r="K53" s="7">
        <v>4861</v>
      </c>
      <c r="L53" s="7"/>
      <c r="M53" s="7">
        <v>11165</v>
      </c>
      <c r="N53" s="7">
        <v>11242</v>
      </c>
    </row>
    <row r="54" spans="2:14" x14ac:dyDescent="0.25">
      <c r="B54" s="7">
        <v>11.08</v>
      </c>
      <c r="C54" s="7">
        <v>19.09</v>
      </c>
      <c r="D54" s="7">
        <v>9.3000000000000007</v>
      </c>
      <c r="E54" s="7"/>
      <c r="F54" s="7">
        <v>20.07</v>
      </c>
      <c r="G54" s="7">
        <v>21.7</v>
      </c>
      <c r="I54" s="7">
        <v>11635</v>
      </c>
      <c r="J54" s="7">
        <v>9334</v>
      </c>
      <c r="K54" s="7">
        <v>4640</v>
      </c>
      <c r="L54" s="7"/>
      <c r="M54" s="7">
        <v>9804</v>
      </c>
      <c r="N54" s="7">
        <v>10585</v>
      </c>
    </row>
    <row r="55" spans="2:14" x14ac:dyDescent="0.25">
      <c r="B55" s="7">
        <v>20.55</v>
      </c>
      <c r="C55" s="7">
        <v>18.7</v>
      </c>
      <c r="D55" s="7">
        <v>9.68</v>
      </c>
      <c r="E55" s="7"/>
      <c r="F55" s="7">
        <v>19.91</v>
      </c>
      <c r="G55" s="7">
        <v>16.809999999999999</v>
      </c>
      <c r="I55" s="7">
        <v>8639</v>
      </c>
      <c r="J55" s="7">
        <v>9147</v>
      </c>
      <c r="K55" s="7">
        <v>4823</v>
      </c>
      <c r="L55" s="7"/>
      <c r="M55" s="7">
        <v>9727</v>
      </c>
      <c r="N55" s="7">
        <v>8241</v>
      </c>
    </row>
    <row r="56" spans="2:14" x14ac:dyDescent="0.25">
      <c r="B56" s="7">
        <v>27.43</v>
      </c>
      <c r="C56" s="7">
        <v>20.69</v>
      </c>
      <c r="D56" s="7">
        <v>11.15</v>
      </c>
      <c r="E56" s="7"/>
      <c r="F56" s="7">
        <v>19.2</v>
      </c>
      <c r="G56" s="7">
        <v>17.23</v>
      </c>
      <c r="I56" s="7">
        <v>6544</v>
      </c>
      <c r="J56" s="7">
        <v>10101</v>
      </c>
      <c r="K56" s="7">
        <v>5527</v>
      </c>
      <c r="L56" s="7"/>
      <c r="M56" s="7">
        <v>9387</v>
      </c>
      <c r="N56" s="7">
        <v>8442</v>
      </c>
    </row>
    <row r="57" spans="2:14" x14ac:dyDescent="0.25">
      <c r="B57" s="7">
        <v>11.09</v>
      </c>
      <c r="C57" s="7">
        <v>13.95</v>
      </c>
      <c r="D57" s="7">
        <v>13.36</v>
      </c>
      <c r="E57" s="7"/>
      <c r="F57" s="7">
        <v>19.53</v>
      </c>
      <c r="G57" s="7">
        <v>17.93</v>
      </c>
      <c r="I57" s="7">
        <v>8945</v>
      </c>
      <c r="J57" s="7">
        <v>6870</v>
      </c>
      <c r="K57" s="7">
        <v>6587</v>
      </c>
      <c r="L57" s="7"/>
      <c r="M57" s="7">
        <v>9545</v>
      </c>
      <c r="N57" s="7">
        <v>8778</v>
      </c>
    </row>
    <row r="58" spans="2:14" x14ac:dyDescent="0.25">
      <c r="B58" s="7"/>
      <c r="C58" s="7">
        <v>12.95</v>
      </c>
      <c r="D58" s="7">
        <v>16.309999999999999</v>
      </c>
      <c r="E58" s="7"/>
      <c r="F58" s="7">
        <v>19.78</v>
      </c>
      <c r="G58" s="7">
        <v>19.98</v>
      </c>
      <c r="I58" s="7"/>
      <c r="J58" s="7">
        <v>6390</v>
      </c>
      <c r="K58" s="7">
        <v>8001</v>
      </c>
      <c r="L58" s="7"/>
      <c r="M58" s="7">
        <v>7037</v>
      </c>
      <c r="N58" s="7">
        <v>9760</v>
      </c>
    </row>
    <row r="59" spans="2:14" x14ac:dyDescent="0.25">
      <c r="B59" s="7"/>
      <c r="C59" s="7">
        <v>12.17</v>
      </c>
      <c r="D59" s="7">
        <v>13.35</v>
      </c>
      <c r="E59" s="7"/>
      <c r="F59" s="7">
        <v>19.09</v>
      </c>
      <c r="G59" s="7">
        <v>12.54</v>
      </c>
      <c r="I59" s="7"/>
      <c r="J59" s="7">
        <v>6016</v>
      </c>
      <c r="K59" s="7">
        <v>6582</v>
      </c>
      <c r="L59" s="7"/>
      <c r="M59" s="7">
        <v>9665</v>
      </c>
      <c r="N59" s="7">
        <v>6194</v>
      </c>
    </row>
    <row r="60" spans="2:14" x14ac:dyDescent="0.25">
      <c r="B60" s="7"/>
      <c r="C60" s="7">
        <v>15.57</v>
      </c>
      <c r="D60" s="7">
        <v>11.16</v>
      </c>
      <c r="E60" s="7"/>
      <c r="F60" s="7">
        <v>18.7</v>
      </c>
      <c r="G60" s="7">
        <v>18.78</v>
      </c>
      <c r="I60" s="7"/>
      <c r="J60" s="7">
        <v>7646</v>
      </c>
      <c r="K60" s="7">
        <v>5532</v>
      </c>
      <c r="L60" s="7"/>
      <c r="M60" s="7">
        <v>9334</v>
      </c>
      <c r="N60" s="7">
        <v>9185</v>
      </c>
    </row>
    <row r="61" spans="2:14" x14ac:dyDescent="0.25">
      <c r="B61" s="7"/>
      <c r="C61" s="7">
        <v>18.45</v>
      </c>
      <c r="D61" s="7">
        <v>9.7200000000000006</v>
      </c>
      <c r="E61" s="7"/>
      <c r="F61" s="7">
        <v>20.69</v>
      </c>
      <c r="G61" s="7">
        <v>12.41</v>
      </c>
      <c r="I61" s="7"/>
      <c r="J61" s="7">
        <v>9027</v>
      </c>
      <c r="K61" s="7">
        <v>4842</v>
      </c>
      <c r="L61" s="7"/>
      <c r="M61" s="7">
        <v>9147</v>
      </c>
      <c r="N61" s="7">
        <v>6131</v>
      </c>
    </row>
    <row r="62" spans="2:14" x14ac:dyDescent="0.25">
      <c r="B62" s="7"/>
      <c r="C62" s="7">
        <v>15.62</v>
      </c>
      <c r="D62" s="7">
        <v>15.27</v>
      </c>
      <c r="E62" s="7"/>
      <c r="F62" s="7">
        <v>13.95</v>
      </c>
      <c r="G62" s="7">
        <v>13.35</v>
      </c>
      <c r="I62" s="7"/>
      <c r="J62" s="7">
        <v>7670</v>
      </c>
      <c r="K62" s="7">
        <v>7502</v>
      </c>
      <c r="L62" s="7"/>
      <c r="M62" s="7">
        <v>10101</v>
      </c>
      <c r="N62" s="7">
        <v>6582</v>
      </c>
    </row>
    <row r="63" spans="2:14" x14ac:dyDescent="0.25">
      <c r="B63" s="7"/>
      <c r="C63" s="7">
        <v>21.31</v>
      </c>
      <c r="D63" s="7">
        <v>10.69</v>
      </c>
      <c r="E63" s="7"/>
      <c r="F63" s="7">
        <v>12.95</v>
      </c>
      <c r="G63" s="7">
        <v>8.98</v>
      </c>
      <c r="I63" s="7"/>
      <c r="J63" s="7">
        <v>10398</v>
      </c>
      <c r="K63" s="7">
        <v>5307</v>
      </c>
      <c r="L63" s="7"/>
      <c r="M63" s="7">
        <v>6870</v>
      </c>
      <c r="N63" s="7">
        <v>4487</v>
      </c>
    </row>
    <row r="64" spans="2:14" x14ac:dyDescent="0.25">
      <c r="B64" s="7"/>
      <c r="C64" s="7">
        <v>13.93</v>
      </c>
      <c r="D64" s="7">
        <v>10.08</v>
      </c>
      <c r="E64" s="7"/>
      <c r="F64" s="7">
        <v>12.17</v>
      </c>
      <c r="G64" s="7">
        <v>10.73</v>
      </c>
      <c r="I64" s="7"/>
      <c r="J64" s="7">
        <v>6860</v>
      </c>
      <c r="K64" s="7">
        <v>5014</v>
      </c>
      <c r="L64" s="7"/>
      <c r="M64" s="7">
        <v>6390</v>
      </c>
      <c r="N64" s="7">
        <v>5326</v>
      </c>
    </row>
    <row r="65" spans="2:14" x14ac:dyDescent="0.25">
      <c r="B65" s="7"/>
      <c r="C65" s="7">
        <v>16.41</v>
      </c>
      <c r="D65" s="7">
        <v>18.52</v>
      </c>
      <c r="E65" s="7"/>
      <c r="F65" s="7">
        <v>15.57</v>
      </c>
      <c r="G65" s="7">
        <v>9.76</v>
      </c>
      <c r="I65" s="7"/>
      <c r="J65" s="7">
        <v>8049</v>
      </c>
      <c r="K65" s="7">
        <v>9061</v>
      </c>
      <c r="L65" s="7"/>
      <c r="M65" s="7">
        <v>6016</v>
      </c>
      <c r="N65" s="7">
        <v>4861</v>
      </c>
    </row>
    <row r="66" spans="2:14" x14ac:dyDescent="0.25">
      <c r="B66" s="7"/>
      <c r="C66" s="7">
        <v>22.49</v>
      </c>
      <c r="D66" s="7">
        <v>21.56</v>
      </c>
      <c r="E66" s="7"/>
      <c r="F66" s="7">
        <v>18.45</v>
      </c>
      <c r="G66" s="7">
        <v>9.3000000000000007</v>
      </c>
      <c r="I66" s="7"/>
      <c r="J66" s="7">
        <v>10964</v>
      </c>
      <c r="K66" s="7">
        <v>10518</v>
      </c>
      <c r="L66" s="7"/>
      <c r="M66" s="7">
        <v>7646</v>
      </c>
      <c r="N66" s="7">
        <v>4640</v>
      </c>
    </row>
    <row r="67" spans="2:14" x14ac:dyDescent="0.25">
      <c r="B67" s="7"/>
      <c r="C67" s="7">
        <v>19.61</v>
      </c>
      <c r="D67" s="7"/>
      <c r="E67" s="7"/>
      <c r="F67" s="7">
        <v>15.62</v>
      </c>
      <c r="G67" s="7">
        <v>9.68</v>
      </c>
      <c r="I67" s="7"/>
      <c r="J67" s="7">
        <v>9583</v>
      </c>
      <c r="K67" s="7"/>
      <c r="L67" s="7"/>
      <c r="M67" s="7">
        <v>9027</v>
      </c>
      <c r="N67" s="7">
        <v>4823</v>
      </c>
    </row>
    <row r="68" spans="2:14" x14ac:dyDescent="0.25">
      <c r="B68" s="7"/>
      <c r="C68" s="7">
        <v>20.38</v>
      </c>
      <c r="D68" s="7"/>
      <c r="E68" s="7"/>
      <c r="F68" s="7">
        <v>21.31</v>
      </c>
      <c r="G68" s="7">
        <v>11.15</v>
      </c>
      <c r="I68" s="7"/>
      <c r="J68" s="7">
        <v>9952</v>
      </c>
      <c r="K68" s="7"/>
      <c r="L68" s="7"/>
      <c r="M68" s="7">
        <v>7670</v>
      </c>
      <c r="N68" s="7">
        <v>5527</v>
      </c>
    </row>
    <row r="69" spans="2:14" x14ac:dyDescent="0.25">
      <c r="B69" s="7"/>
      <c r="C69" s="7">
        <v>18.36</v>
      </c>
      <c r="D69" s="7"/>
      <c r="E69" s="7"/>
      <c r="F69" s="7">
        <v>13.93</v>
      </c>
      <c r="G69" s="7">
        <v>13.36</v>
      </c>
      <c r="I69" s="7"/>
      <c r="J69" s="7">
        <v>8984</v>
      </c>
      <c r="K69" s="7"/>
      <c r="L69" s="7"/>
      <c r="M69" s="7">
        <v>10398</v>
      </c>
      <c r="N69" s="7">
        <v>6587</v>
      </c>
    </row>
    <row r="70" spans="2:14" x14ac:dyDescent="0.25">
      <c r="B70" s="7"/>
      <c r="C70" s="7">
        <v>8.07</v>
      </c>
      <c r="D70" s="7"/>
      <c r="E70" s="7"/>
      <c r="F70" s="7">
        <v>16.41</v>
      </c>
      <c r="G70" s="7">
        <v>16.309999999999999</v>
      </c>
      <c r="I70" s="7"/>
      <c r="J70" s="7">
        <v>4051</v>
      </c>
      <c r="K70" s="7"/>
      <c r="L70" s="7"/>
      <c r="M70" s="7">
        <v>6860</v>
      </c>
      <c r="N70" s="7">
        <v>8001</v>
      </c>
    </row>
    <row r="71" spans="2:14" x14ac:dyDescent="0.25">
      <c r="B71" s="7"/>
      <c r="C71" s="7">
        <v>20.059999999999999</v>
      </c>
      <c r="D71" s="7"/>
      <c r="E71" s="7"/>
      <c r="F71" s="7">
        <v>22.49</v>
      </c>
      <c r="G71" s="7">
        <v>13.35</v>
      </c>
      <c r="I71" s="7"/>
      <c r="J71" s="7">
        <v>9799</v>
      </c>
      <c r="K71" s="7"/>
      <c r="L71" s="7"/>
      <c r="M71" s="7">
        <v>8049</v>
      </c>
      <c r="N71" s="7">
        <v>6582</v>
      </c>
    </row>
    <row r="72" spans="2:14" x14ac:dyDescent="0.25">
      <c r="B72" s="7"/>
      <c r="C72" s="7">
        <v>10.54</v>
      </c>
      <c r="D72" s="7"/>
      <c r="E72" s="7"/>
      <c r="F72" s="7">
        <v>19.61</v>
      </c>
      <c r="G72" s="7">
        <v>11.16</v>
      </c>
      <c r="I72" s="7"/>
      <c r="J72" s="7">
        <v>5235</v>
      </c>
      <c r="K72" s="7"/>
      <c r="L72" s="7"/>
      <c r="M72" s="7">
        <v>10964</v>
      </c>
      <c r="N72" s="7">
        <v>5532</v>
      </c>
    </row>
    <row r="73" spans="2:14" x14ac:dyDescent="0.25">
      <c r="B73" s="7"/>
      <c r="C73" s="7">
        <v>14.34</v>
      </c>
      <c r="D73" s="7"/>
      <c r="E73" s="7"/>
      <c r="F73" s="7">
        <v>20.38</v>
      </c>
      <c r="G73" s="7">
        <v>9.7200000000000006</v>
      </c>
      <c r="I73" s="7"/>
      <c r="J73" s="7">
        <v>7057</v>
      </c>
      <c r="K73" s="7"/>
      <c r="L73" s="7"/>
      <c r="M73" s="7">
        <v>9583</v>
      </c>
      <c r="N73" s="7">
        <v>4842</v>
      </c>
    </row>
    <row r="74" spans="2:14" x14ac:dyDescent="0.25">
      <c r="B74" s="7"/>
      <c r="C74" s="7">
        <v>13.75</v>
      </c>
      <c r="D74" s="7"/>
      <c r="E74" s="7"/>
      <c r="F74" s="7">
        <v>18.36</v>
      </c>
      <c r="G74" s="7">
        <v>15.27</v>
      </c>
      <c r="I74" s="7"/>
      <c r="J74" s="7">
        <v>6774</v>
      </c>
      <c r="K74" s="7"/>
      <c r="L74" s="7"/>
      <c r="M74" s="7">
        <v>9952</v>
      </c>
      <c r="N74" s="7">
        <v>7502</v>
      </c>
    </row>
    <row r="75" spans="2:14" x14ac:dyDescent="0.25">
      <c r="B75" s="7"/>
      <c r="C75" s="7">
        <v>15.72</v>
      </c>
      <c r="D75" s="7"/>
      <c r="E75" s="7"/>
      <c r="F75" s="7">
        <v>8.07</v>
      </c>
      <c r="G75" s="7">
        <v>10.69</v>
      </c>
      <c r="I75" s="7"/>
      <c r="J75" s="7">
        <v>7718</v>
      </c>
      <c r="K75" s="7"/>
      <c r="L75" s="7"/>
      <c r="M75" s="7">
        <v>8984</v>
      </c>
      <c r="N75" s="7">
        <v>5307</v>
      </c>
    </row>
    <row r="76" spans="2:14" x14ac:dyDescent="0.25">
      <c r="B76" s="7"/>
      <c r="C76" s="7">
        <v>22.36</v>
      </c>
      <c r="D76" s="7"/>
      <c r="E76" s="7"/>
      <c r="F76" s="7">
        <v>20.059999999999999</v>
      </c>
      <c r="G76" s="7">
        <v>10.08</v>
      </c>
      <c r="I76" s="7"/>
      <c r="J76" s="7">
        <v>10901</v>
      </c>
      <c r="K76" s="7"/>
      <c r="L76" s="7"/>
      <c r="M76" s="7">
        <v>4051</v>
      </c>
      <c r="N76" s="7">
        <v>5014</v>
      </c>
    </row>
    <row r="77" spans="2:14" x14ac:dyDescent="0.25">
      <c r="B77" s="7"/>
      <c r="C77" s="7">
        <v>20.41</v>
      </c>
      <c r="D77" s="7"/>
      <c r="E77" s="7"/>
      <c r="F77" s="7">
        <v>10.54</v>
      </c>
      <c r="G77" s="7">
        <v>18.52</v>
      </c>
      <c r="I77" s="7"/>
      <c r="J77" s="7">
        <v>9967</v>
      </c>
      <c r="K77" s="7"/>
      <c r="L77" s="7"/>
      <c r="M77" s="7">
        <v>9799</v>
      </c>
      <c r="N77" s="7">
        <v>9061</v>
      </c>
    </row>
    <row r="78" spans="2:14" x14ac:dyDescent="0.25">
      <c r="B78" s="7"/>
      <c r="C78" s="7">
        <v>20.149999999999999</v>
      </c>
      <c r="D78" s="7"/>
      <c r="E78" s="7"/>
      <c r="F78" s="7">
        <v>14.34</v>
      </c>
      <c r="G78" s="7">
        <v>21.56</v>
      </c>
      <c r="I78" s="7"/>
      <c r="J78" s="7">
        <v>9842</v>
      </c>
      <c r="K78" s="7"/>
      <c r="L78" s="7"/>
      <c r="M78" s="7">
        <v>5235</v>
      </c>
      <c r="N78" s="7">
        <v>10518</v>
      </c>
    </row>
    <row r="79" spans="2:14" x14ac:dyDescent="0.25">
      <c r="B79" s="7"/>
      <c r="C79" s="7">
        <v>13.99</v>
      </c>
      <c r="D79" s="7"/>
      <c r="E79" s="7"/>
      <c r="F79" s="7">
        <v>13.75</v>
      </c>
      <c r="G79" s="7"/>
      <c r="I79" s="7"/>
      <c r="J79" s="7">
        <v>6889</v>
      </c>
      <c r="K79" s="7"/>
      <c r="L79" s="7"/>
      <c r="M79" s="7">
        <v>7057</v>
      </c>
      <c r="N79" s="7"/>
    </row>
    <row r="80" spans="2:14" x14ac:dyDescent="0.25">
      <c r="B80" s="19"/>
      <c r="C80" s="7"/>
      <c r="D80" s="7"/>
      <c r="E80" s="7"/>
      <c r="F80" s="7">
        <v>15.72</v>
      </c>
      <c r="G80" s="7"/>
      <c r="I80" s="7"/>
      <c r="J80" s="7"/>
      <c r="K80" s="7"/>
      <c r="L80" s="7"/>
      <c r="M80" s="7">
        <v>6774</v>
      </c>
      <c r="N80" s="7"/>
    </row>
    <row r="81" spans="2:14" x14ac:dyDescent="0.25">
      <c r="B81" s="19"/>
      <c r="C81" s="7"/>
      <c r="D81" s="7"/>
      <c r="E81" s="7"/>
      <c r="F81" s="7">
        <v>22.36</v>
      </c>
      <c r="G81" s="7"/>
      <c r="I81" s="7"/>
      <c r="J81" s="7"/>
      <c r="K81" s="7"/>
      <c r="L81" s="7"/>
      <c r="M81" s="7">
        <v>7718</v>
      </c>
      <c r="N81" s="7"/>
    </row>
    <row r="82" spans="2:14" x14ac:dyDescent="0.25">
      <c r="B82" s="19"/>
      <c r="C82" s="7"/>
      <c r="D82" s="7"/>
      <c r="E82" s="7"/>
      <c r="F82" s="7">
        <v>20.41</v>
      </c>
      <c r="G82" s="7"/>
      <c r="I82" s="7"/>
      <c r="J82" s="7"/>
      <c r="K82" s="7"/>
      <c r="L82" s="7"/>
      <c r="M82" s="7">
        <v>10901</v>
      </c>
      <c r="N82" s="7"/>
    </row>
    <row r="83" spans="2:14" x14ac:dyDescent="0.25">
      <c r="B83" s="19"/>
      <c r="C83" s="7"/>
      <c r="D83" s="7"/>
      <c r="E83" s="7"/>
      <c r="F83" s="7">
        <v>20.149999999999999</v>
      </c>
      <c r="G83" s="7"/>
      <c r="I83" s="7"/>
      <c r="J83" s="7"/>
      <c r="K83" s="7"/>
      <c r="L83" s="7"/>
      <c r="M83" s="7">
        <v>9967</v>
      </c>
      <c r="N83" s="7"/>
    </row>
    <row r="84" spans="2:14" x14ac:dyDescent="0.25">
      <c r="B84" s="19"/>
      <c r="C84" s="7"/>
      <c r="D84" s="7"/>
      <c r="E84" s="7"/>
      <c r="F84" s="7">
        <v>13.99</v>
      </c>
      <c r="G84" s="7"/>
      <c r="I84" s="7"/>
      <c r="J84" s="7"/>
      <c r="K84" s="7"/>
      <c r="L84" s="7"/>
      <c r="M84" s="7">
        <v>9842</v>
      </c>
      <c r="N84" s="7"/>
    </row>
    <row r="85" spans="2:14" x14ac:dyDescent="0.25">
      <c r="I85" s="5"/>
      <c r="J85" s="5"/>
      <c r="K85" s="5"/>
      <c r="L85" s="5"/>
      <c r="M85" s="5"/>
      <c r="N85" s="5"/>
    </row>
    <row r="86" spans="2:14" x14ac:dyDescent="0.25">
      <c r="I86" s="5"/>
      <c r="J86" s="5"/>
      <c r="K86" s="5"/>
      <c r="L86" s="5"/>
      <c r="M86" s="5"/>
      <c r="N86" s="5"/>
    </row>
    <row r="87" spans="2:14" x14ac:dyDescent="0.25">
      <c r="I87" s="5"/>
      <c r="J87" s="5"/>
      <c r="K87" s="5"/>
      <c r="L87" s="5"/>
      <c r="M87" s="5"/>
      <c r="N87" s="5"/>
    </row>
    <row r="88" spans="2:14" x14ac:dyDescent="0.25">
      <c r="I88" s="5"/>
      <c r="J88" s="5"/>
      <c r="K88" s="5"/>
      <c r="L88" s="5"/>
      <c r="M88" s="5"/>
      <c r="N88" s="5"/>
    </row>
    <row r="89" spans="2:14" x14ac:dyDescent="0.25">
      <c r="I89" s="5"/>
      <c r="J89" s="5"/>
      <c r="K89" s="5"/>
      <c r="L89" s="5"/>
      <c r="M89" s="5"/>
      <c r="N89" s="5"/>
    </row>
    <row r="90" spans="2:14" x14ac:dyDescent="0.25">
      <c r="I90" s="5"/>
      <c r="J90" s="5"/>
      <c r="K90" s="5"/>
      <c r="L90" s="5"/>
      <c r="M90" s="5"/>
      <c r="N90" s="5"/>
    </row>
    <row r="91" spans="2:14" x14ac:dyDescent="0.25">
      <c r="I91" s="5"/>
      <c r="J91" s="5"/>
      <c r="K91" s="5"/>
      <c r="L91" s="5"/>
      <c r="M91" s="5"/>
      <c r="N91" s="5"/>
    </row>
    <row r="92" spans="2:14" x14ac:dyDescent="0.25">
      <c r="I92" s="5"/>
      <c r="J92" s="5"/>
      <c r="K92" s="5"/>
      <c r="L92" s="5"/>
      <c r="M92" s="5"/>
      <c r="N92" s="5"/>
    </row>
  </sheetData>
  <mergeCells count="21">
    <mergeCell ref="P33:Q33"/>
    <mergeCell ref="R33:S33"/>
    <mergeCell ref="T33:U33"/>
    <mergeCell ref="V33:W33"/>
    <mergeCell ref="P3:Q3"/>
    <mergeCell ref="R3:S3"/>
    <mergeCell ref="T3:U3"/>
    <mergeCell ref="V3:W3"/>
    <mergeCell ref="P18:Q18"/>
    <mergeCell ref="R18:S18"/>
    <mergeCell ref="T18:U18"/>
    <mergeCell ref="V18:W18"/>
    <mergeCell ref="P32:W32"/>
    <mergeCell ref="P2:W2"/>
    <mergeCell ref="P17:W17"/>
    <mergeCell ref="B3:D3"/>
    <mergeCell ref="E3:G3"/>
    <mergeCell ref="B2:G2"/>
    <mergeCell ref="I3:K3"/>
    <mergeCell ref="L3:N3"/>
    <mergeCell ref="I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95B6-72EE-45E7-B45B-9B8A93F56A0A}">
  <dimension ref="B2:AQ35"/>
  <sheetViews>
    <sheetView zoomScale="92" workbookViewId="0">
      <selection activeCell="F22" sqref="F22"/>
    </sheetView>
  </sheetViews>
  <sheetFormatPr defaultRowHeight="15" x14ac:dyDescent="0.25"/>
  <cols>
    <col min="1" max="16384" width="9.140625" style="13"/>
  </cols>
  <sheetData>
    <row r="2" spans="2:41" x14ac:dyDescent="0.25">
      <c r="B2" s="50" t="s">
        <v>64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2"/>
    </row>
    <row r="3" spans="2:41" x14ac:dyDescent="0.25">
      <c r="B3" s="50" t="s">
        <v>50</v>
      </c>
      <c r="C3" s="51"/>
      <c r="D3" s="51"/>
      <c r="E3" s="51"/>
      <c r="F3" s="51"/>
      <c r="G3" s="51"/>
      <c r="H3" s="51"/>
      <c r="I3" s="52"/>
      <c r="J3" s="50" t="s">
        <v>51</v>
      </c>
      <c r="K3" s="51"/>
      <c r="L3" s="51"/>
      <c r="M3" s="51"/>
      <c r="N3" s="51"/>
      <c r="O3" s="51"/>
      <c r="P3" s="51"/>
      <c r="Q3" s="52"/>
      <c r="R3" s="50" t="s">
        <v>52</v>
      </c>
      <c r="S3" s="51"/>
      <c r="T3" s="51"/>
      <c r="U3" s="51"/>
      <c r="V3" s="51"/>
      <c r="W3" s="51"/>
      <c r="X3" s="51"/>
      <c r="Y3" s="52"/>
      <c r="Z3" s="50" t="s">
        <v>53</v>
      </c>
      <c r="AA3" s="51"/>
      <c r="AB3" s="51"/>
      <c r="AC3" s="51"/>
      <c r="AD3" s="51"/>
      <c r="AE3" s="51"/>
      <c r="AF3" s="51"/>
      <c r="AG3" s="52"/>
      <c r="AH3" s="50" t="s">
        <v>54</v>
      </c>
      <c r="AI3" s="51"/>
      <c r="AJ3" s="51"/>
      <c r="AK3" s="51"/>
      <c r="AL3" s="51"/>
      <c r="AM3" s="51"/>
      <c r="AN3" s="51"/>
      <c r="AO3" s="52"/>
    </row>
    <row r="4" spans="2:41" x14ac:dyDescent="0.25">
      <c r="B4" s="50" t="s">
        <v>46</v>
      </c>
      <c r="C4" s="52"/>
      <c r="D4" s="50" t="s">
        <v>48</v>
      </c>
      <c r="E4" s="52"/>
      <c r="F4" s="50" t="s">
        <v>47</v>
      </c>
      <c r="G4" s="52"/>
      <c r="H4" s="50" t="s">
        <v>49</v>
      </c>
      <c r="I4" s="52"/>
      <c r="J4" s="50" t="s">
        <v>46</v>
      </c>
      <c r="K4" s="52"/>
      <c r="L4" s="50" t="s">
        <v>48</v>
      </c>
      <c r="M4" s="52"/>
      <c r="N4" s="50" t="s">
        <v>47</v>
      </c>
      <c r="O4" s="52"/>
      <c r="P4" s="50" t="s">
        <v>49</v>
      </c>
      <c r="Q4" s="52"/>
      <c r="R4" s="50" t="s">
        <v>46</v>
      </c>
      <c r="S4" s="52"/>
      <c r="T4" s="50" t="s">
        <v>48</v>
      </c>
      <c r="U4" s="52"/>
      <c r="V4" s="50" t="s">
        <v>47</v>
      </c>
      <c r="W4" s="52"/>
      <c r="X4" s="50" t="s">
        <v>49</v>
      </c>
      <c r="Y4" s="52"/>
      <c r="Z4" s="50" t="s">
        <v>46</v>
      </c>
      <c r="AA4" s="52"/>
      <c r="AB4" s="50" t="s">
        <v>48</v>
      </c>
      <c r="AC4" s="52"/>
      <c r="AD4" s="50" t="s">
        <v>47</v>
      </c>
      <c r="AE4" s="52"/>
      <c r="AF4" s="50" t="s">
        <v>49</v>
      </c>
      <c r="AG4" s="52"/>
      <c r="AH4" s="50" t="s">
        <v>46</v>
      </c>
      <c r="AI4" s="52"/>
      <c r="AJ4" s="50" t="s">
        <v>48</v>
      </c>
      <c r="AK4" s="52"/>
      <c r="AL4" s="50" t="s">
        <v>47</v>
      </c>
      <c r="AM4" s="52"/>
      <c r="AN4" s="50" t="s">
        <v>49</v>
      </c>
      <c r="AO4" s="52"/>
    </row>
    <row r="5" spans="2:41" x14ac:dyDescent="0.25">
      <c r="B5" s="22" t="s">
        <v>0</v>
      </c>
      <c r="C5" s="22" t="s">
        <v>45</v>
      </c>
      <c r="D5" s="22" t="s">
        <v>0</v>
      </c>
      <c r="E5" s="22" t="s">
        <v>45</v>
      </c>
      <c r="F5" s="22" t="s">
        <v>0</v>
      </c>
      <c r="G5" s="22" t="s">
        <v>45</v>
      </c>
      <c r="H5" s="22" t="s">
        <v>0</v>
      </c>
      <c r="I5" s="22" t="s">
        <v>45</v>
      </c>
      <c r="J5" s="22" t="s">
        <v>0</v>
      </c>
      <c r="K5" s="22" t="s">
        <v>45</v>
      </c>
      <c r="L5" s="22" t="s">
        <v>0</v>
      </c>
      <c r="M5" s="22" t="s">
        <v>45</v>
      </c>
      <c r="N5" s="22" t="s">
        <v>0</v>
      </c>
      <c r="O5" s="22" t="s">
        <v>45</v>
      </c>
      <c r="P5" s="22" t="s">
        <v>0</v>
      </c>
      <c r="Q5" s="22" t="s">
        <v>45</v>
      </c>
      <c r="R5" s="22" t="s">
        <v>0</v>
      </c>
      <c r="S5" s="22" t="s">
        <v>45</v>
      </c>
      <c r="T5" s="22" t="s">
        <v>0</v>
      </c>
      <c r="U5" s="22" t="s">
        <v>45</v>
      </c>
      <c r="V5" s="22" t="s">
        <v>0</v>
      </c>
      <c r="W5" s="22" t="s">
        <v>45</v>
      </c>
      <c r="X5" s="22" t="s">
        <v>0</v>
      </c>
      <c r="Y5" s="22" t="s">
        <v>45</v>
      </c>
      <c r="Z5" s="22" t="s">
        <v>0</v>
      </c>
      <c r="AA5" s="22" t="s">
        <v>45</v>
      </c>
      <c r="AB5" s="22" t="s">
        <v>0</v>
      </c>
      <c r="AC5" s="22" t="s">
        <v>45</v>
      </c>
      <c r="AD5" s="22" t="s">
        <v>0</v>
      </c>
      <c r="AE5" s="22" t="s">
        <v>45</v>
      </c>
      <c r="AF5" s="22" t="s">
        <v>0</v>
      </c>
      <c r="AG5" s="22" t="s">
        <v>45</v>
      </c>
      <c r="AH5" s="22" t="s">
        <v>0</v>
      </c>
      <c r="AI5" s="22" t="s">
        <v>45</v>
      </c>
      <c r="AJ5" s="22" t="s">
        <v>0</v>
      </c>
      <c r="AK5" s="22" t="s">
        <v>45</v>
      </c>
      <c r="AL5" s="22" t="s">
        <v>0</v>
      </c>
      <c r="AM5" s="22" t="s">
        <v>45</v>
      </c>
      <c r="AN5" s="22" t="s">
        <v>0</v>
      </c>
      <c r="AO5" s="22" t="s">
        <v>45</v>
      </c>
    </row>
    <row r="6" spans="2:41" x14ac:dyDescent="0.25">
      <c r="B6" s="60">
        <v>22840</v>
      </c>
      <c r="C6" s="60">
        <v>23030</v>
      </c>
      <c r="D6" s="60">
        <v>23495</v>
      </c>
      <c r="E6" s="60">
        <v>22977</v>
      </c>
      <c r="F6" s="60">
        <v>22268</v>
      </c>
      <c r="G6" s="60">
        <v>22597</v>
      </c>
      <c r="H6" s="60">
        <v>23611</v>
      </c>
      <c r="I6" s="60">
        <v>23625</v>
      </c>
      <c r="J6" s="60">
        <v>9508</v>
      </c>
      <c r="K6" s="60">
        <v>5874</v>
      </c>
      <c r="L6" s="60">
        <v>17481</v>
      </c>
      <c r="M6" s="60">
        <v>12674</v>
      </c>
      <c r="N6" s="60">
        <v>20339</v>
      </c>
      <c r="O6" s="60">
        <v>14266</v>
      </c>
      <c r="P6" s="60">
        <v>15042</v>
      </c>
      <c r="Q6" s="60">
        <v>9502</v>
      </c>
      <c r="R6" s="60">
        <v>5567</v>
      </c>
      <c r="S6" s="60">
        <v>3533</v>
      </c>
      <c r="T6" s="60">
        <v>13206</v>
      </c>
      <c r="U6" s="60">
        <v>8636</v>
      </c>
      <c r="V6" s="60">
        <v>16135</v>
      </c>
      <c r="W6" s="60">
        <v>12362</v>
      </c>
      <c r="X6" s="60">
        <v>13775</v>
      </c>
      <c r="Y6" s="60">
        <v>5455</v>
      </c>
      <c r="Z6" s="60">
        <v>3797</v>
      </c>
      <c r="AA6" s="60">
        <v>3041</v>
      </c>
      <c r="AB6" s="60">
        <v>8530</v>
      </c>
      <c r="AC6" s="60">
        <v>7728</v>
      </c>
      <c r="AD6" s="60">
        <v>13608</v>
      </c>
      <c r="AE6" s="60">
        <v>10673</v>
      </c>
      <c r="AF6" s="60">
        <v>12045</v>
      </c>
      <c r="AG6" s="60">
        <v>4157</v>
      </c>
      <c r="AH6" s="60">
        <v>2678</v>
      </c>
      <c r="AI6" s="60">
        <v>2703</v>
      </c>
      <c r="AJ6" s="60">
        <v>8513</v>
      </c>
      <c r="AK6" s="60">
        <v>6583</v>
      </c>
      <c r="AL6" s="60">
        <v>12207</v>
      </c>
      <c r="AM6" s="60">
        <v>9873</v>
      </c>
      <c r="AN6" s="60">
        <v>9220</v>
      </c>
      <c r="AO6" s="60">
        <v>3831</v>
      </c>
    </row>
    <row r="7" spans="2:41" x14ac:dyDescent="0.25">
      <c r="B7" s="60">
        <v>22731</v>
      </c>
      <c r="C7" s="60">
        <v>22849</v>
      </c>
      <c r="D7" s="60">
        <v>23514</v>
      </c>
      <c r="E7" s="60">
        <v>23491</v>
      </c>
      <c r="F7" s="60">
        <v>23159</v>
      </c>
      <c r="G7" s="60">
        <v>23501</v>
      </c>
      <c r="H7" s="60">
        <v>23695</v>
      </c>
      <c r="I7" s="60">
        <v>23706</v>
      </c>
      <c r="J7" s="60">
        <v>9458</v>
      </c>
      <c r="K7" s="60">
        <v>5895</v>
      </c>
      <c r="L7" s="60">
        <v>17283</v>
      </c>
      <c r="M7" s="60">
        <v>12666</v>
      </c>
      <c r="N7" s="60">
        <v>19245</v>
      </c>
      <c r="O7" s="60">
        <v>14837</v>
      </c>
      <c r="P7" s="60">
        <v>16850</v>
      </c>
      <c r="Q7" s="60">
        <v>9479</v>
      </c>
      <c r="R7" s="60">
        <v>5510</v>
      </c>
      <c r="S7" s="60">
        <v>3514</v>
      </c>
      <c r="T7" s="60">
        <v>13177</v>
      </c>
      <c r="U7" s="60">
        <v>8612</v>
      </c>
      <c r="V7" s="60">
        <v>16624</v>
      </c>
      <c r="W7" s="60">
        <v>12856</v>
      </c>
      <c r="X7" s="60">
        <v>13743</v>
      </c>
      <c r="Y7" s="60">
        <v>5518</v>
      </c>
      <c r="Z7" s="60">
        <v>3817</v>
      </c>
      <c r="AA7" s="60">
        <v>2965</v>
      </c>
      <c r="AB7" s="60">
        <v>8586</v>
      </c>
      <c r="AC7" s="60">
        <v>7881</v>
      </c>
      <c r="AD7" s="60">
        <v>14100</v>
      </c>
      <c r="AE7" s="60">
        <v>11152</v>
      </c>
      <c r="AF7" s="60">
        <v>11763</v>
      </c>
      <c r="AG7" s="60">
        <v>4144</v>
      </c>
      <c r="AH7" s="60">
        <v>2729</v>
      </c>
      <c r="AI7" s="60">
        <v>2728</v>
      </c>
      <c r="AJ7" s="60">
        <v>8463</v>
      </c>
      <c r="AK7" s="60">
        <v>6626</v>
      </c>
      <c r="AL7" s="60">
        <v>12695</v>
      </c>
      <c r="AM7" s="60">
        <v>10352</v>
      </c>
      <c r="AN7" s="60">
        <v>9187</v>
      </c>
      <c r="AO7" s="60">
        <v>3879</v>
      </c>
    </row>
    <row r="8" spans="2:41" x14ac:dyDescent="0.25">
      <c r="B8" s="60">
        <v>23282</v>
      </c>
      <c r="C8" s="60">
        <v>23108</v>
      </c>
      <c r="D8" s="60">
        <v>23631</v>
      </c>
      <c r="E8" s="60">
        <v>23467</v>
      </c>
      <c r="F8" s="60">
        <v>23891</v>
      </c>
      <c r="G8" s="60">
        <v>21199</v>
      </c>
      <c r="H8" s="60">
        <v>23799</v>
      </c>
      <c r="I8" s="60">
        <v>23459</v>
      </c>
      <c r="J8" s="60">
        <v>9531</v>
      </c>
      <c r="K8" s="60">
        <v>5887</v>
      </c>
      <c r="L8" s="60">
        <v>17578</v>
      </c>
      <c r="M8" s="60">
        <v>12823</v>
      </c>
      <c r="N8" s="60">
        <v>18939</v>
      </c>
      <c r="O8" s="60">
        <v>13384</v>
      </c>
      <c r="P8" s="60">
        <v>15993</v>
      </c>
      <c r="Q8" s="60">
        <v>9536</v>
      </c>
      <c r="R8" s="60">
        <v>5486</v>
      </c>
      <c r="S8" s="60">
        <v>3585</v>
      </c>
      <c r="T8" s="60">
        <v>13230</v>
      </c>
      <c r="U8" s="60">
        <v>8640</v>
      </c>
      <c r="V8" s="60">
        <v>15378</v>
      </c>
      <c r="W8" s="60">
        <v>11597</v>
      </c>
      <c r="X8" s="60">
        <v>13699</v>
      </c>
      <c r="Y8" s="60">
        <v>5429</v>
      </c>
      <c r="Z8" s="60">
        <v>3781</v>
      </c>
      <c r="AA8" s="60">
        <v>3002</v>
      </c>
      <c r="AB8" s="60">
        <v>8524</v>
      </c>
      <c r="AC8" s="60">
        <v>7920</v>
      </c>
      <c r="AD8" s="60">
        <v>12847</v>
      </c>
      <c r="AE8" s="60">
        <v>9932</v>
      </c>
      <c r="AF8" s="60">
        <v>11763</v>
      </c>
      <c r="AG8" s="60">
        <v>4200</v>
      </c>
      <c r="AH8" s="60">
        <v>2690</v>
      </c>
      <c r="AI8" s="60">
        <v>2670</v>
      </c>
      <c r="AJ8" s="60">
        <v>8585</v>
      </c>
      <c r="AK8" s="60">
        <v>6627</v>
      </c>
      <c r="AL8" s="60">
        <v>11452</v>
      </c>
      <c r="AM8" s="60">
        <v>9132</v>
      </c>
      <c r="AN8" s="60">
        <v>9214</v>
      </c>
      <c r="AO8" s="60">
        <v>3913</v>
      </c>
    </row>
    <row r="9" spans="2:41" x14ac:dyDescent="0.25">
      <c r="B9" s="60">
        <v>23691</v>
      </c>
      <c r="C9" s="60">
        <v>23738</v>
      </c>
      <c r="D9" s="60">
        <v>24518</v>
      </c>
      <c r="E9" s="60">
        <v>24273</v>
      </c>
      <c r="F9" s="60">
        <v>23017</v>
      </c>
      <c r="G9" s="60">
        <v>23357</v>
      </c>
      <c r="H9" s="60">
        <v>24473</v>
      </c>
      <c r="I9" s="60">
        <v>24364</v>
      </c>
      <c r="J9" s="60">
        <v>9891</v>
      </c>
      <c r="K9" s="60">
        <v>6128</v>
      </c>
      <c r="L9" s="60">
        <v>18167</v>
      </c>
      <c r="M9" s="60">
        <v>13246</v>
      </c>
      <c r="N9" s="60">
        <v>18101</v>
      </c>
      <c r="O9" s="60">
        <v>14746</v>
      </c>
      <c r="P9" s="60">
        <v>16496</v>
      </c>
      <c r="Q9" s="60">
        <v>9898</v>
      </c>
      <c r="R9" s="60">
        <v>5749</v>
      </c>
      <c r="S9" s="60">
        <v>3690</v>
      </c>
      <c r="T9" s="60">
        <v>13749</v>
      </c>
      <c r="U9" s="60">
        <v>8985</v>
      </c>
      <c r="V9" s="60">
        <v>16547</v>
      </c>
      <c r="W9" s="60">
        <v>12778</v>
      </c>
      <c r="X9" s="60">
        <v>14099</v>
      </c>
      <c r="Y9" s="60">
        <v>5693</v>
      </c>
      <c r="Z9" s="60">
        <v>3955</v>
      </c>
      <c r="AA9" s="60">
        <v>3126</v>
      </c>
      <c r="AB9" s="60">
        <v>8899</v>
      </c>
      <c r="AC9" s="60">
        <v>8166</v>
      </c>
      <c r="AD9" s="60">
        <v>14022</v>
      </c>
      <c r="AE9" s="60">
        <v>10076</v>
      </c>
      <c r="AF9" s="60">
        <v>9380</v>
      </c>
      <c r="AG9" s="60">
        <v>4339</v>
      </c>
      <c r="AH9" s="60">
        <v>2810</v>
      </c>
      <c r="AI9" s="60">
        <v>2812</v>
      </c>
      <c r="AJ9" s="60">
        <v>8872</v>
      </c>
      <c r="AK9" s="60">
        <v>6885</v>
      </c>
      <c r="AL9" s="60">
        <v>12618</v>
      </c>
      <c r="AM9" s="60">
        <v>10276</v>
      </c>
      <c r="AN9" s="60">
        <v>9380</v>
      </c>
      <c r="AO9" s="60">
        <v>4034</v>
      </c>
    </row>
    <row r="10" spans="2:41" x14ac:dyDescent="0.25">
      <c r="B10" s="60">
        <v>21895</v>
      </c>
      <c r="C10" s="60">
        <v>21937</v>
      </c>
      <c r="D10" s="60">
        <v>22162</v>
      </c>
      <c r="E10" s="60">
        <v>21940</v>
      </c>
      <c r="F10" s="60">
        <v>22805</v>
      </c>
      <c r="G10" s="60">
        <v>21113</v>
      </c>
      <c r="H10" s="60">
        <v>22602</v>
      </c>
      <c r="I10" s="60">
        <v>22503</v>
      </c>
      <c r="J10" s="60">
        <v>8940</v>
      </c>
      <c r="K10" s="60">
        <v>5539</v>
      </c>
      <c r="L10" s="60">
        <v>16421</v>
      </c>
      <c r="M10" s="60">
        <v>11973</v>
      </c>
      <c r="N10" s="60">
        <v>19852</v>
      </c>
      <c r="O10" s="60">
        <v>13329</v>
      </c>
      <c r="P10" s="60">
        <v>17199</v>
      </c>
      <c r="Q10" s="60">
        <v>8947</v>
      </c>
      <c r="R10" s="60">
        <v>5196</v>
      </c>
      <c r="S10" s="60">
        <v>3336</v>
      </c>
      <c r="T10" s="60">
        <v>12428</v>
      </c>
      <c r="U10" s="60">
        <v>8122</v>
      </c>
      <c r="V10" s="60">
        <v>15331</v>
      </c>
      <c r="W10" s="60">
        <v>11550</v>
      </c>
      <c r="X10" s="60">
        <v>13225</v>
      </c>
      <c r="Y10" s="60">
        <v>5146</v>
      </c>
      <c r="Z10" s="60">
        <v>3575</v>
      </c>
      <c r="AA10" s="60">
        <v>2826</v>
      </c>
      <c r="AB10" s="60">
        <v>8044</v>
      </c>
      <c r="AC10" s="60">
        <v>7382</v>
      </c>
      <c r="AD10" s="60">
        <v>12800</v>
      </c>
      <c r="AE10" s="60">
        <v>9887</v>
      </c>
      <c r="AF10" s="60">
        <v>8960</v>
      </c>
      <c r="AG10" s="60">
        <v>3922</v>
      </c>
      <c r="AH10" s="60">
        <v>2540</v>
      </c>
      <c r="AI10" s="60">
        <v>2541</v>
      </c>
      <c r="AJ10" s="60">
        <v>8019</v>
      </c>
      <c r="AK10" s="60">
        <v>6223</v>
      </c>
      <c r="AL10" s="60">
        <v>11405</v>
      </c>
      <c r="AM10" s="60">
        <v>9087</v>
      </c>
      <c r="AN10" s="60">
        <v>9960</v>
      </c>
      <c r="AO10" s="60">
        <v>3646</v>
      </c>
    </row>
    <row r="11" spans="2:41" x14ac:dyDescent="0.25">
      <c r="B11" s="60">
        <v>23849</v>
      </c>
      <c r="C11" s="60">
        <v>23895</v>
      </c>
      <c r="D11" s="60">
        <v>24724</v>
      </c>
      <c r="E11" s="60">
        <v>24477</v>
      </c>
      <c r="F11" s="60">
        <v>23211</v>
      </c>
      <c r="G11" s="60">
        <v>23554</v>
      </c>
      <c r="H11" s="60">
        <v>24637</v>
      </c>
      <c r="I11" s="60">
        <v>24527</v>
      </c>
      <c r="J11" s="60">
        <v>9974</v>
      </c>
      <c r="K11" s="60">
        <v>6180</v>
      </c>
      <c r="L11" s="60">
        <v>18320</v>
      </c>
      <c r="M11" s="60">
        <v>13357</v>
      </c>
      <c r="N11" s="60">
        <v>20298</v>
      </c>
      <c r="O11" s="60">
        <v>14870</v>
      </c>
      <c r="P11" s="60">
        <v>17610</v>
      </c>
      <c r="Q11" s="60">
        <v>9981</v>
      </c>
      <c r="R11" s="60">
        <v>5797</v>
      </c>
      <c r="S11" s="60">
        <v>3721</v>
      </c>
      <c r="T11" s="60">
        <v>13865</v>
      </c>
      <c r="U11" s="60">
        <v>9061</v>
      </c>
      <c r="V11" s="60">
        <v>16653</v>
      </c>
      <c r="W11" s="60">
        <v>12886</v>
      </c>
      <c r="X11" s="60">
        <v>14176</v>
      </c>
      <c r="Y11" s="60">
        <v>5741</v>
      </c>
      <c r="Z11" s="60">
        <v>3988</v>
      </c>
      <c r="AA11" s="60">
        <v>3153</v>
      </c>
      <c r="AB11" s="60">
        <v>8974</v>
      </c>
      <c r="AC11" s="60">
        <v>8235</v>
      </c>
      <c r="AD11" s="60">
        <v>14129</v>
      </c>
      <c r="AE11" s="60">
        <v>11180</v>
      </c>
      <c r="AF11" s="60">
        <v>9417</v>
      </c>
      <c r="AG11" s="60">
        <v>4375</v>
      </c>
      <c r="AH11" s="60">
        <v>2834</v>
      </c>
      <c r="AI11" s="60">
        <v>2835</v>
      </c>
      <c r="AJ11" s="60">
        <v>8946</v>
      </c>
      <c r="AK11" s="60">
        <v>6943</v>
      </c>
      <c r="AL11" s="60">
        <v>12724</v>
      </c>
      <c r="AM11" s="60">
        <v>10380</v>
      </c>
      <c r="AN11" s="60">
        <v>8417</v>
      </c>
      <c r="AO11" s="60">
        <v>4068</v>
      </c>
    </row>
    <row r="12" spans="2:41" x14ac:dyDescent="0.25">
      <c r="B12" s="60">
        <v>23048</v>
      </c>
      <c r="C12" s="60">
        <v>23093</v>
      </c>
      <c r="D12" s="60">
        <v>23674</v>
      </c>
      <c r="E12" s="60">
        <v>23438</v>
      </c>
      <c r="F12" s="60">
        <v>23059</v>
      </c>
      <c r="G12" s="60">
        <v>22554</v>
      </c>
      <c r="H12" s="60">
        <v>23803</v>
      </c>
      <c r="I12" s="60">
        <v>23697</v>
      </c>
      <c r="J12" s="60">
        <v>9550</v>
      </c>
      <c r="K12" s="60">
        <v>5917</v>
      </c>
      <c r="L12" s="60">
        <v>17542</v>
      </c>
      <c r="M12" s="60">
        <v>12790</v>
      </c>
      <c r="N12" s="60">
        <v>19462</v>
      </c>
      <c r="O12" s="60">
        <v>14239</v>
      </c>
      <c r="P12" s="60">
        <v>16532</v>
      </c>
      <c r="Q12" s="60">
        <v>9557</v>
      </c>
      <c r="R12" s="60">
        <v>5551</v>
      </c>
      <c r="S12" s="60">
        <v>3563</v>
      </c>
      <c r="T12" s="60">
        <v>13276</v>
      </c>
      <c r="U12" s="60">
        <v>8676</v>
      </c>
      <c r="V12" s="60">
        <v>16111</v>
      </c>
      <c r="W12" s="60">
        <v>12338</v>
      </c>
      <c r="X12" s="60">
        <v>13786</v>
      </c>
      <c r="Y12" s="60">
        <v>5497</v>
      </c>
      <c r="Z12" s="60">
        <v>3819</v>
      </c>
      <c r="AA12" s="60">
        <v>3019</v>
      </c>
      <c r="AB12" s="60">
        <v>8593</v>
      </c>
      <c r="AC12" s="60">
        <v>7885</v>
      </c>
      <c r="AD12" s="60">
        <v>13584</v>
      </c>
      <c r="AE12" s="60">
        <v>10483</v>
      </c>
      <c r="AF12" s="60">
        <v>10555</v>
      </c>
      <c r="AG12" s="60">
        <v>4190</v>
      </c>
      <c r="AH12" s="60">
        <v>2714</v>
      </c>
      <c r="AI12" s="60">
        <v>2715</v>
      </c>
      <c r="AJ12" s="60">
        <v>8566</v>
      </c>
      <c r="AK12" s="60">
        <v>6648</v>
      </c>
      <c r="AL12" s="60">
        <v>12184</v>
      </c>
      <c r="AM12" s="60">
        <v>9850</v>
      </c>
      <c r="AN12" s="60">
        <v>9230</v>
      </c>
      <c r="AO12" s="60">
        <v>3895</v>
      </c>
    </row>
    <row r="13" spans="2:41" x14ac:dyDescent="0.25">
      <c r="B13" s="60">
        <v>21896</v>
      </c>
      <c r="C13" s="60">
        <v>21938</v>
      </c>
      <c r="D13" s="60">
        <v>22490</v>
      </c>
      <c r="E13" s="60">
        <v>22266</v>
      </c>
      <c r="F13" s="60">
        <v>21906</v>
      </c>
      <c r="G13" s="60">
        <v>21426</v>
      </c>
      <c r="H13" s="60">
        <v>22613</v>
      </c>
      <c r="I13" s="60">
        <v>22512</v>
      </c>
      <c r="J13" s="60">
        <v>9073</v>
      </c>
      <c r="K13" s="60">
        <v>5621</v>
      </c>
      <c r="L13" s="60">
        <v>16665</v>
      </c>
      <c r="M13" s="60">
        <v>12150</v>
      </c>
      <c r="N13" s="60">
        <v>18489</v>
      </c>
      <c r="O13" s="60">
        <v>13527</v>
      </c>
      <c r="P13" s="60">
        <v>15705</v>
      </c>
      <c r="Q13" s="60">
        <v>9079</v>
      </c>
      <c r="R13" s="60">
        <v>5273</v>
      </c>
      <c r="S13" s="60">
        <v>3385</v>
      </c>
      <c r="T13" s="60">
        <v>12612</v>
      </c>
      <c r="U13" s="60">
        <v>8242</v>
      </c>
      <c r="V13" s="60">
        <v>15306</v>
      </c>
      <c r="W13" s="60">
        <v>11721</v>
      </c>
      <c r="X13" s="60">
        <v>13097</v>
      </c>
      <c r="Y13" s="60">
        <v>5222</v>
      </c>
      <c r="Z13" s="60">
        <v>3628</v>
      </c>
      <c r="AA13" s="60">
        <v>2868</v>
      </c>
      <c r="AB13" s="60">
        <v>8163</v>
      </c>
      <c r="AC13" s="60">
        <v>7491</v>
      </c>
      <c r="AD13" s="60">
        <v>12905</v>
      </c>
      <c r="AE13" s="60">
        <v>9959</v>
      </c>
      <c r="AF13" s="60">
        <v>10027</v>
      </c>
      <c r="AG13" s="60">
        <v>3980</v>
      </c>
      <c r="AH13" s="60">
        <v>2578</v>
      </c>
      <c r="AI13" s="60">
        <v>2579</v>
      </c>
      <c r="AJ13" s="60">
        <v>8138</v>
      </c>
      <c r="AK13" s="60">
        <v>6315</v>
      </c>
      <c r="AL13" s="60">
        <v>11574</v>
      </c>
      <c r="AM13" s="60">
        <v>9358</v>
      </c>
      <c r="AN13" s="60">
        <v>8768</v>
      </c>
      <c r="AO13" s="60">
        <v>3700</v>
      </c>
    </row>
    <row r="14" spans="2:41" x14ac:dyDescent="0.25">
      <c r="B14" s="60">
        <v>24200</v>
      </c>
      <c r="C14" s="60">
        <v>24247</v>
      </c>
      <c r="D14" s="60">
        <v>24858</v>
      </c>
      <c r="E14" s="60">
        <v>24609</v>
      </c>
      <c r="F14" s="60">
        <v>24211</v>
      </c>
      <c r="G14" s="60">
        <v>23681</v>
      </c>
      <c r="H14" s="60">
        <v>24993</v>
      </c>
      <c r="I14" s="60">
        <v>24882</v>
      </c>
      <c r="J14" s="60">
        <v>10028</v>
      </c>
      <c r="K14" s="60">
        <v>6213</v>
      </c>
      <c r="L14" s="60">
        <v>18419</v>
      </c>
      <c r="M14" s="60">
        <v>13429</v>
      </c>
      <c r="N14" s="60">
        <v>20435</v>
      </c>
      <c r="O14" s="60">
        <v>14951</v>
      </c>
      <c r="P14" s="60">
        <v>17358</v>
      </c>
      <c r="Q14" s="60">
        <v>10035</v>
      </c>
      <c r="R14" s="60">
        <v>5828</v>
      </c>
      <c r="S14" s="60">
        <v>3741</v>
      </c>
      <c r="T14" s="60">
        <v>13940</v>
      </c>
      <c r="U14" s="60">
        <v>9110</v>
      </c>
      <c r="V14" s="60">
        <v>16917</v>
      </c>
      <c r="W14" s="60">
        <v>12955</v>
      </c>
      <c r="X14" s="60">
        <v>14475</v>
      </c>
      <c r="Y14" s="60">
        <v>5772</v>
      </c>
      <c r="Z14" s="60">
        <v>4010</v>
      </c>
      <c r="AA14" s="60">
        <v>3170</v>
      </c>
      <c r="AB14" s="60">
        <v>9022</v>
      </c>
      <c r="AC14" s="60">
        <v>8280</v>
      </c>
      <c r="AD14" s="60">
        <v>14264</v>
      </c>
      <c r="AE14" s="60">
        <v>11008</v>
      </c>
      <c r="AF14" s="60">
        <v>11082</v>
      </c>
      <c r="AG14" s="60">
        <v>4399</v>
      </c>
      <c r="AH14" s="60">
        <v>2849</v>
      </c>
      <c r="AI14" s="60">
        <v>2851</v>
      </c>
      <c r="AJ14" s="60">
        <v>8995</v>
      </c>
      <c r="AK14" s="60">
        <v>6980</v>
      </c>
      <c r="AL14" s="60">
        <v>12793</v>
      </c>
      <c r="AM14" s="60">
        <v>10343</v>
      </c>
      <c r="AN14" s="60">
        <v>9691</v>
      </c>
      <c r="AO14" s="60">
        <v>4090</v>
      </c>
    </row>
    <row r="15" spans="2:41" x14ac:dyDescent="0.25">
      <c r="B15" s="60">
        <v>22587</v>
      </c>
      <c r="C15" s="60">
        <v>22631</v>
      </c>
      <c r="D15" s="60">
        <v>23201</v>
      </c>
      <c r="E15" s="60">
        <v>22969</v>
      </c>
      <c r="F15" s="60">
        <v>22597</v>
      </c>
      <c r="G15" s="60">
        <v>22102</v>
      </c>
      <c r="H15" s="60">
        <v>23327</v>
      </c>
      <c r="I15" s="60">
        <v>23223</v>
      </c>
      <c r="J15" s="60">
        <v>9359</v>
      </c>
      <c r="K15" s="60">
        <v>5799</v>
      </c>
      <c r="L15" s="60">
        <v>17191</v>
      </c>
      <c r="M15" s="60">
        <v>12534</v>
      </c>
      <c r="N15" s="60">
        <v>19073</v>
      </c>
      <c r="O15" s="60">
        <v>13954</v>
      </c>
      <c r="P15" s="60">
        <v>16201</v>
      </c>
      <c r="Q15" s="60">
        <v>9366</v>
      </c>
      <c r="R15" s="60">
        <v>5440</v>
      </c>
      <c r="S15" s="60">
        <v>3492</v>
      </c>
      <c r="T15" s="60">
        <v>13010</v>
      </c>
      <c r="U15" s="60">
        <v>8502</v>
      </c>
      <c r="V15" s="60">
        <v>15789</v>
      </c>
      <c r="W15" s="60">
        <v>12091</v>
      </c>
      <c r="X15" s="60">
        <v>13510</v>
      </c>
      <c r="Y15" s="60">
        <v>5387</v>
      </c>
      <c r="Z15" s="60">
        <v>3742</v>
      </c>
      <c r="AA15" s="60">
        <v>2958</v>
      </c>
      <c r="AB15" s="60">
        <v>8421</v>
      </c>
      <c r="AC15" s="60">
        <v>7728</v>
      </c>
      <c r="AD15" s="60">
        <v>13313</v>
      </c>
      <c r="AE15" s="60">
        <v>10274</v>
      </c>
      <c r="AF15" s="60">
        <v>10344</v>
      </c>
      <c r="AG15" s="60">
        <v>4106</v>
      </c>
      <c r="AH15" s="60">
        <v>2659</v>
      </c>
      <c r="AI15" s="60">
        <v>2661</v>
      </c>
      <c r="AJ15" s="60">
        <v>8395</v>
      </c>
      <c r="AK15" s="60">
        <v>6515</v>
      </c>
      <c r="AL15" s="60">
        <v>11940</v>
      </c>
      <c r="AM15" s="60">
        <v>9653</v>
      </c>
      <c r="AN15" s="60">
        <v>9045</v>
      </c>
      <c r="AO15" s="60">
        <v>3817</v>
      </c>
    </row>
    <row r="16" spans="2:41" x14ac:dyDescent="0.25">
      <c r="B16" s="4"/>
    </row>
    <row r="17" spans="2:43" x14ac:dyDescent="0.25">
      <c r="B17" s="4"/>
    </row>
    <row r="18" spans="2:43" x14ac:dyDescent="0.25">
      <c r="B18" s="4"/>
    </row>
    <row r="19" spans="2:43" x14ac:dyDescent="0.25">
      <c r="B19" s="4"/>
    </row>
    <row r="20" spans="2:43" x14ac:dyDescent="0.25">
      <c r="B20" s="4"/>
    </row>
    <row r="21" spans="2:43" x14ac:dyDescent="0.25">
      <c r="B21" s="4"/>
    </row>
    <row r="22" spans="2:43" x14ac:dyDescent="0.25">
      <c r="B22" s="4"/>
    </row>
    <row r="23" spans="2:43" x14ac:dyDescent="0.25">
      <c r="B23" s="4"/>
      <c r="M23" s="4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</row>
    <row r="24" spans="2:43" x14ac:dyDescent="0.25">
      <c r="B24" s="4"/>
      <c r="M24" s="23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x14ac:dyDescent="0.25">
      <c r="B25" s="4"/>
      <c r="M25" s="2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 x14ac:dyDescent="0.25">
      <c r="B26" s="4"/>
      <c r="M26" s="23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 x14ac:dyDescent="0.25">
      <c r="B27" s="4"/>
      <c r="M27" s="2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2:43" x14ac:dyDescent="0.25">
      <c r="B28" s="4"/>
      <c r="M28" s="23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2:43" x14ac:dyDescent="0.25">
      <c r="B29" s="4"/>
      <c r="M29" s="2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2:43" x14ac:dyDescent="0.25">
      <c r="B30" s="4"/>
      <c r="M30" s="23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2:43" x14ac:dyDescent="0.25">
      <c r="B31" s="4"/>
      <c r="M31" s="23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2:43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</sheetData>
  <mergeCells count="31">
    <mergeCell ref="B2:AO2"/>
    <mergeCell ref="AH4:AI4"/>
    <mergeCell ref="AJ4:AK4"/>
    <mergeCell ref="AL4:AM4"/>
    <mergeCell ref="AN4:AO4"/>
    <mergeCell ref="J3:Q3"/>
    <mergeCell ref="R3:Y3"/>
    <mergeCell ref="Z3:AG3"/>
    <mergeCell ref="AH3:AO3"/>
    <mergeCell ref="V4:W4"/>
    <mergeCell ref="X4:Y4"/>
    <mergeCell ref="Z4:AA4"/>
    <mergeCell ref="AB4:AC4"/>
    <mergeCell ref="AD4:AE4"/>
    <mergeCell ref="AF4:AG4"/>
    <mergeCell ref="J4:K4"/>
    <mergeCell ref="L4:M4"/>
    <mergeCell ref="N4:O4"/>
    <mergeCell ref="P4:Q4"/>
    <mergeCell ref="R4:S4"/>
    <mergeCell ref="T4:U4"/>
    <mergeCell ref="B3:I3"/>
    <mergeCell ref="B4:C4"/>
    <mergeCell ref="D4:E4"/>
    <mergeCell ref="F4:G4"/>
    <mergeCell ref="H4:I4"/>
    <mergeCell ref="N23:S23"/>
    <mergeCell ref="T23:Y23"/>
    <mergeCell ref="Z23:AE23"/>
    <mergeCell ref="AF23:AK23"/>
    <mergeCell ref="AL23:AQ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D776-0829-47DB-A1A2-1663E6FBEB0C}">
  <dimension ref="B2:AC24"/>
  <sheetViews>
    <sheetView zoomScale="98" workbookViewId="0">
      <selection activeCell="I17" sqref="I17"/>
    </sheetView>
  </sheetViews>
  <sheetFormatPr defaultRowHeight="15" x14ac:dyDescent="0.25"/>
  <cols>
    <col min="1" max="13" width="9.140625" style="13"/>
    <col min="14" max="14" width="16.7109375" style="13" bestFit="1" customWidth="1"/>
    <col min="15" max="16" width="16" style="13" customWidth="1"/>
    <col min="17" max="17" width="16.140625" style="13" customWidth="1"/>
    <col min="18" max="19" width="9.140625" style="13"/>
    <col min="20" max="20" width="11.85546875" style="13" customWidth="1"/>
    <col min="21" max="22" width="9.140625" style="13"/>
    <col min="23" max="23" width="11.85546875" style="13" customWidth="1"/>
    <col min="24" max="25" width="9.140625" style="13"/>
    <col min="26" max="26" width="12.140625" style="13" customWidth="1"/>
    <col min="27" max="16384" width="9.140625" style="13"/>
  </cols>
  <sheetData>
    <row r="2" spans="2:29" x14ac:dyDescent="0.25">
      <c r="B2" s="50" t="s">
        <v>65</v>
      </c>
      <c r="C2" s="52"/>
      <c r="E2" s="49" t="s">
        <v>67</v>
      </c>
      <c r="F2" s="49"/>
      <c r="H2" s="49" t="s">
        <v>68</v>
      </c>
      <c r="I2" s="49"/>
      <c r="K2" s="49" t="s">
        <v>69</v>
      </c>
      <c r="L2" s="49"/>
      <c r="N2" s="54" t="s">
        <v>70</v>
      </c>
      <c r="O2" s="55"/>
      <c r="P2" s="55"/>
      <c r="Q2" s="55"/>
      <c r="S2" s="49" t="s">
        <v>73</v>
      </c>
      <c r="T2" s="49"/>
      <c r="V2" s="49" t="s">
        <v>74</v>
      </c>
      <c r="W2" s="49"/>
      <c r="Y2" s="49" t="s">
        <v>75</v>
      </c>
      <c r="Z2" s="49"/>
      <c r="AB2" s="49" t="s">
        <v>76</v>
      </c>
      <c r="AC2" s="49"/>
    </row>
    <row r="3" spans="2:29" x14ac:dyDescent="0.25">
      <c r="B3" s="6" t="s">
        <v>0</v>
      </c>
      <c r="C3" s="6" t="s">
        <v>66</v>
      </c>
      <c r="E3" s="6" t="s">
        <v>0</v>
      </c>
      <c r="F3" s="6" t="s">
        <v>66</v>
      </c>
      <c r="H3" s="6" t="s">
        <v>0</v>
      </c>
      <c r="I3" s="6" t="s">
        <v>66</v>
      </c>
      <c r="K3" s="6" t="s">
        <v>0</v>
      </c>
      <c r="L3" s="6" t="s">
        <v>66</v>
      </c>
      <c r="N3" s="49" t="s">
        <v>71</v>
      </c>
      <c r="O3" s="49"/>
      <c r="P3" s="49" t="s">
        <v>72</v>
      </c>
      <c r="Q3" s="49"/>
      <c r="S3" s="6" t="s">
        <v>0</v>
      </c>
      <c r="T3" s="6" t="s">
        <v>66</v>
      </c>
      <c r="V3" s="6" t="s">
        <v>0</v>
      </c>
      <c r="W3" s="6" t="s">
        <v>66</v>
      </c>
      <c r="Y3" s="6" t="s">
        <v>0</v>
      </c>
      <c r="Z3" s="6" t="s">
        <v>66</v>
      </c>
      <c r="AB3" s="6" t="s">
        <v>0</v>
      </c>
      <c r="AC3" s="6" t="s">
        <v>66</v>
      </c>
    </row>
    <row r="4" spans="2:29" x14ac:dyDescent="0.25">
      <c r="B4" s="60">
        <v>8.6999999999999994E-2</v>
      </c>
      <c r="C4" s="60">
        <v>0.73699999999999999</v>
      </c>
      <c r="E4" s="60">
        <v>1.07</v>
      </c>
      <c r="F4" s="60">
        <v>1.92</v>
      </c>
      <c r="H4" s="27">
        <v>1.85</v>
      </c>
      <c r="I4" s="27">
        <v>4.3499999999999996</v>
      </c>
      <c r="K4" s="7">
        <v>27.3</v>
      </c>
      <c r="L4" s="7">
        <v>72.5</v>
      </c>
      <c r="N4" s="6" t="s">
        <v>0</v>
      </c>
      <c r="O4" s="6" t="s">
        <v>66</v>
      </c>
      <c r="P4" s="6" t="s">
        <v>0</v>
      </c>
      <c r="Q4" s="6" t="s">
        <v>66</v>
      </c>
      <c r="S4" s="7">
        <v>74.900000000000006</v>
      </c>
      <c r="T4" s="7">
        <v>259.3</v>
      </c>
      <c r="V4" s="7">
        <v>42.9</v>
      </c>
      <c r="W4" s="7">
        <v>235</v>
      </c>
      <c r="Y4" s="7">
        <v>50.5</v>
      </c>
      <c r="Z4" s="7">
        <v>174.2</v>
      </c>
      <c r="AB4" s="7">
        <v>18.199169999999999</v>
      </c>
      <c r="AC4" s="7">
        <v>50.180619999999998</v>
      </c>
    </row>
    <row r="5" spans="2:29" x14ac:dyDescent="0.25">
      <c r="B5" s="60">
        <v>7.6999999999999999E-2</v>
      </c>
      <c r="C5" s="60">
        <v>0.68200000000000005</v>
      </c>
      <c r="E5" s="60">
        <v>0.93</v>
      </c>
      <c r="F5" s="60">
        <v>1.65</v>
      </c>
      <c r="H5" s="27">
        <v>1.56</v>
      </c>
      <c r="I5" s="27">
        <v>4.9349999999999996</v>
      </c>
      <c r="K5" s="7">
        <v>28.8</v>
      </c>
      <c r="L5" s="7">
        <v>56.3</v>
      </c>
      <c r="N5" s="7">
        <v>8080000000</v>
      </c>
      <c r="O5" s="7">
        <v>23200000000</v>
      </c>
      <c r="P5" s="7">
        <v>8080000000</v>
      </c>
      <c r="Q5" s="7">
        <v>23200000000</v>
      </c>
      <c r="S5" s="7">
        <v>123.1</v>
      </c>
      <c r="T5" s="7">
        <v>163.19999999999999</v>
      </c>
      <c r="V5" s="7">
        <v>18.3</v>
      </c>
      <c r="W5" s="7">
        <v>484.5</v>
      </c>
      <c r="Y5" s="7">
        <v>66.900000000000006</v>
      </c>
      <c r="Z5" s="7">
        <v>96.3</v>
      </c>
      <c r="AB5" s="7">
        <v>47.334249999999997</v>
      </c>
      <c r="AC5" s="7">
        <v>90.385869999999997</v>
      </c>
    </row>
    <row r="6" spans="2:29" x14ac:dyDescent="0.25">
      <c r="B6" s="60">
        <v>0.185</v>
      </c>
      <c r="C6" s="60">
        <v>0.82299999999999995</v>
      </c>
      <c r="E6" s="60">
        <v>0.82</v>
      </c>
      <c r="F6" s="60">
        <v>1.86</v>
      </c>
      <c r="H6" s="27">
        <v>1.5449999999999999</v>
      </c>
      <c r="I6" s="27">
        <v>3.45</v>
      </c>
      <c r="K6" s="7">
        <v>25.1</v>
      </c>
      <c r="L6" s="7">
        <v>45.6</v>
      </c>
      <c r="N6" s="7">
        <v>8210000000</v>
      </c>
      <c r="O6" s="7">
        <v>19000000000</v>
      </c>
      <c r="P6" s="7">
        <v>8210000000</v>
      </c>
      <c r="Q6" s="7">
        <v>19000000000</v>
      </c>
      <c r="S6" s="7">
        <v>99.4</v>
      </c>
      <c r="T6" s="7">
        <v>164.1</v>
      </c>
      <c r="V6" s="7">
        <v>211.4</v>
      </c>
      <c r="W6" s="7">
        <v>418.1</v>
      </c>
      <c r="Y6" s="7">
        <v>55.5</v>
      </c>
      <c r="Z6" s="7">
        <v>79.099999999999994</v>
      </c>
      <c r="AB6" s="7">
        <v>21.854189999999999</v>
      </c>
      <c r="AC6" s="7">
        <v>108.661</v>
      </c>
    </row>
    <row r="7" spans="2:29" x14ac:dyDescent="0.25">
      <c r="B7" s="60">
        <v>0.15</v>
      </c>
      <c r="C7" s="60">
        <v>0.42099999999999999</v>
      </c>
      <c r="E7" s="60">
        <v>1.03</v>
      </c>
      <c r="F7" s="60">
        <v>1.79</v>
      </c>
      <c r="H7" s="27">
        <v>1.95</v>
      </c>
      <c r="I7" s="27">
        <v>3.75</v>
      </c>
      <c r="K7" s="7">
        <v>15.1</v>
      </c>
      <c r="L7" s="7">
        <v>64.599999999999994</v>
      </c>
      <c r="N7" s="7">
        <v>13500000000</v>
      </c>
      <c r="O7" s="7">
        <v>23300000000</v>
      </c>
      <c r="P7" s="7">
        <v>13500000000</v>
      </c>
      <c r="Q7" s="7">
        <v>23300000000</v>
      </c>
      <c r="S7" s="7">
        <v>80.2</v>
      </c>
      <c r="T7" s="7">
        <v>212.1</v>
      </c>
      <c r="V7" s="7">
        <v>28.8</v>
      </c>
      <c r="W7" s="7">
        <v>340.7</v>
      </c>
      <c r="Y7" s="7">
        <v>75</v>
      </c>
      <c r="Z7" s="7">
        <v>124</v>
      </c>
      <c r="AB7" s="7">
        <v>33.088810000000002</v>
      </c>
      <c r="AC7" s="7">
        <v>145.21119999999999</v>
      </c>
    </row>
    <row r="8" spans="2:29" x14ac:dyDescent="0.25">
      <c r="B8" s="60">
        <v>8.3000000000000004E-2</v>
      </c>
      <c r="C8" s="60">
        <v>0.95099999999999996</v>
      </c>
      <c r="E8" s="60">
        <v>1.04</v>
      </c>
      <c r="F8" s="60">
        <v>1.65</v>
      </c>
      <c r="H8" s="27">
        <v>1.69</v>
      </c>
      <c r="I8" s="27">
        <v>5.55</v>
      </c>
      <c r="K8" s="7">
        <v>11.5</v>
      </c>
      <c r="L8" s="7">
        <v>58.7</v>
      </c>
      <c r="N8" s="7">
        <v>24100000000</v>
      </c>
      <c r="O8" s="7">
        <v>16900000000</v>
      </c>
      <c r="P8" s="7">
        <v>24100000000</v>
      </c>
      <c r="Q8" s="7">
        <v>16900000000</v>
      </c>
      <c r="S8" s="7">
        <v>36.700000000000003</v>
      </c>
      <c r="T8" s="7">
        <v>159.5</v>
      </c>
      <c r="V8" s="7">
        <v>243</v>
      </c>
      <c r="W8" s="7">
        <v>214.1</v>
      </c>
      <c r="Y8" s="7">
        <v>71.099999999999994</v>
      </c>
      <c r="Z8" s="7">
        <v>116.9</v>
      </c>
      <c r="AB8" s="7">
        <v>16.371659999999999</v>
      </c>
      <c r="AC8" s="7">
        <v>62.973199999999999</v>
      </c>
    </row>
    <row r="9" spans="2:29" x14ac:dyDescent="0.25">
      <c r="B9" s="60">
        <v>9.2999999999999999E-2</v>
      </c>
      <c r="C9" s="60">
        <v>0.79</v>
      </c>
      <c r="E9" s="60">
        <v>0.91</v>
      </c>
      <c r="F9" s="60">
        <v>1.59</v>
      </c>
      <c r="H9" s="27">
        <v>1.72</v>
      </c>
      <c r="I9" s="27">
        <v>4.33</v>
      </c>
      <c r="K9" s="7">
        <v>21.56</v>
      </c>
      <c r="L9" s="7">
        <v>40.1</v>
      </c>
      <c r="N9" s="7">
        <v>15600000000</v>
      </c>
      <c r="O9" s="7">
        <v>25400000000</v>
      </c>
      <c r="P9" s="7">
        <v>15600000000</v>
      </c>
      <c r="Q9" s="7">
        <v>25400000000</v>
      </c>
      <c r="S9" s="7">
        <v>80.8</v>
      </c>
      <c r="T9" s="7">
        <v>151.30000000000001</v>
      </c>
      <c r="V9" s="7">
        <v>30.6</v>
      </c>
      <c r="W9" s="7">
        <v>267</v>
      </c>
      <c r="Y9" s="7">
        <v>43.7</v>
      </c>
      <c r="Z9" s="7">
        <v>150.19999999999999</v>
      </c>
      <c r="AB9" s="7">
        <v>8.1478599999999997</v>
      </c>
      <c r="AC9" s="7">
        <v>81.248310000000004</v>
      </c>
    </row>
    <row r="10" spans="2:29" x14ac:dyDescent="0.25">
      <c r="B10" s="60">
        <v>0.14299999999999999</v>
      </c>
      <c r="C10" s="60">
        <v>0.66100000000000003</v>
      </c>
      <c r="E10" s="60">
        <v>0.87</v>
      </c>
      <c r="F10" s="60">
        <v>1.61</v>
      </c>
      <c r="H10" s="27">
        <v>1.5649999999999999</v>
      </c>
      <c r="I10" s="27">
        <v>4.4550000000000001</v>
      </c>
      <c r="K10" s="7">
        <v>19.62</v>
      </c>
      <c r="L10" s="7">
        <v>58.5</v>
      </c>
      <c r="N10" s="7">
        <v>12700000000</v>
      </c>
      <c r="O10" s="7">
        <v>31500000000</v>
      </c>
      <c r="P10" s="7">
        <v>12700000000</v>
      </c>
      <c r="Q10" s="7">
        <v>31500000000</v>
      </c>
      <c r="S10" s="7">
        <v>35.5</v>
      </c>
      <c r="T10" s="7">
        <v>203.9</v>
      </c>
      <c r="V10" s="7">
        <v>381.9</v>
      </c>
      <c r="W10" s="7">
        <v>246.1</v>
      </c>
      <c r="Y10" s="7">
        <v>71.5</v>
      </c>
      <c r="Z10" s="7">
        <v>161.1</v>
      </c>
      <c r="AB10" s="7">
        <v>20.026679999999999</v>
      </c>
      <c r="AC10" s="7">
        <v>95.868399999999994</v>
      </c>
    </row>
    <row r="11" spans="2:29" x14ac:dyDescent="0.25">
      <c r="B11" s="60">
        <v>9.8000000000000004E-2</v>
      </c>
      <c r="C11" s="60">
        <v>0.56699999999999995</v>
      </c>
      <c r="E11" s="60">
        <v>1</v>
      </c>
      <c r="F11" s="60">
        <v>1.78</v>
      </c>
      <c r="H11" s="27">
        <v>1.4950000000000001</v>
      </c>
      <c r="I11" s="27">
        <v>2.69</v>
      </c>
      <c r="K11" s="7">
        <v>18.760000000000002</v>
      </c>
      <c r="L11" s="7">
        <v>56.61</v>
      </c>
      <c r="N11" s="7">
        <v>11900000000</v>
      </c>
      <c r="O11" s="7">
        <v>20800000000</v>
      </c>
      <c r="P11" s="7">
        <v>11900000000</v>
      </c>
      <c r="Q11" s="7">
        <v>20800000000</v>
      </c>
      <c r="S11" s="7">
        <v>60.5</v>
      </c>
      <c r="T11" s="7">
        <v>165</v>
      </c>
      <c r="V11" s="7">
        <v>13</v>
      </c>
      <c r="W11" s="7">
        <v>300.10000000000002</v>
      </c>
      <c r="Y11" s="7">
        <v>118.9</v>
      </c>
      <c r="Z11" s="7">
        <v>138.1</v>
      </c>
      <c r="AB11" s="7">
        <v>14.54415</v>
      </c>
      <c r="AC11" s="7">
        <v>35.56053</v>
      </c>
    </row>
    <row r="12" spans="2:29" x14ac:dyDescent="0.25">
      <c r="B12" s="60">
        <v>0.10299999999999999</v>
      </c>
      <c r="C12" s="60">
        <v>0.80800000000000005</v>
      </c>
      <c r="E12" s="60">
        <v>0.9</v>
      </c>
      <c r="F12" s="60">
        <v>1.65</v>
      </c>
      <c r="H12" s="27">
        <v>2.39</v>
      </c>
      <c r="I12" s="27">
        <v>5.1749999999999998</v>
      </c>
      <c r="K12" s="7">
        <v>23.72</v>
      </c>
      <c r="L12" s="7">
        <v>51.52</v>
      </c>
      <c r="N12" s="7">
        <v>15300000000</v>
      </c>
      <c r="O12" s="7">
        <v>24500000000</v>
      </c>
      <c r="P12" s="7">
        <v>15300000000</v>
      </c>
      <c r="Q12" s="7">
        <v>24500000000</v>
      </c>
      <c r="S12" s="7">
        <v>98.1</v>
      </c>
      <c r="T12" s="7">
        <v>121.5</v>
      </c>
      <c r="V12" s="7">
        <v>28.8</v>
      </c>
      <c r="W12" s="7">
        <v>220.2</v>
      </c>
      <c r="Y12" s="7">
        <v>101</v>
      </c>
      <c r="Z12" s="7">
        <v>116.9</v>
      </c>
      <c r="AB12" s="7">
        <v>22.445846249999999</v>
      </c>
      <c r="AC12" s="7">
        <v>17.285419999999998</v>
      </c>
    </row>
    <row r="13" spans="2:29" x14ac:dyDescent="0.25">
      <c r="B13" s="60">
        <v>8.8999999999999996E-2</v>
      </c>
      <c r="C13" s="60">
        <v>0.96199999999999997</v>
      </c>
      <c r="E13" s="60">
        <v>0.85</v>
      </c>
      <c r="F13" s="60">
        <v>1.58</v>
      </c>
      <c r="H13" s="27">
        <v>1.83</v>
      </c>
      <c r="I13" s="27">
        <v>4.95</v>
      </c>
      <c r="K13" s="7">
        <v>22.95</v>
      </c>
      <c r="L13" s="7">
        <v>49.25</v>
      </c>
      <c r="N13" s="7">
        <v>15500000000</v>
      </c>
      <c r="O13" s="7">
        <v>21900000000</v>
      </c>
      <c r="P13" s="7">
        <v>15500000000</v>
      </c>
      <c r="Q13" s="7">
        <v>21900000000</v>
      </c>
      <c r="S13" s="7">
        <v>62.1</v>
      </c>
      <c r="T13" s="7">
        <v>220.3</v>
      </c>
      <c r="V13" s="7">
        <v>158.69999999999999</v>
      </c>
      <c r="W13" s="7">
        <v>263.3</v>
      </c>
      <c r="Y13" s="7">
        <v>124.2</v>
      </c>
      <c r="Z13" s="7">
        <v>139.1</v>
      </c>
      <c r="AB13" s="7">
        <v>20.201261625000001</v>
      </c>
      <c r="AC13" s="7">
        <v>26.422969999999999</v>
      </c>
    </row>
    <row r="14" spans="2:29" x14ac:dyDescent="0.25">
      <c r="B14" s="60">
        <v>0.157</v>
      </c>
      <c r="C14" s="60">
        <v>0.58499999999999996</v>
      </c>
      <c r="E14" s="60">
        <v>0.98</v>
      </c>
      <c r="F14" s="60">
        <v>1.76</v>
      </c>
      <c r="N14" s="7">
        <v>9410000000</v>
      </c>
      <c r="O14" s="7">
        <v>32000000000</v>
      </c>
      <c r="P14" s="7">
        <v>9410000000</v>
      </c>
      <c r="Q14" s="7">
        <v>32000000000</v>
      </c>
      <c r="S14" s="7">
        <v>54.3</v>
      </c>
      <c r="T14" s="7">
        <v>157.69999999999999</v>
      </c>
      <c r="V14" s="7">
        <v>66.599999999999994</v>
      </c>
      <c r="W14" s="7">
        <v>327.10000000000002</v>
      </c>
      <c r="Y14" s="7">
        <v>56.8</v>
      </c>
      <c r="Z14" s="7">
        <v>118.3</v>
      </c>
    </row>
    <row r="15" spans="2:29" x14ac:dyDescent="0.25">
      <c r="B15" s="60">
        <v>0.13700000000000001</v>
      </c>
      <c r="C15" s="60">
        <v>0.69499999999999995</v>
      </c>
      <c r="E15" s="60">
        <v>0.89</v>
      </c>
      <c r="F15" s="60">
        <v>1.64</v>
      </c>
      <c r="N15" s="7">
        <v>13400000000</v>
      </c>
      <c r="O15" s="7">
        <v>23850000000</v>
      </c>
      <c r="P15" s="7">
        <v>13400000000</v>
      </c>
      <c r="Q15" s="7">
        <v>23850000000</v>
      </c>
      <c r="S15" s="7">
        <v>80.2</v>
      </c>
      <c r="T15" s="7">
        <v>195.7</v>
      </c>
      <c r="V15" s="7">
        <v>11.8</v>
      </c>
      <c r="W15" s="7">
        <v>197.5</v>
      </c>
      <c r="Y15" s="7">
        <v>79.099999999999994</v>
      </c>
      <c r="Z15" s="7">
        <v>100.5</v>
      </c>
    </row>
    <row r="16" spans="2:29" x14ac:dyDescent="0.25">
      <c r="B16" s="60">
        <v>9.5000000000000001E-2</v>
      </c>
      <c r="C16" s="60">
        <v>0.55600000000000005</v>
      </c>
      <c r="E16" s="60">
        <v>0.1</v>
      </c>
      <c r="F16" s="60">
        <v>0.56000000000000005</v>
      </c>
      <c r="N16" s="7">
        <v>10700000000</v>
      </c>
      <c r="O16" s="7">
        <v>19080000000</v>
      </c>
      <c r="P16" s="7">
        <v>10700000000</v>
      </c>
      <c r="Q16" s="7">
        <v>19080000000</v>
      </c>
      <c r="S16" s="7">
        <v>55.5</v>
      </c>
      <c r="T16" s="7">
        <v>160.4</v>
      </c>
      <c r="V16" s="7">
        <v>108.5</v>
      </c>
      <c r="W16" s="7">
        <v>351.8</v>
      </c>
      <c r="Y16" s="7">
        <v>66.400000000000006</v>
      </c>
      <c r="Z16" s="7">
        <v>280.89999999999998</v>
      </c>
    </row>
    <row r="17" spans="2:26" x14ac:dyDescent="0.25">
      <c r="B17" s="60">
        <v>0.115</v>
      </c>
      <c r="C17" s="60">
        <v>0.71</v>
      </c>
      <c r="E17" s="60">
        <v>0.88</v>
      </c>
      <c r="F17" s="60">
        <v>1.62</v>
      </c>
      <c r="N17" s="7">
        <v>11400000000</v>
      </c>
      <c r="O17" s="7">
        <v>20272500000</v>
      </c>
      <c r="P17" s="7">
        <v>11400000000</v>
      </c>
      <c r="Q17" s="7">
        <v>20272500000</v>
      </c>
      <c r="S17" s="7">
        <v>78.400000000000006</v>
      </c>
      <c r="T17" s="7">
        <v>243.7</v>
      </c>
      <c r="V17" s="7">
        <v>135</v>
      </c>
      <c r="W17" s="7">
        <v>494.7</v>
      </c>
      <c r="Y17" s="7">
        <v>122.7</v>
      </c>
      <c r="Z17" s="7">
        <v>129.5</v>
      </c>
    </row>
    <row r="18" spans="2:26" x14ac:dyDescent="0.25">
      <c r="B18" s="60">
        <v>0.112</v>
      </c>
      <c r="C18" s="60">
        <v>0.68899999999999995</v>
      </c>
      <c r="E18" s="60">
        <v>0.85</v>
      </c>
      <c r="F18" s="60">
        <v>1.57</v>
      </c>
      <c r="N18" s="7">
        <v>14800000000</v>
      </c>
      <c r="O18" s="7">
        <v>26235000000</v>
      </c>
      <c r="P18" s="7">
        <v>14800000000</v>
      </c>
      <c r="Q18" s="7">
        <v>26235000000</v>
      </c>
      <c r="S18" s="7">
        <v>49.9</v>
      </c>
      <c r="T18" s="7">
        <v>157.69999999999999</v>
      </c>
      <c r="V18" s="7">
        <v>48.7</v>
      </c>
      <c r="W18" s="7">
        <v>280.7</v>
      </c>
      <c r="Y18" s="7">
        <v>93</v>
      </c>
      <c r="Z18" s="7">
        <v>113.5</v>
      </c>
    </row>
    <row r="19" spans="2:26" x14ac:dyDescent="0.25">
      <c r="B19" s="60">
        <v>0.129</v>
      </c>
      <c r="C19" s="60">
        <v>0.79600000000000004</v>
      </c>
      <c r="E19" s="60">
        <v>0.98</v>
      </c>
      <c r="F19" s="60">
        <v>1.81</v>
      </c>
      <c r="N19" s="7">
        <v>12400000000</v>
      </c>
      <c r="O19" s="7">
        <v>21942000000</v>
      </c>
      <c r="P19" s="7">
        <v>12400000000</v>
      </c>
      <c r="Q19" s="7">
        <v>21942000000</v>
      </c>
      <c r="S19" s="7">
        <v>121.3</v>
      </c>
      <c r="T19" s="7">
        <v>277.2</v>
      </c>
      <c r="V19" s="7">
        <v>21.5</v>
      </c>
      <c r="W19" s="7">
        <v>326.7</v>
      </c>
      <c r="Y19" s="7">
        <v>127.6</v>
      </c>
      <c r="Z19" s="7">
        <v>153.6</v>
      </c>
    </row>
    <row r="20" spans="2:26" x14ac:dyDescent="0.25">
      <c r="B20" s="60">
        <v>0.13900000000000001</v>
      </c>
      <c r="C20" s="60">
        <v>0.86</v>
      </c>
      <c r="E20" s="60">
        <v>1.06</v>
      </c>
      <c r="F20" s="60">
        <v>1.96</v>
      </c>
      <c r="N20" s="7">
        <v>12100000000</v>
      </c>
      <c r="O20" s="7">
        <v>21465000000</v>
      </c>
      <c r="P20" s="7">
        <v>12100000000</v>
      </c>
      <c r="Q20" s="7">
        <v>21465000000</v>
      </c>
      <c r="S20" s="7">
        <v>95.5</v>
      </c>
      <c r="T20" s="7">
        <v>160.4</v>
      </c>
      <c r="V20" s="7">
        <v>45.5</v>
      </c>
      <c r="W20" s="7">
        <v>273.10000000000002</v>
      </c>
      <c r="Y20" s="7">
        <v>128.5</v>
      </c>
      <c r="Z20" s="7">
        <v>153.5</v>
      </c>
    </row>
    <row r="21" spans="2:26" x14ac:dyDescent="0.25">
      <c r="B21" s="60">
        <v>0.108</v>
      </c>
      <c r="C21" s="60">
        <v>0.66800000000000004</v>
      </c>
      <c r="E21" s="60">
        <v>0.82</v>
      </c>
      <c r="F21" s="60">
        <v>1.52</v>
      </c>
      <c r="N21" s="7">
        <v>15200000000</v>
      </c>
      <c r="O21" s="7">
        <v>26950500000</v>
      </c>
      <c r="P21" s="7">
        <v>15200000000</v>
      </c>
      <c r="Q21" s="7">
        <v>26950500000</v>
      </c>
      <c r="S21" s="7">
        <v>92</v>
      </c>
      <c r="T21" s="7">
        <v>206.7</v>
      </c>
      <c r="V21" s="7">
        <v>15.6</v>
      </c>
      <c r="W21" s="7">
        <v>242.8</v>
      </c>
      <c r="Y21" s="7">
        <v>102.7</v>
      </c>
      <c r="Z21" s="7">
        <v>126.9</v>
      </c>
    </row>
    <row r="22" spans="2:26" x14ac:dyDescent="0.25">
      <c r="B22" s="60">
        <v>0.11799999999999999</v>
      </c>
      <c r="C22" s="60">
        <v>0.73199999999999998</v>
      </c>
      <c r="E22" s="60">
        <v>0.9</v>
      </c>
      <c r="F22" s="60">
        <v>1.67</v>
      </c>
      <c r="N22" s="7">
        <v>20100000000</v>
      </c>
      <c r="O22" s="7">
        <v>35775000000</v>
      </c>
      <c r="P22" s="7">
        <v>20100000000</v>
      </c>
      <c r="Q22" s="7">
        <v>35775000000</v>
      </c>
      <c r="S22" s="7">
        <v>84.3</v>
      </c>
      <c r="T22" s="7">
        <v>158.6</v>
      </c>
      <c r="V22" s="7">
        <v>185.6</v>
      </c>
      <c r="W22" s="7">
        <v>613.6</v>
      </c>
      <c r="Y22" s="7">
        <v>77.8</v>
      </c>
      <c r="Z22" s="7">
        <v>101</v>
      </c>
    </row>
    <row r="23" spans="2:26" x14ac:dyDescent="0.25">
      <c r="B23" s="60">
        <v>0.11700000000000001</v>
      </c>
      <c r="C23" s="60">
        <v>0.72099999999999997</v>
      </c>
      <c r="E23" s="60">
        <v>0.89</v>
      </c>
      <c r="F23" s="60">
        <v>1.64</v>
      </c>
      <c r="N23" s="7">
        <v>11800000000</v>
      </c>
      <c r="O23" s="7">
        <v>20988000000</v>
      </c>
      <c r="P23" s="7">
        <v>11800000000</v>
      </c>
      <c r="Q23" s="7">
        <v>20988000000</v>
      </c>
      <c r="S23" s="7">
        <v>34.9</v>
      </c>
      <c r="T23" s="7">
        <v>172.3</v>
      </c>
      <c r="V23" s="7">
        <v>27</v>
      </c>
      <c r="W23" s="7">
        <v>232.5</v>
      </c>
      <c r="Y23" s="7">
        <v>103.6</v>
      </c>
      <c r="Z23" s="7">
        <v>124.2</v>
      </c>
    </row>
    <row r="24" spans="2:26" x14ac:dyDescent="0.25">
      <c r="N24" s="7">
        <v>14000000000</v>
      </c>
      <c r="O24" s="7">
        <v>24804000000</v>
      </c>
      <c r="P24" s="7">
        <v>14000000000</v>
      </c>
      <c r="Q24" s="7">
        <v>24804000000</v>
      </c>
    </row>
  </sheetData>
  <mergeCells count="11">
    <mergeCell ref="P3:Q3"/>
    <mergeCell ref="S2:T2"/>
    <mergeCell ref="V2:W2"/>
    <mergeCell ref="Y2:Z2"/>
    <mergeCell ref="AB2:AC2"/>
    <mergeCell ref="N2:Q2"/>
    <mergeCell ref="B2:C2"/>
    <mergeCell ref="E2:F2"/>
    <mergeCell ref="H2:I2"/>
    <mergeCell ref="K2:L2"/>
    <mergeCell ref="N3:O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5409-BC1A-46C9-B651-3B66F9B2BC0E}">
  <dimension ref="B2:U16"/>
  <sheetViews>
    <sheetView zoomScale="68" workbookViewId="0">
      <selection activeCell="T17" sqref="T17"/>
    </sheetView>
  </sheetViews>
  <sheetFormatPr defaultRowHeight="15" x14ac:dyDescent="0.25"/>
  <cols>
    <col min="1" max="14" width="9.140625" style="13"/>
    <col min="15" max="15" width="14" style="13" customWidth="1"/>
    <col min="16" max="16" width="13.85546875" style="13" customWidth="1"/>
    <col min="17" max="16384" width="9.140625" style="13"/>
  </cols>
  <sheetData>
    <row r="2" spans="2:21" x14ac:dyDescent="0.25">
      <c r="B2" s="49" t="s">
        <v>77</v>
      </c>
      <c r="C2" s="49"/>
      <c r="E2" s="49" t="s">
        <v>78</v>
      </c>
      <c r="F2" s="49"/>
      <c r="H2" s="49" t="s">
        <v>79</v>
      </c>
      <c r="I2" s="49"/>
      <c r="K2" s="49" t="s">
        <v>80</v>
      </c>
      <c r="L2" s="49"/>
      <c r="N2" s="49" t="s">
        <v>81</v>
      </c>
      <c r="O2" s="49"/>
      <c r="P2" s="49"/>
      <c r="R2" s="49" t="s">
        <v>84</v>
      </c>
      <c r="S2" s="49"/>
      <c r="T2" s="49"/>
      <c r="U2" s="49"/>
    </row>
    <row r="3" spans="2:21" x14ac:dyDescent="0.25">
      <c r="B3" s="2" t="s">
        <v>0</v>
      </c>
      <c r="C3" s="2" t="s">
        <v>1</v>
      </c>
      <c r="D3" s="29"/>
      <c r="E3" s="2" t="s">
        <v>0</v>
      </c>
      <c r="F3" s="2" t="s">
        <v>1</v>
      </c>
      <c r="G3" s="29"/>
      <c r="H3" s="2" t="s">
        <v>0</v>
      </c>
      <c r="I3" s="2" t="s">
        <v>1</v>
      </c>
      <c r="J3" s="29"/>
      <c r="K3" s="2" t="s">
        <v>0</v>
      </c>
      <c r="L3" s="2" t="s">
        <v>1</v>
      </c>
      <c r="N3" s="2" t="s">
        <v>0</v>
      </c>
      <c r="O3" s="2" t="s">
        <v>82</v>
      </c>
      <c r="P3" s="2" t="s">
        <v>83</v>
      </c>
      <c r="R3" s="49" t="s">
        <v>85</v>
      </c>
      <c r="S3" s="49"/>
      <c r="T3" s="49" t="s">
        <v>86</v>
      </c>
      <c r="U3" s="49"/>
    </row>
    <row r="4" spans="2:21" x14ac:dyDescent="0.25">
      <c r="B4" s="7">
        <v>5.0199999999999996</v>
      </c>
      <c r="C4" s="7">
        <v>15.5</v>
      </c>
      <c r="E4" s="7">
        <v>1.34</v>
      </c>
      <c r="F4" s="7">
        <v>4.6399999999999997</v>
      </c>
      <c r="H4" s="28">
        <v>4.5816999999999997E-2</v>
      </c>
      <c r="I4" s="28">
        <v>4.6452E-2</v>
      </c>
      <c r="K4" s="7">
        <v>2.0499999999999998</v>
      </c>
      <c r="L4" s="7">
        <v>10.9</v>
      </c>
      <c r="N4" s="7">
        <v>2129</v>
      </c>
      <c r="O4" s="7">
        <v>1842</v>
      </c>
      <c r="P4" s="7">
        <v>4611</v>
      </c>
      <c r="R4" s="2" t="s">
        <v>0</v>
      </c>
      <c r="S4" s="2" t="s">
        <v>1</v>
      </c>
      <c r="T4" s="2" t="s">
        <v>0</v>
      </c>
      <c r="U4" s="2" t="s">
        <v>1</v>
      </c>
    </row>
    <row r="5" spans="2:21" x14ac:dyDescent="0.25">
      <c r="B5" s="7">
        <v>4.43</v>
      </c>
      <c r="C5" s="7">
        <v>14.6</v>
      </c>
      <c r="E5" s="7">
        <v>1.32</v>
      </c>
      <c r="F5" s="7">
        <v>4.3899999999999997</v>
      </c>
      <c r="H5" s="28">
        <v>5.4176000000000002E-2</v>
      </c>
      <c r="I5" s="28">
        <v>4.1780999999999999E-2</v>
      </c>
      <c r="K5" s="8">
        <v>3</v>
      </c>
      <c r="L5" s="7">
        <v>14.3</v>
      </c>
      <c r="N5" s="7">
        <v>2071</v>
      </c>
      <c r="O5" s="7">
        <v>1868</v>
      </c>
      <c r="P5" s="7">
        <v>4664</v>
      </c>
      <c r="R5" s="7">
        <v>21883</v>
      </c>
      <c r="S5" s="7">
        <v>14325</v>
      </c>
      <c r="T5" s="7">
        <v>322</v>
      </c>
      <c r="U5" s="7">
        <v>4875</v>
      </c>
    </row>
    <row r="6" spans="2:21" x14ac:dyDescent="0.25">
      <c r="B6" s="7">
        <v>4.57</v>
      </c>
      <c r="C6" s="7">
        <v>14.9</v>
      </c>
      <c r="E6" s="7">
        <v>0.15</v>
      </c>
      <c r="F6" s="7">
        <v>5.0199999999999996</v>
      </c>
      <c r="H6" s="28">
        <v>4.5689E-2</v>
      </c>
      <c r="I6" s="28">
        <v>4.6980000000000001E-2</v>
      </c>
      <c r="K6" s="7">
        <v>3.27</v>
      </c>
      <c r="L6" s="7">
        <v>11.5</v>
      </c>
      <c r="N6" s="7">
        <v>1967</v>
      </c>
      <c r="O6" s="7">
        <v>2496</v>
      </c>
      <c r="P6" s="7">
        <v>4436</v>
      </c>
      <c r="R6" s="7">
        <v>15675</v>
      </c>
      <c r="S6" s="7">
        <v>36310</v>
      </c>
      <c r="T6" s="7">
        <v>52</v>
      </c>
      <c r="U6" s="7">
        <v>8765</v>
      </c>
    </row>
    <row r="7" spans="2:21" x14ac:dyDescent="0.25">
      <c r="B7" s="7">
        <v>4.58</v>
      </c>
      <c r="C7" s="7">
        <v>14.7</v>
      </c>
      <c r="E7" s="7">
        <v>0.99</v>
      </c>
      <c r="F7" s="7">
        <v>4.3499999999999996</v>
      </c>
      <c r="H7" s="28">
        <v>3.9301000000000003E-2</v>
      </c>
      <c r="I7" s="28">
        <v>3.9455999999999998E-2</v>
      </c>
      <c r="K7" s="8">
        <v>2.2999999999999998</v>
      </c>
      <c r="L7" s="7">
        <v>10.9</v>
      </c>
      <c r="N7" s="7">
        <v>2527</v>
      </c>
      <c r="O7" s="7">
        <v>1870</v>
      </c>
      <c r="P7" s="7">
        <v>5730</v>
      </c>
      <c r="R7" s="7">
        <v>6779</v>
      </c>
      <c r="S7" s="7">
        <v>28041</v>
      </c>
      <c r="T7" s="7">
        <v>59</v>
      </c>
      <c r="U7" s="7">
        <v>1925</v>
      </c>
    </row>
    <row r="8" spans="2:21" x14ac:dyDescent="0.25">
      <c r="B8" s="7">
        <v>3.76</v>
      </c>
      <c r="C8" s="7">
        <v>14.8</v>
      </c>
      <c r="E8" s="7">
        <v>0.97</v>
      </c>
      <c r="F8" s="7">
        <v>4.4000000000000004</v>
      </c>
      <c r="H8" s="28">
        <v>4.7871999999999998E-2</v>
      </c>
      <c r="I8" s="28">
        <v>4.1216000000000003E-2</v>
      </c>
      <c r="K8" s="7">
        <v>2.79</v>
      </c>
      <c r="L8" s="7">
        <v>14.3</v>
      </c>
      <c r="N8" s="7">
        <v>2193</v>
      </c>
      <c r="O8" s="7">
        <v>2242</v>
      </c>
      <c r="P8" s="7">
        <v>5623</v>
      </c>
      <c r="R8" s="7">
        <v>8559</v>
      </c>
      <c r="S8" s="7">
        <v>24975</v>
      </c>
      <c r="T8" s="7">
        <v>282</v>
      </c>
      <c r="U8" s="7">
        <v>4850</v>
      </c>
    </row>
    <row r="9" spans="2:21" x14ac:dyDescent="0.25">
      <c r="B9" s="7">
        <v>4.2300000000000004</v>
      </c>
      <c r="C9" s="7">
        <v>14.4</v>
      </c>
      <c r="E9" s="7">
        <v>0.51</v>
      </c>
      <c r="F9" s="7">
        <v>4.74</v>
      </c>
      <c r="H9" s="28">
        <v>4.0566999999999999E-2</v>
      </c>
      <c r="I9" s="28">
        <v>4.7222E-2</v>
      </c>
      <c r="K9" s="7">
        <v>3.31</v>
      </c>
      <c r="L9" s="7">
        <v>10.8</v>
      </c>
      <c r="N9" s="7">
        <v>3049</v>
      </c>
      <c r="O9" s="7">
        <v>2245</v>
      </c>
      <c r="P9" s="7">
        <v>5142</v>
      </c>
      <c r="R9" s="7">
        <v>39430</v>
      </c>
      <c r="S9" s="7">
        <v>12065</v>
      </c>
      <c r="T9" s="7">
        <v>171</v>
      </c>
      <c r="U9" s="7">
        <v>14068</v>
      </c>
    </row>
    <row r="10" spans="2:21" x14ac:dyDescent="0.25">
      <c r="B10" s="7">
        <v>4.68</v>
      </c>
      <c r="C10" s="7">
        <v>15</v>
      </c>
      <c r="E10" s="7">
        <v>0.91</v>
      </c>
      <c r="F10" s="7">
        <v>4.4800000000000004</v>
      </c>
      <c r="H10" s="28">
        <v>3.4188000000000003E-2</v>
      </c>
      <c r="I10" s="28">
        <v>0.04</v>
      </c>
      <c r="K10" s="7">
        <v>2.79</v>
      </c>
      <c r="L10" s="7">
        <v>12.12</v>
      </c>
      <c r="N10" s="7">
        <v>2364</v>
      </c>
      <c r="O10" s="7">
        <v>3078</v>
      </c>
      <c r="P10" s="7">
        <v>5034</v>
      </c>
      <c r="R10" s="7">
        <v>22055</v>
      </c>
      <c r="S10" s="7">
        <v>8285</v>
      </c>
      <c r="T10" s="7">
        <v>270</v>
      </c>
      <c r="U10" s="7">
        <v>17638</v>
      </c>
    </row>
    <row r="11" spans="2:21" x14ac:dyDescent="0.25">
      <c r="B11" s="7">
        <v>5.0999999999999996</v>
      </c>
      <c r="C11" s="7">
        <v>14</v>
      </c>
      <c r="E11" s="7">
        <v>1.06</v>
      </c>
      <c r="F11" s="7">
        <v>4.58</v>
      </c>
      <c r="H11" s="28">
        <v>3.5293999999999999E-2</v>
      </c>
      <c r="I11" s="28">
        <v>4.4285999999999999E-2</v>
      </c>
      <c r="K11" s="7">
        <v>3.34</v>
      </c>
      <c r="L11" s="7">
        <v>14.54</v>
      </c>
      <c r="N11" s="7">
        <v>2083</v>
      </c>
      <c r="O11" s="7">
        <v>1832</v>
      </c>
      <c r="P11" s="7">
        <v>4531</v>
      </c>
      <c r="R11" s="7">
        <v>15708</v>
      </c>
      <c r="S11" s="7">
        <v>17156</v>
      </c>
      <c r="T11" s="7">
        <v>164</v>
      </c>
      <c r="U11" s="7">
        <v>7290</v>
      </c>
    </row>
    <row r="12" spans="2:21" x14ac:dyDescent="0.25">
      <c r="B12" s="7">
        <v>4.3099999999999996</v>
      </c>
      <c r="C12" s="7">
        <v>14.2</v>
      </c>
      <c r="E12" s="7">
        <v>1.02</v>
      </c>
      <c r="F12" s="7">
        <v>4.38</v>
      </c>
      <c r="H12" s="28">
        <v>4.1763000000000002E-2</v>
      </c>
      <c r="I12" s="28">
        <v>4.1549000000000003E-2</v>
      </c>
      <c r="K12" s="7">
        <v>3.15</v>
      </c>
      <c r="L12" s="7">
        <v>13.69</v>
      </c>
      <c r="N12" s="7">
        <v>2314</v>
      </c>
      <c r="O12" s="7">
        <v>1832</v>
      </c>
      <c r="P12" s="7">
        <v>4279</v>
      </c>
      <c r="R12" s="7">
        <v>13167</v>
      </c>
      <c r="S12" s="7">
        <v>18357</v>
      </c>
      <c r="T12" s="7">
        <v>147</v>
      </c>
      <c r="U12" s="7">
        <v>9000</v>
      </c>
    </row>
    <row r="13" spans="2:21" x14ac:dyDescent="0.25">
      <c r="B13" s="7">
        <v>4.38</v>
      </c>
      <c r="C13" s="7">
        <v>14.2</v>
      </c>
      <c r="E13" s="7">
        <v>1.1200000000000001</v>
      </c>
      <c r="F13" s="7">
        <v>4.26</v>
      </c>
      <c r="H13" s="28">
        <v>4.7945000000000002E-2</v>
      </c>
      <c r="I13" s="28">
        <v>4.0844999999999999E-2</v>
      </c>
      <c r="K13" s="7">
        <v>2.93</v>
      </c>
      <c r="L13" s="7">
        <v>12.72</v>
      </c>
      <c r="N13" s="7">
        <v>2437</v>
      </c>
      <c r="O13" s="7">
        <v>3010</v>
      </c>
      <c r="P13" s="7">
        <v>4632</v>
      </c>
      <c r="R13" s="7">
        <v>17907</v>
      </c>
      <c r="S13" s="7">
        <v>8324</v>
      </c>
      <c r="T13" s="7">
        <v>272</v>
      </c>
      <c r="U13" s="7">
        <v>3300</v>
      </c>
    </row>
    <row r="14" spans="2:21" x14ac:dyDescent="0.25">
      <c r="B14" s="7">
        <v>4.04</v>
      </c>
      <c r="C14" s="7">
        <v>14.7</v>
      </c>
      <c r="E14" s="7">
        <v>0.94</v>
      </c>
      <c r="F14" s="7">
        <v>4.41</v>
      </c>
      <c r="H14" s="28">
        <v>4.2078999999999998E-2</v>
      </c>
      <c r="I14" s="28">
        <v>4.0815999999999998E-2</v>
      </c>
      <c r="K14" s="27">
        <v>2.89</v>
      </c>
      <c r="L14" s="27">
        <v>12.57</v>
      </c>
      <c r="N14" s="7">
        <v>2503</v>
      </c>
      <c r="O14" s="7">
        <v>1862</v>
      </c>
      <c r="P14" s="7">
        <v>4883</v>
      </c>
      <c r="R14" s="7">
        <v>19160</v>
      </c>
      <c r="S14" s="7">
        <v>4922</v>
      </c>
      <c r="T14" s="7">
        <v>119</v>
      </c>
      <c r="U14" s="7">
        <v>2725</v>
      </c>
    </row>
    <row r="15" spans="2:21" x14ac:dyDescent="0.25">
      <c r="B15" s="7">
        <v>4.3</v>
      </c>
      <c r="C15" s="7">
        <v>14.3</v>
      </c>
      <c r="E15" s="7">
        <v>1.86</v>
      </c>
      <c r="F15" s="7">
        <v>4.09</v>
      </c>
      <c r="H15" s="28">
        <v>5.7321999999999998E-2</v>
      </c>
      <c r="I15" s="28">
        <v>3.8462000000000003E-2</v>
      </c>
      <c r="R15" s="7"/>
      <c r="S15" s="19"/>
      <c r="T15" s="7">
        <v>176</v>
      </c>
      <c r="U15" s="7">
        <v>14588</v>
      </c>
    </row>
    <row r="16" spans="2:21" x14ac:dyDescent="0.25">
      <c r="R16" s="7"/>
      <c r="S16" s="19"/>
      <c r="T16" s="7">
        <v>93</v>
      </c>
      <c r="U16" s="7">
        <v>5820</v>
      </c>
    </row>
  </sheetData>
  <mergeCells count="8">
    <mergeCell ref="R2:U2"/>
    <mergeCell ref="R3:S3"/>
    <mergeCell ref="T3:U3"/>
    <mergeCell ref="B2:C2"/>
    <mergeCell ref="E2:F2"/>
    <mergeCell ref="H2:I2"/>
    <mergeCell ref="K2:L2"/>
    <mergeCell ref="N2:P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294B-4486-478B-87C3-18FCEE7A12CC}">
  <dimension ref="B2:T23"/>
  <sheetViews>
    <sheetView zoomScale="62" workbookViewId="0">
      <selection activeCell="E18" sqref="E18"/>
    </sheetView>
  </sheetViews>
  <sheetFormatPr defaultRowHeight="15" x14ac:dyDescent="0.25"/>
  <cols>
    <col min="1" max="16384" width="9.140625" style="13"/>
  </cols>
  <sheetData>
    <row r="2" spans="2:20" x14ac:dyDescent="0.25">
      <c r="B2" s="49" t="s">
        <v>87</v>
      </c>
      <c r="C2" s="49"/>
      <c r="E2" s="49" t="s">
        <v>88</v>
      </c>
      <c r="F2" s="49"/>
      <c r="G2" s="49"/>
      <c r="H2" s="49"/>
      <c r="J2" s="49" t="s">
        <v>91</v>
      </c>
      <c r="K2" s="49"/>
      <c r="M2" s="49" t="s">
        <v>92</v>
      </c>
      <c r="N2" s="49"/>
      <c r="P2" s="49" t="s">
        <v>93</v>
      </c>
      <c r="Q2" s="49"/>
      <c r="S2" s="49" t="s">
        <v>94</v>
      </c>
      <c r="T2" s="49"/>
    </row>
    <row r="3" spans="2:20" x14ac:dyDescent="0.25">
      <c r="B3" s="2" t="s">
        <v>0</v>
      </c>
      <c r="C3" s="2" t="s">
        <v>1</v>
      </c>
      <c r="E3" s="49" t="s">
        <v>89</v>
      </c>
      <c r="F3" s="49"/>
      <c r="G3" s="49" t="s">
        <v>90</v>
      </c>
      <c r="H3" s="49"/>
      <c r="J3" s="2" t="s">
        <v>0</v>
      </c>
      <c r="K3" s="2" t="s">
        <v>1</v>
      </c>
      <c r="M3" s="2" t="s">
        <v>0</v>
      </c>
      <c r="N3" s="2" t="s">
        <v>1</v>
      </c>
      <c r="P3" s="2" t="s">
        <v>0</v>
      </c>
      <c r="Q3" s="2" t="s">
        <v>1</v>
      </c>
      <c r="S3" s="2" t="s">
        <v>0</v>
      </c>
      <c r="T3" s="2" t="s">
        <v>1</v>
      </c>
    </row>
    <row r="4" spans="2:20" x14ac:dyDescent="0.25">
      <c r="B4" s="60">
        <v>38.1</v>
      </c>
      <c r="C4" s="60">
        <v>58.5</v>
      </c>
      <c r="E4" s="2" t="s">
        <v>0</v>
      </c>
      <c r="F4" s="2" t="s">
        <v>1</v>
      </c>
      <c r="G4" s="2" t="s">
        <v>0</v>
      </c>
      <c r="H4" s="2" t="s">
        <v>1</v>
      </c>
      <c r="J4" s="7">
        <v>5.47</v>
      </c>
      <c r="K4" s="7">
        <v>7.98</v>
      </c>
      <c r="M4" s="7">
        <v>318.5</v>
      </c>
      <c r="N4" s="7">
        <v>793.5</v>
      </c>
      <c r="P4" s="7">
        <v>12.3</v>
      </c>
      <c r="Q4" s="7">
        <v>29.7</v>
      </c>
      <c r="S4" s="7">
        <v>58.5</v>
      </c>
      <c r="T4" s="7">
        <v>83.3</v>
      </c>
    </row>
    <row r="5" spans="2:20" x14ac:dyDescent="0.25">
      <c r="B5" s="60">
        <v>39.5</v>
      </c>
      <c r="C5" s="60">
        <v>65.5</v>
      </c>
      <c r="E5" s="7">
        <v>1606</v>
      </c>
      <c r="F5" s="7">
        <v>2954</v>
      </c>
      <c r="G5" s="7">
        <v>1284</v>
      </c>
      <c r="H5" s="7">
        <v>1334</v>
      </c>
      <c r="J5" s="7">
        <v>4.05</v>
      </c>
      <c r="K5" s="7">
        <v>6.46</v>
      </c>
      <c r="M5" s="7">
        <v>213.5</v>
      </c>
      <c r="N5" s="7">
        <v>1301</v>
      </c>
      <c r="P5" s="7">
        <v>9.1999999999999993</v>
      </c>
      <c r="Q5" s="7">
        <v>22</v>
      </c>
      <c r="S5" s="7">
        <v>61.7</v>
      </c>
      <c r="T5" s="7">
        <v>84.6</v>
      </c>
    </row>
    <row r="6" spans="2:20" x14ac:dyDescent="0.25">
      <c r="B6" s="60">
        <v>35.299999999999997</v>
      </c>
      <c r="C6" s="60">
        <v>61</v>
      </c>
      <c r="E6" s="7">
        <v>1961</v>
      </c>
      <c r="F6" s="7">
        <v>3061</v>
      </c>
      <c r="G6" s="7">
        <v>1472</v>
      </c>
      <c r="H6" s="7">
        <v>1742</v>
      </c>
      <c r="J6" s="7">
        <v>4.0999999999999996</v>
      </c>
      <c r="K6" s="7">
        <v>8.32</v>
      </c>
      <c r="M6" s="7">
        <v>488.5</v>
      </c>
      <c r="N6" s="7">
        <v>1918.5</v>
      </c>
      <c r="P6" s="7">
        <v>10.8</v>
      </c>
      <c r="Q6" s="7">
        <v>27.2</v>
      </c>
      <c r="S6" s="7">
        <v>57.7</v>
      </c>
      <c r="T6" s="7">
        <v>81.3</v>
      </c>
    </row>
    <row r="7" spans="2:20" x14ac:dyDescent="0.25">
      <c r="B7" s="60">
        <v>33.9</v>
      </c>
      <c r="C7" s="60">
        <v>77.3</v>
      </c>
      <c r="E7" s="7">
        <v>1814</v>
      </c>
      <c r="F7" s="7">
        <v>2345</v>
      </c>
      <c r="G7" s="7">
        <v>1419</v>
      </c>
      <c r="H7" s="7">
        <v>1334</v>
      </c>
      <c r="J7" s="7">
        <v>5.93</v>
      </c>
      <c r="K7" s="7">
        <v>8.08</v>
      </c>
      <c r="M7" s="7">
        <v>248.5</v>
      </c>
      <c r="N7" s="7">
        <v>1008.5</v>
      </c>
      <c r="P7" s="7">
        <v>12.5</v>
      </c>
      <c r="Q7" s="7">
        <v>24.8</v>
      </c>
      <c r="S7" s="7">
        <v>58.9</v>
      </c>
      <c r="T7" s="7">
        <v>82.6</v>
      </c>
    </row>
    <row r="8" spans="2:20" x14ac:dyDescent="0.25">
      <c r="B8" s="60">
        <v>37.6</v>
      </c>
      <c r="C8" s="60">
        <v>63.8</v>
      </c>
      <c r="E8" s="7">
        <v>1771</v>
      </c>
      <c r="F8" s="7">
        <v>2366</v>
      </c>
      <c r="G8" s="7">
        <v>1409</v>
      </c>
      <c r="H8" s="7">
        <v>1934</v>
      </c>
      <c r="J8" s="7">
        <v>3.09</v>
      </c>
      <c r="K8" s="7">
        <v>7.83</v>
      </c>
      <c r="M8" s="7">
        <v>533.5</v>
      </c>
      <c r="N8" s="7">
        <v>751</v>
      </c>
      <c r="P8" s="7">
        <v>9.9</v>
      </c>
      <c r="Q8" s="7">
        <v>26.3</v>
      </c>
      <c r="S8" s="7">
        <v>71.7</v>
      </c>
      <c r="T8" s="7">
        <v>84.1</v>
      </c>
    </row>
    <row r="9" spans="2:20" x14ac:dyDescent="0.25">
      <c r="B9" s="60">
        <v>32.799999999999997</v>
      </c>
      <c r="C9" s="60">
        <v>72.099999999999994</v>
      </c>
      <c r="E9" s="7">
        <v>1724</v>
      </c>
      <c r="F9" s="7">
        <v>2996</v>
      </c>
      <c r="G9" s="7">
        <v>1794</v>
      </c>
      <c r="H9" s="7">
        <v>1628</v>
      </c>
      <c r="J9" s="7">
        <v>4.97</v>
      </c>
      <c r="K9" s="7">
        <v>6.4</v>
      </c>
      <c r="M9" s="7">
        <v>231</v>
      </c>
      <c r="N9" s="7">
        <v>858.5</v>
      </c>
      <c r="P9" s="7">
        <v>11.4</v>
      </c>
      <c r="Q9" s="7">
        <v>27.7</v>
      </c>
      <c r="S9" s="7">
        <v>51</v>
      </c>
      <c r="T9" s="7">
        <v>81.8</v>
      </c>
    </row>
    <row r="10" spans="2:20" x14ac:dyDescent="0.25">
      <c r="B10" s="60">
        <v>41.2</v>
      </c>
      <c r="C10" s="60">
        <v>64</v>
      </c>
      <c r="E10" s="7">
        <v>1375</v>
      </c>
      <c r="F10" s="7">
        <v>3007</v>
      </c>
      <c r="G10" s="7">
        <v>1324</v>
      </c>
      <c r="H10" s="7">
        <v>1822</v>
      </c>
      <c r="J10" s="7">
        <v>5.14</v>
      </c>
      <c r="K10" s="7">
        <v>6.9</v>
      </c>
      <c r="M10" s="7">
        <v>873.5</v>
      </c>
      <c r="N10" s="7">
        <v>816</v>
      </c>
      <c r="P10" s="7">
        <v>8.6</v>
      </c>
      <c r="Q10" s="7">
        <v>22.9</v>
      </c>
      <c r="S10" s="7">
        <v>59.8</v>
      </c>
      <c r="T10" s="7">
        <v>82.3</v>
      </c>
    </row>
    <row r="11" spans="2:20" x14ac:dyDescent="0.25">
      <c r="B11" s="60">
        <v>28</v>
      </c>
      <c r="C11" s="60">
        <v>58.9</v>
      </c>
      <c r="E11" s="7">
        <v>1357</v>
      </c>
      <c r="F11" s="7">
        <v>2997</v>
      </c>
      <c r="G11" s="7">
        <v>1321</v>
      </c>
      <c r="H11" s="7">
        <v>1622</v>
      </c>
      <c r="J11" s="7">
        <v>5.0999999999999996</v>
      </c>
      <c r="K11" s="7">
        <v>7.1</v>
      </c>
      <c r="M11" s="7">
        <v>686</v>
      </c>
      <c r="N11" s="7">
        <v>926</v>
      </c>
      <c r="P11" s="7">
        <v>7.3</v>
      </c>
      <c r="Q11" s="7">
        <v>28.3</v>
      </c>
      <c r="S11" s="7">
        <v>64.3</v>
      </c>
      <c r="T11" s="7">
        <v>81.099999999999994</v>
      </c>
    </row>
    <row r="12" spans="2:20" x14ac:dyDescent="0.25">
      <c r="B12" s="60">
        <v>41.2</v>
      </c>
      <c r="C12" s="60">
        <v>73.400000000000006</v>
      </c>
      <c r="E12" s="7">
        <v>1349</v>
      </c>
      <c r="F12" s="7">
        <v>3041</v>
      </c>
      <c r="G12" s="7">
        <v>1618</v>
      </c>
      <c r="H12" s="7">
        <v>1592</v>
      </c>
      <c r="J12" s="7">
        <v>4.21</v>
      </c>
      <c r="K12" s="7">
        <v>8.2100000000000009</v>
      </c>
      <c r="M12" s="7">
        <v>428.5</v>
      </c>
      <c r="N12" s="7">
        <v>763.5</v>
      </c>
      <c r="P12" s="7">
        <v>10.199999999999999</v>
      </c>
      <c r="Q12" s="7">
        <v>26.1</v>
      </c>
      <c r="S12" s="7">
        <v>70</v>
      </c>
      <c r="T12" s="7">
        <v>74.2</v>
      </c>
    </row>
    <row r="13" spans="2:20" x14ac:dyDescent="0.25">
      <c r="B13" s="60">
        <v>44.4</v>
      </c>
      <c r="C13" s="60">
        <v>59.5</v>
      </c>
      <c r="E13" s="7">
        <v>1620</v>
      </c>
      <c r="F13" s="7">
        <v>2846</v>
      </c>
      <c r="G13" s="7">
        <v>1368</v>
      </c>
      <c r="H13" s="7">
        <v>1476</v>
      </c>
      <c r="J13" s="7">
        <v>3.23</v>
      </c>
      <c r="K13" s="7">
        <v>5.32</v>
      </c>
      <c r="M13" s="7">
        <v>413.5</v>
      </c>
      <c r="N13" s="7">
        <v>851</v>
      </c>
      <c r="P13" s="7">
        <v>10.8</v>
      </c>
      <c r="Q13" s="7">
        <v>27.4</v>
      </c>
      <c r="S13" s="7">
        <v>54.32</v>
      </c>
      <c r="T13" s="7">
        <v>88.9</v>
      </c>
    </row>
    <row r="14" spans="2:20" x14ac:dyDescent="0.25">
      <c r="B14" s="60">
        <v>34.4</v>
      </c>
      <c r="C14" s="60">
        <v>59.9</v>
      </c>
      <c r="E14" s="7">
        <v>1701</v>
      </c>
      <c r="F14" s="7">
        <v>2988</v>
      </c>
      <c r="G14" s="7">
        <v>1436</v>
      </c>
      <c r="H14" s="7">
        <v>1550</v>
      </c>
      <c r="J14" s="7">
        <v>2.56</v>
      </c>
      <c r="K14" s="7">
        <v>4.97</v>
      </c>
      <c r="M14" s="7">
        <v>202.3</v>
      </c>
      <c r="N14" s="7">
        <v>980.8</v>
      </c>
      <c r="P14" s="7">
        <v>9.1999999999999993</v>
      </c>
      <c r="Q14" s="7">
        <v>23.5</v>
      </c>
      <c r="S14" s="7">
        <v>63.4</v>
      </c>
      <c r="T14" s="7">
        <v>71.5</v>
      </c>
    </row>
    <row r="15" spans="2:20" x14ac:dyDescent="0.25">
      <c r="B15" s="60">
        <v>36.6</v>
      </c>
      <c r="C15" s="60">
        <v>54.2</v>
      </c>
      <c r="E15" s="7">
        <v>1522</v>
      </c>
      <c r="F15" s="7">
        <v>2675</v>
      </c>
      <c r="G15" s="7">
        <v>1286</v>
      </c>
      <c r="H15" s="7">
        <v>1387</v>
      </c>
      <c r="J15" s="7">
        <v>2.95</v>
      </c>
      <c r="K15" s="7">
        <v>6.06</v>
      </c>
      <c r="M15" s="7">
        <v>354.3</v>
      </c>
      <c r="N15" s="7">
        <v>717.3</v>
      </c>
      <c r="P15" s="7">
        <v>9.5</v>
      </c>
      <c r="Q15" s="7">
        <v>24.3</v>
      </c>
      <c r="S15" s="7">
        <v>52.3</v>
      </c>
      <c r="T15" s="7">
        <v>93.6</v>
      </c>
    </row>
    <row r="16" spans="2:20" x14ac:dyDescent="0.25">
      <c r="E16" s="7">
        <v>1733</v>
      </c>
      <c r="F16" s="7">
        <v>3045</v>
      </c>
      <c r="G16" s="7">
        <v>1463</v>
      </c>
      <c r="H16" s="7">
        <v>1579</v>
      </c>
      <c r="M16" s="7">
        <v>342</v>
      </c>
      <c r="N16" s="7">
        <v>1031</v>
      </c>
    </row>
    <row r="17" spans="13:14" x14ac:dyDescent="0.25">
      <c r="M17" s="7">
        <v>379.8</v>
      </c>
      <c r="N17" s="7">
        <v>1728.5</v>
      </c>
    </row>
    <row r="18" spans="13:14" x14ac:dyDescent="0.25">
      <c r="M18" s="7">
        <v>276.89999999999998</v>
      </c>
      <c r="N18" s="7">
        <v>886.5</v>
      </c>
    </row>
    <row r="19" spans="13:14" x14ac:dyDescent="0.25">
      <c r="M19" s="7">
        <v>298.10000000000002</v>
      </c>
      <c r="N19" s="7">
        <v>980</v>
      </c>
    </row>
    <row r="20" spans="13:14" x14ac:dyDescent="0.25">
      <c r="M20" s="7">
        <v>452.3</v>
      </c>
      <c r="N20" s="7">
        <v>870.9</v>
      </c>
    </row>
    <row r="21" spans="13:14" x14ac:dyDescent="0.25">
      <c r="M21" s="7">
        <v>185.2</v>
      </c>
      <c r="N21" s="7">
        <v>809.4</v>
      </c>
    </row>
    <row r="22" spans="13:14" x14ac:dyDescent="0.25">
      <c r="M22" s="7">
        <v>451.7</v>
      </c>
      <c r="N22" s="7">
        <v>2173.6999999999998</v>
      </c>
    </row>
    <row r="23" spans="13:14" x14ac:dyDescent="0.25">
      <c r="M23" s="7">
        <v>326</v>
      </c>
      <c r="N23" s="7">
        <v>788.5</v>
      </c>
    </row>
  </sheetData>
  <mergeCells count="8">
    <mergeCell ref="P2:Q2"/>
    <mergeCell ref="S2:T2"/>
    <mergeCell ref="E2:H2"/>
    <mergeCell ref="B2:C2"/>
    <mergeCell ref="E3:F3"/>
    <mergeCell ref="G3:H3"/>
    <mergeCell ref="J2:K2"/>
    <mergeCell ref="M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2097-D72B-4092-9A6B-6CD90E663F09}">
  <dimension ref="B2:T16"/>
  <sheetViews>
    <sheetView zoomScale="67" workbookViewId="0">
      <selection activeCell="U14" sqref="U14"/>
    </sheetView>
  </sheetViews>
  <sheetFormatPr defaultRowHeight="15" x14ac:dyDescent="0.25"/>
  <cols>
    <col min="1" max="16384" width="9.140625" style="13"/>
  </cols>
  <sheetData>
    <row r="2" spans="2:20" x14ac:dyDescent="0.25">
      <c r="B2" s="49" t="s">
        <v>95</v>
      </c>
      <c r="C2" s="49"/>
      <c r="D2" s="49"/>
      <c r="E2" s="49"/>
      <c r="G2" s="49" t="s">
        <v>96</v>
      </c>
      <c r="H2" s="49"/>
      <c r="I2" s="49"/>
      <c r="J2" s="49"/>
      <c r="L2" s="49" t="s">
        <v>97</v>
      </c>
      <c r="M2" s="49"/>
      <c r="N2" s="49"/>
      <c r="O2" s="49"/>
      <c r="Q2" s="49" t="s">
        <v>98</v>
      </c>
      <c r="R2" s="49"/>
      <c r="S2" s="49"/>
      <c r="T2" s="49"/>
    </row>
    <row r="3" spans="2:20" x14ac:dyDescent="0.25">
      <c r="B3" s="49" t="s">
        <v>89</v>
      </c>
      <c r="C3" s="49"/>
      <c r="D3" s="49" t="s">
        <v>90</v>
      </c>
      <c r="E3" s="49"/>
      <c r="G3" s="49" t="s">
        <v>89</v>
      </c>
      <c r="H3" s="49"/>
      <c r="I3" s="49" t="s">
        <v>90</v>
      </c>
      <c r="J3" s="49"/>
      <c r="L3" s="49" t="s">
        <v>89</v>
      </c>
      <c r="M3" s="49"/>
      <c r="N3" s="49" t="s">
        <v>90</v>
      </c>
      <c r="O3" s="49"/>
      <c r="Q3" s="49" t="s">
        <v>89</v>
      </c>
      <c r="R3" s="49"/>
      <c r="S3" s="49" t="s">
        <v>90</v>
      </c>
      <c r="T3" s="49"/>
    </row>
    <row r="4" spans="2:20" x14ac:dyDescent="0.25">
      <c r="B4" s="2" t="s">
        <v>0</v>
      </c>
      <c r="C4" s="2" t="s">
        <v>1</v>
      </c>
      <c r="D4" s="2" t="s">
        <v>0</v>
      </c>
      <c r="E4" s="2" t="s">
        <v>1</v>
      </c>
      <c r="G4" s="2" t="s">
        <v>0</v>
      </c>
      <c r="H4" s="2" t="s">
        <v>1</v>
      </c>
      <c r="I4" s="2" t="s">
        <v>0</v>
      </c>
      <c r="J4" s="2" t="s">
        <v>1</v>
      </c>
      <c r="L4" s="2" t="s">
        <v>0</v>
      </c>
      <c r="M4" s="2" t="s">
        <v>1</v>
      </c>
      <c r="N4" s="2" t="s">
        <v>0</v>
      </c>
      <c r="O4" s="2" t="s">
        <v>1</v>
      </c>
      <c r="Q4" s="2" t="s">
        <v>0</v>
      </c>
      <c r="R4" s="2" t="s">
        <v>1</v>
      </c>
      <c r="S4" s="2" t="s">
        <v>0</v>
      </c>
      <c r="T4" s="2" t="s">
        <v>1</v>
      </c>
    </row>
    <row r="5" spans="2:20" x14ac:dyDescent="0.25">
      <c r="B5" s="7">
        <v>206</v>
      </c>
      <c r="C5" s="7">
        <v>890</v>
      </c>
      <c r="D5" s="7">
        <v>256</v>
      </c>
      <c r="E5" s="7">
        <v>277</v>
      </c>
      <c r="G5" s="7">
        <v>5999</v>
      </c>
      <c r="H5" s="7">
        <v>23277</v>
      </c>
      <c r="I5" s="7">
        <v>4963</v>
      </c>
      <c r="J5" s="7">
        <v>6018</v>
      </c>
      <c r="L5" s="7">
        <v>1.04</v>
      </c>
      <c r="M5" s="7">
        <v>3.5</v>
      </c>
      <c r="N5" s="7">
        <v>1.2</v>
      </c>
      <c r="O5" s="7">
        <v>0.69</v>
      </c>
      <c r="P5" s="31"/>
      <c r="Q5" s="7">
        <v>5000000</v>
      </c>
      <c r="R5" s="7">
        <v>15000000</v>
      </c>
      <c r="S5" s="7">
        <v>2000000</v>
      </c>
      <c r="T5" s="7">
        <v>2000000</v>
      </c>
    </row>
    <row r="6" spans="2:20" x14ac:dyDescent="0.25">
      <c r="B6" s="7">
        <v>263</v>
      </c>
      <c r="C6" s="7">
        <v>885</v>
      </c>
      <c r="D6" s="7">
        <v>287</v>
      </c>
      <c r="E6" s="7">
        <v>276</v>
      </c>
      <c r="G6" s="7">
        <v>4427</v>
      </c>
      <c r="H6" s="7">
        <v>22857</v>
      </c>
      <c r="I6" s="7">
        <v>5434</v>
      </c>
      <c r="J6" s="7">
        <v>5105</v>
      </c>
      <c r="L6" s="7">
        <v>0.2</v>
      </c>
      <c r="M6" s="7">
        <v>5.57</v>
      </c>
      <c r="N6" s="7">
        <v>0.09</v>
      </c>
      <c r="O6" s="7">
        <v>1.58</v>
      </c>
      <c r="P6" s="31"/>
      <c r="Q6" s="7">
        <v>665885</v>
      </c>
      <c r="R6" s="7">
        <v>19000000</v>
      </c>
      <c r="S6" s="7">
        <v>3000000</v>
      </c>
      <c r="T6" s="7">
        <v>2000000</v>
      </c>
    </row>
    <row r="7" spans="2:20" x14ac:dyDescent="0.25">
      <c r="B7" s="7">
        <v>246</v>
      </c>
      <c r="C7" s="7">
        <v>788</v>
      </c>
      <c r="D7" s="7">
        <v>288</v>
      </c>
      <c r="E7" s="7">
        <v>274</v>
      </c>
      <c r="G7" s="7">
        <v>5807</v>
      </c>
      <c r="H7" s="7">
        <v>23185</v>
      </c>
      <c r="I7" s="7">
        <v>6904</v>
      </c>
      <c r="J7" s="7">
        <v>5085</v>
      </c>
      <c r="L7" s="7">
        <v>0.86</v>
      </c>
      <c r="M7" s="7">
        <v>4.46</v>
      </c>
      <c r="N7" s="7">
        <v>0.8</v>
      </c>
      <c r="O7" s="7">
        <v>0.93</v>
      </c>
      <c r="P7" s="31"/>
      <c r="Q7" s="7">
        <v>7000000</v>
      </c>
      <c r="R7" s="7">
        <v>24000000</v>
      </c>
      <c r="S7" s="7">
        <v>4000000</v>
      </c>
      <c r="T7" s="7">
        <v>8000000</v>
      </c>
    </row>
    <row r="8" spans="2:20" x14ac:dyDescent="0.25">
      <c r="B8" s="7">
        <v>246</v>
      </c>
      <c r="C8" s="7">
        <v>982</v>
      </c>
      <c r="D8" s="7">
        <v>289</v>
      </c>
      <c r="E8" s="7">
        <v>259</v>
      </c>
      <c r="G8" s="7">
        <v>5829</v>
      </c>
      <c r="H8" s="7">
        <v>22733</v>
      </c>
      <c r="I8" s="7">
        <v>4993</v>
      </c>
      <c r="J8" s="7">
        <v>6089</v>
      </c>
      <c r="L8" s="7">
        <v>0.55000000000000004</v>
      </c>
      <c r="M8" s="7">
        <v>5.57</v>
      </c>
      <c r="N8" s="7">
        <v>0.61</v>
      </c>
      <c r="O8" s="7">
        <v>1.22</v>
      </c>
      <c r="P8" s="31"/>
      <c r="Q8" s="7">
        <v>4000000</v>
      </c>
      <c r="R8" s="7">
        <v>40000000</v>
      </c>
      <c r="S8" s="7">
        <v>10000000</v>
      </c>
      <c r="T8" s="7">
        <v>3000000</v>
      </c>
    </row>
    <row r="9" spans="2:20" x14ac:dyDescent="0.25">
      <c r="B9" s="7">
        <v>241</v>
      </c>
      <c r="C9" s="7">
        <v>836</v>
      </c>
      <c r="D9" s="7">
        <v>286</v>
      </c>
      <c r="E9" s="7">
        <v>239</v>
      </c>
      <c r="G9" s="7">
        <v>5854</v>
      </c>
      <c r="H9" s="7">
        <v>31709</v>
      </c>
      <c r="I9" s="7">
        <v>4888</v>
      </c>
      <c r="J9" s="7">
        <v>4269</v>
      </c>
      <c r="L9" s="7">
        <v>1.07</v>
      </c>
      <c r="M9" s="7">
        <v>4.78</v>
      </c>
      <c r="N9" s="7">
        <v>1.0900000000000001</v>
      </c>
      <c r="O9" s="7">
        <v>1.38</v>
      </c>
      <c r="P9" s="31"/>
      <c r="Q9" s="7">
        <v>3000000</v>
      </c>
      <c r="R9" s="7">
        <v>20000000</v>
      </c>
      <c r="S9" s="7">
        <v>6000000</v>
      </c>
      <c r="T9" s="7">
        <v>10000000</v>
      </c>
    </row>
    <row r="10" spans="2:20" x14ac:dyDescent="0.25">
      <c r="B10" s="7">
        <v>190</v>
      </c>
      <c r="C10" s="7">
        <v>839</v>
      </c>
      <c r="D10" s="7">
        <v>274</v>
      </c>
      <c r="E10" s="7">
        <v>240</v>
      </c>
      <c r="G10" s="7">
        <v>5546</v>
      </c>
      <c r="H10" s="7">
        <v>31880</v>
      </c>
      <c r="I10" s="7">
        <v>5267</v>
      </c>
      <c r="J10" s="7">
        <v>5300</v>
      </c>
      <c r="L10" s="7">
        <v>0.4</v>
      </c>
      <c r="M10" s="7">
        <v>4.5</v>
      </c>
      <c r="N10" s="7">
        <v>0.13</v>
      </c>
      <c r="O10" s="7">
        <v>0.44</v>
      </c>
      <c r="P10" s="31"/>
      <c r="Q10" s="7">
        <v>756636</v>
      </c>
      <c r="R10" s="7">
        <v>30000000</v>
      </c>
      <c r="S10" s="7">
        <v>2000000</v>
      </c>
      <c r="T10" s="7">
        <v>2000000</v>
      </c>
    </row>
    <row r="11" spans="2:20" x14ac:dyDescent="0.25">
      <c r="B11" s="7">
        <v>187</v>
      </c>
      <c r="C11" s="7">
        <v>822</v>
      </c>
      <c r="D11" s="7">
        <v>273</v>
      </c>
      <c r="E11" s="7">
        <v>244</v>
      </c>
      <c r="G11" s="7">
        <v>5345</v>
      </c>
      <c r="H11" s="7">
        <v>30699</v>
      </c>
      <c r="I11" s="7">
        <v>4320</v>
      </c>
      <c r="J11" s="7">
        <v>4303</v>
      </c>
      <c r="L11" s="7">
        <v>0.16</v>
      </c>
      <c r="M11" s="7">
        <v>5.07</v>
      </c>
      <c r="N11" s="7">
        <v>7.0000000000000007E-2</v>
      </c>
      <c r="O11" s="7">
        <v>1.77</v>
      </c>
      <c r="P11" s="31"/>
      <c r="Q11" s="7">
        <v>662964</v>
      </c>
      <c r="R11" s="7">
        <v>16000000</v>
      </c>
      <c r="S11" s="7">
        <v>4000000</v>
      </c>
      <c r="T11" s="7">
        <v>852355</v>
      </c>
    </row>
    <row r="12" spans="2:20" x14ac:dyDescent="0.25">
      <c r="B12" s="7">
        <v>184</v>
      </c>
      <c r="C12" s="7">
        <v>830</v>
      </c>
      <c r="D12" s="7">
        <v>272</v>
      </c>
      <c r="E12" s="7">
        <v>223</v>
      </c>
      <c r="G12" s="7">
        <v>6272</v>
      </c>
      <c r="H12" s="7">
        <v>33114</v>
      </c>
      <c r="I12" s="7">
        <v>6206</v>
      </c>
      <c r="J12" s="7">
        <v>6302</v>
      </c>
      <c r="L12" s="7">
        <v>0.66</v>
      </c>
      <c r="M12" s="7">
        <v>6.13</v>
      </c>
      <c r="N12" s="7">
        <v>1.17</v>
      </c>
      <c r="O12" s="7">
        <v>1.29</v>
      </c>
      <c r="P12" s="31"/>
      <c r="Q12" s="7">
        <v>10000000</v>
      </c>
      <c r="R12" s="7">
        <v>23000000</v>
      </c>
      <c r="S12" s="7">
        <v>8000000</v>
      </c>
      <c r="T12" s="7">
        <v>6000000</v>
      </c>
    </row>
    <row r="13" spans="2:20" x14ac:dyDescent="0.25">
      <c r="B13" s="7">
        <v>220</v>
      </c>
      <c r="C13" s="7">
        <v>859</v>
      </c>
      <c r="D13" s="7">
        <v>278</v>
      </c>
      <c r="E13" s="7">
        <v>254</v>
      </c>
      <c r="G13" s="7">
        <v>5635</v>
      </c>
      <c r="H13" s="7">
        <v>27432</v>
      </c>
      <c r="I13" s="7">
        <v>5372</v>
      </c>
      <c r="J13" s="7">
        <v>5309</v>
      </c>
      <c r="L13" s="7">
        <v>0.56000000000000005</v>
      </c>
      <c r="M13" s="7">
        <v>4.83</v>
      </c>
      <c r="N13" s="7">
        <v>0.87</v>
      </c>
      <c r="O13" s="7">
        <v>0.9</v>
      </c>
      <c r="P13" s="31"/>
      <c r="Q13" s="7">
        <v>8000000</v>
      </c>
      <c r="R13" s="7">
        <v>11000000</v>
      </c>
      <c r="S13" s="7">
        <v>1000000</v>
      </c>
      <c r="T13" s="7">
        <v>5000000</v>
      </c>
    </row>
    <row r="14" spans="2:20" x14ac:dyDescent="0.25">
      <c r="B14" s="7">
        <v>231</v>
      </c>
      <c r="C14" s="7">
        <v>902</v>
      </c>
      <c r="D14" s="7">
        <v>292</v>
      </c>
      <c r="E14" s="7">
        <v>267</v>
      </c>
      <c r="G14" s="7">
        <v>5917</v>
      </c>
      <c r="H14" s="7">
        <v>28803</v>
      </c>
      <c r="I14" s="7">
        <v>5640</v>
      </c>
      <c r="J14" s="7">
        <v>5574</v>
      </c>
      <c r="L14" s="7">
        <v>0.66</v>
      </c>
      <c r="M14" s="7">
        <v>4.3</v>
      </c>
      <c r="N14" s="7">
        <v>1.1000000000000001</v>
      </c>
      <c r="O14" s="7">
        <v>0.3</v>
      </c>
      <c r="P14" s="31"/>
      <c r="Q14" s="7">
        <v>1000000</v>
      </c>
      <c r="R14" s="7">
        <v>35000000</v>
      </c>
      <c r="S14" s="7">
        <v>3000000</v>
      </c>
      <c r="T14" s="7">
        <v>657502</v>
      </c>
    </row>
    <row r="15" spans="2:20" x14ac:dyDescent="0.25">
      <c r="B15" s="7">
        <v>207</v>
      </c>
      <c r="C15" s="7">
        <v>807</v>
      </c>
      <c r="D15" s="7">
        <v>261</v>
      </c>
      <c r="E15" s="7">
        <v>239</v>
      </c>
      <c r="G15" s="7">
        <v>5297</v>
      </c>
      <c r="H15" s="7">
        <v>25786</v>
      </c>
      <c r="I15" s="7">
        <v>5050</v>
      </c>
      <c r="J15" s="7">
        <v>4990</v>
      </c>
      <c r="P15" s="30"/>
    </row>
    <row r="16" spans="2:20" x14ac:dyDescent="0.25">
      <c r="B16" s="7">
        <v>236</v>
      </c>
      <c r="C16" s="7">
        <v>919</v>
      </c>
      <c r="D16" s="7">
        <v>297</v>
      </c>
      <c r="E16" s="7">
        <v>272</v>
      </c>
      <c r="G16" s="7">
        <v>6029</v>
      </c>
      <c r="H16" s="7">
        <v>29352</v>
      </c>
      <c r="I16" s="7">
        <v>5748</v>
      </c>
      <c r="J16" s="7">
        <v>5680</v>
      </c>
    </row>
  </sheetData>
  <mergeCells count="12">
    <mergeCell ref="Q2:T2"/>
    <mergeCell ref="Q3:R3"/>
    <mergeCell ref="S3:T3"/>
    <mergeCell ref="L3:M3"/>
    <mergeCell ref="N3:O3"/>
    <mergeCell ref="B2:E2"/>
    <mergeCell ref="G2:J2"/>
    <mergeCell ref="L2:O2"/>
    <mergeCell ref="B3:C3"/>
    <mergeCell ref="D3:E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 </vt:lpstr>
      <vt:lpstr>Figure 1 - figure supplement 1</vt:lpstr>
      <vt:lpstr>Figure 1 - figure supplement 2</vt:lpstr>
      <vt:lpstr>Figure 2</vt:lpstr>
      <vt:lpstr>Figure 2 - figure supplement 1</vt:lpstr>
      <vt:lpstr>Figure 3</vt:lpstr>
      <vt:lpstr>Figure 3 - figure supplement 1</vt:lpstr>
      <vt:lpstr>Figure 4</vt:lpstr>
      <vt:lpstr>Figure 4 - figure supplement 1</vt:lpstr>
      <vt:lpstr>Figure 5</vt:lpstr>
      <vt:lpstr>Figure 5 - figure supplement 1</vt:lpstr>
      <vt:lpstr>Figure 5 - figure supplement 2</vt:lpstr>
      <vt:lpstr>Figure 6</vt:lpstr>
      <vt:lpstr>Figure 6 - figure supplement 1 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Smith</dc:creator>
  <cp:lastModifiedBy>Logan Smith</cp:lastModifiedBy>
  <dcterms:created xsi:type="dcterms:W3CDTF">2020-11-13T13:30:54Z</dcterms:created>
  <dcterms:modified xsi:type="dcterms:W3CDTF">2021-07-18T17:55:59Z</dcterms:modified>
</cp:coreProperties>
</file>