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8800" windowHeight="12300"/>
  </bookViews>
  <sheets>
    <sheet name="Figure 2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24" i="1"/>
  <c r="G24" i="1"/>
  <c r="H24" i="1"/>
  <c r="I24" i="1"/>
  <c r="J24" i="1"/>
  <c r="E24" i="1"/>
  <c r="F22" i="1"/>
  <c r="G22" i="1"/>
  <c r="H22" i="1"/>
  <c r="I22" i="1"/>
  <c r="J22" i="1"/>
  <c r="E22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<sst xmlns="http://schemas.openxmlformats.org/spreadsheetml/2006/main" count="91" uniqueCount="60">
  <si>
    <t>WT control</t>
  </si>
  <si>
    <t>EGFP</t>
  </si>
  <si>
    <t>dsCD34</t>
  </si>
  <si>
    <t>dsPodxl</t>
  </si>
  <si>
    <t>dsEndo ORF</t>
  </si>
  <si>
    <t>percentage of aberrant phenotype</t>
  </si>
  <si>
    <t>dsEndo 5'UTR</t>
  </si>
  <si>
    <t>average</t>
  </si>
  <si>
    <t>stdev</t>
  </si>
  <si>
    <t>SEM</t>
  </si>
  <si>
    <t>count (N embryos)</t>
  </si>
  <si>
    <t>embryo n°</t>
  </si>
  <si>
    <t>raw data Figure 2L</t>
  </si>
  <si>
    <t>Number of families</t>
  </si>
  <si>
    <t>Number of comparisons per family</t>
  </si>
  <si>
    <t>Alpha</t>
  </si>
  <si>
    <t>Mean Diff.</t>
  </si>
  <si>
    <t>95.00% CI of diff.</t>
  </si>
  <si>
    <t>Significant?</t>
  </si>
  <si>
    <t>Summary</t>
  </si>
  <si>
    <t>Adjusted P Value</t>
  </si>
  <si>
    <t xml:space="preserve">  WT control vs. EGFP</t>
  </si>
  <si>
    <t>-34.30 to 15.23</t>
  </si>
  <si>
    <t>No</t>
  </si>
  <si>
    <t>ns</t>
  </si>
  <si>
    <t xml:space="preserve">  WT control vs. dsCD34</t>
  </si>
  <si>
    <t>-47.34 to 11.62</t>
  </si>
  <si>
    <t xml:space="preserve">  WT control vs. dsPodxl</t>
  </si>
  <si>
    <t>-41.36 to 8.174</t>
  </si>
  <si>
    <t xml:space="preserve">  WT control vs. dsEndo 5'UTR</t>
  </si>
  <si>
    <t>-102.7 to -48.42</t>
  </si>
  <si>
    <t>Yes</t>
  </si>
  <si>
    <t>****</t>
  </si>
  <si>
    <t>&lt;0.0001</t>
  </si>
  <si>
    <t xml:space="preserve">  WT control vs. dsEndo ORF</t>
  </si>
  <si>
    <t>-79.51 to -30.48</t>
  </si>
  <si>
    <t xml:space="preserve">  EGFP vs. dsCD34</t>
  </si>
  <si>
    <t>-34.97 to 18.32</t>
  </si>
  <si>
    <t xml:space="preserve">  EGFP vs. dsPodxl</t>
  </si>
  <si>
    <t>-28.38 to 14.26</t>
  </si>
  <si>
    <t xml:space="preserve">  EGFP vs. dsEndo 5'UTR</t>
  </si>
  <si>
    <t>-90.09 to -41.99</t>
  </si>
  <si>
    <t xml:space="preserve">  EGFP vs. dsEndo ORF</t>
  </si>
  <si>
    <t>-66.48 to -24.44</t>
  </si>
  <si>
    <t xml:space="preserve">  dsCD34 vs. dsPodxl</t>
  </si>
  <si>
    <t>-25.38 to 27.92</t>
  </si>
  <si>
    <t>&gt;0.9999</t>
  </si>
  <si>
    <t xml:space="preserve">  dsCD34 vs. dsEndo 5'UTR</t>
  </si>
  <si>
    <t>-86.59 to -28.83</t>
  </si>
  <si>
    <t xml:space="preserve">  dsCD34 vs. dsEndo ORF</t>
  </si>
  <si>
    <t>-63.54 to -10.72</t>
  </si>
  <si>
    <t>**</t>
  </si>
  <si>
    <t xml:space="preserve">  dsPodxl vs. dsEndo 5'UTR</t>
  </si>
  <si>
    <t>-83.03 to -34.93</t>
  </si>
  <si>
    <t xml:space="preserve">  dsPodxl vs. dsEndo ORF</t>
  </si>
  <si>
    <t>-59.42 to -17.38</t>
  </si>
  <si>
    <t xml:space="preserve">  dsEndo 5'UTR vs. dsEndo ORF</t>
  </si>
  <si>
    <t>-3.207 to 44.36</t>
  </si>
  <si>
    <t>One-way ANOVA with Tukey's multiple comparisons test</t>
  </si>
  <si>
    <t>Statistics (done with Graphpad Prism)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</si>
</sst>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9"/>
  <sheetViews>
    <sheetView tabSelected="1" topLeftCell="A4" workbookViewId="0">
      <selection activeCell="C24" sqref="C24"/>
    </sheetView>
  </sheetViews>
  <sheetFormatPr defaultRowHeight="15" x14ac:dyDescent="0.25"/>
  <cols>
    <col min="1" max="2" width="9.140625" style="2"/>
    <col min="3" max="3" width="52.5703125" style="2" bestFit="1" customWidth="1"/>
    <col min="4" max="4" width="17.42578125" style="2" bestFit="1" customWidth="1"/>
    <col min="5" max="5" width="15.85546875" style="2" bestFit="1" customWidth="1"/>
    <col min="6" max="6" width="11.5703125" style="2" bestFit="1" customWidth="1"/>
    <col min="7" max="7" width="9.28515625" style="2" bestFit="1" customWidth="1"/>
    <col min="8" max="8" width="16.28515625" style="2" bestFit="1" customWidth="1"/>
    <col min="9" max="9" width="13.140625" style="2" bestFit="1" customWidth="1"/>
    <col min="10" max="10" width="11.7109375" style="2" bestFit="1" customWidth="1"/>
    <col min="11" max="16384" width="9.140625" style="2"/>
  </cols>
  <sheetData>
    <row r="1" spans="3:10" x14ac:dyDescent="0.25">
      <c r="D1" s="17" t="s">
        <v>5</v>
      </c>
      <c r="E1" s="17"/>
      <c r="F1" s="17"/>
      <c r="G1" s="17"/>
      <c r="H1" s="17"/>
      <c r="I1" s="17"/>
      <c r="J1" s="17"/>
    </row>
    <row r="2" spans="3:10" x14ac:dyDescent="0.25">
      <c r="C2" s="1" t="s">
        <v>12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6</v>
      </c>
      <c r="J2" s="1" t="s">
        <v>4</v>
      </c>
    </row>
    <row r="3" spans="3:10" x14ac:dyDescent="0.25">
      <c r="D3" s="3">
        <v>1</v>
      </c>
      <c r="E3" s="3">
        <v>0</v>
      </c>
      <c r="F3" s="3">
        <v>0</v>
      </c>
      <c r="G3" s="3">
        <v>23.5</v>
      </c>
      <c r="H3" s="3">
        <v>22</v>
      </c>
      <c r="I3" s="3">
        <v>100</v>
      </c>
      <c r="J3" s="3">
        <v>0</v>
      </c>
    </row>
    <row r="4" spans="3:10" x14ac:dyDescent="0.25">
      <c r="D4" s="3">
        <v>2</v>
      </c>
      <c r="E4" s="3">
        <v>0</v>
      </c>
      <c r="F4" s="3">
        <v>28</v>
      </c>
      <c r="G4" s="3">
        <v>50</v>
      </c>
      <c r="H4" s="3">
        <v>57</v>
      </c>
      <c r="I4" s="3">
        <v>100</v>
      </c>
      <c r="J4" s="3">
        <v>55</v>
      </c>
    </row>
    <row r="5" spans="3:10" x14ac:dyDescent="0.25">
      <c r="D5" s="3">
        <v>3</v>
      </c>
      <c r="E5" s="3">
        <v>20</v>
      </c>
      <c r="F5" s="3">
        <v>11</v>
      </c>
      <c r="G5" s="3">
        <v>16</v>
      </c>
      <c r="H5" s="3">
        <v>42</v>
      </c>
      <c r="I5" s="3">
        <v>57</v>
      </c>
      <c r="J5" s="3">
        <v>91</v>
      </c>
    </row>
    <row r="6" spans="3:10" x14ac:dyDescent="0.25">
      <c r="D6" s="3">
        <v>4</v>
      </c>
      <c r="E6" s="3">
        <v>25</v>
      </c>
      <c r="F6" s="3">
        <v>28</v>
      </c>
      <c r="G6" s="3">
        <v>0</v>
      </c>
      <c r="H6" s="3">
        <v>42</v>
      </c>
      <c r="I6" s="3">
        <v>100</v>
      </c>
      <c r="J6" s="3">
        <v>84</v>
      </c>
    </row>
    <row r="7" spans="3:10" x14ac:dyDescent="0.25">
      <c r="D7" s="3">
        <v>5</v>
      </c>
      <c r="E7" s="3">
        <v>0</v>
      </c>
      <c r="F7" s="3">
        <v>0</v>
      </c>
      <c r="G7" s="3">
        <v>33</v>
      </c>
      <c r="H7" s="3">
        <v>14</v>
      </c>
      <c r="I7" s="3">
        <v>100</v>
      </c>
      <c r="J7" s="3">
        <v>100</v>
      </c>
    </row>
    <row r="8" spans="3:10" x14ac:dyDescent="0.25">
      <c r="D8" s="3">
        <v>6</v>
      </c>
      <c r="E8" s="3">
        <v>0</v>
      </c>
      <c r="F8" s="3">
        <v>0</v>
      </c>
      <c r="G8" s="3">
        <v>9</v>
      </c>
      <c r="H8" s="3">
        <v>33</v>
      </c>
      <c r="I8" s="3">
        <v>75</v>
      </c>
      <c r="J8" s="3">
        <v>66</v>
      </c>
    </row>
    <row r="9" spans="3:10" x14ac:dyDescent="0.25">
      <c r="D9" s="3">
        <v>7</v>
      </c>
      <c r="E9" s="3">
        <v>0</v>
      </c>
      <c r="F9" s="3">
        <v>0</v>
      </c>
      <c r="G9" s="3">
        <v>25</v>
      </c>
      <c r="H9" s="3">
        <v>28</v>
      </c>
      <c r="I9" s="3">
        <v>60</v>
      </c>
      <c r="J9" s="3">
        <v>100</v>
      </c>
    </row>
    <row r="10" spans="3:10" x14ac:dyDescent="0.25">
      <c r="D10" s="3">
        <v>8</v>
      </c>
      <c r="E10" s="3">
        <v>0</v>
      </c>
      <c r="F10" s="3">
        <v>28</v>
      </c>
      <c r="G10" s="3">
        <v>40</v>
      </c>
      <c r="H10" s="3">
        <v>20</v>
      </c>
      <c r="I10" s="3">
        <v>100</v>
      </c>
      <c r="J10" s="3">
        <v>50</v>
      </c>
    </row>
    <row r="11" spans="3:10" x14ac:dyDescent="0.25">
      <c r="D11" s="3">
        <v>9</v>
      </c>
      <c r="E11" s="3">
        <v>22</v>
      </c>
      <c r="F11" s="3">
        <v>0</v>
      </c>
      <c r="G11" s="3"/>
      <c r="H11" s="3">
        <v>12.5</v>
      </c>
      <c r="I11" s="3">
        <v>60</v>
      </c>
      <c r="J11" s="3">
        <v>72</v>
      </c>
    </row>
    <row r="12" spans="3:10" x14ac:dyDescent="0.25">
      <c r="D12" s="3">
        <v>10</v>
      </c>
      <c r="E12" s="3">
        <v>0</v>
      </c>
      <c r="F12" s="3">
        <v>0</v>
      </c>
      <c r="G12" s="3"/>
      <c r="H12" s="3">
        <v>15.5</v>
      </c>
      <c r="I12" s="3">
        <v>83</v>
      </c>
      <c r="J12" s="3">
        <v>6</v>
      </c>
    </row>
    <row r="13" spans="3:10" x14ac:dyDescent="0.25">
      <c r="D13" s="3">
        <v>11</v>
      </c>
      <c r="E13" s="3"/>
      <c r="F13" s="3">
        <v>20</v>
      </c>
      <c r="G13" s="3"/>
      <c r="H13" s="3">
        <v>0</v>
      </c>
      <c r="I13" s="3">
        <v>70</v>
      </c>
      <c r="J13" s="3">
        <v>44</v>
      </c>
    </row>
    <row r="14" spans="3:10" x14ac:dyDescent="0.25">
      <c r="D14" s="3">
        <v>12</v>
      </c>
      <c r="E14" s="3"/>
      <c r="F14" s="3">
        <v>11</v>
      </c>
      <c r="G14" s="3"/>
      <c r="H14" s="3">
        <v>33</v>
      </c>
      <c r="I14" s="3"/>
      <c r="J14" s="3">
        <v>44</v>
      </c>
    </row>
    <row r="15" spans="3:10" x14ac:dyDescent="0.25">
      <c r="D15" s="3">
        <v>13</v>
      </c>
      <c r="E15" s="3"/>
      <c r="F15" s="3">
        <v>100</v>
      </c>
      <c r="G15" s="3"/>
      <c r="H15" s="3">
        <v>30</v>
      </c>
      <c r="I15" s="3"/>
      <c r="J15" s="3">
        <v>75</v>
      </c>
    </row>
    <row r="16" spans="3:10" x14ac:dyDescent="0.25">
      <c r="D16" s="3">
        <v>14</v>
      </c>
      <c r="E16" s="3"/>
      <c r="F16" s="3">
        <v>25</v>
      </c>
      <c r="G16" s="3"/>
      <c r="H16" s="3">
        <v>0</v>
      </c>
      <c r="I16" s="3"/>
      <c r="J16" s="3">
        <v>66</v>
      </c>
    </row>
    <row r="17" spans="3:10" x14ac:dyDescent="0.25">
      <c r="D17" s="3">
        <v>15</v>
      </c>
      <c r="E17" s="3"/>
      <c r="F17" s="3">
        <v>0</v>
      </c>
      <c r="G17" s="3"/>
      <c r="H17" s="3">
        <v>14</v>
      </c>
      <c r="I17" s="3"/>
      <c r="J17" s="3">
        <v>50</v>
      </c>
    </row>
    <row r="18" spans="3:10" x14ac:dyDescent="0.25">
      <c r="D18" s="3">
        <v>16</v>
      </c>
      <c r="E18" s="3"/>
      <c r="F18" s="3">
        <v>25</v>
      </c>
      <c r="G18" s="3"/>
      <c r="H18" s="3">
        <v>33</v>
      </c>
      <c r="I18" s="3"/>
      <c r="J18" s="3">
        <v>45</v>
      </c>
    </row>
    <row r="19" spans="3:10" x14ac:dyDescent="0.25">
      <c r="D19" s="3">
        <v>17</v>
      </c>
      <c r="E19" s="3"/>
      <c r="F19" s="3">
        <v>0</v>
      </c>
      <c r="G19" s="3"/>
      <c r="H19" s="3">
        <v>0</v>
      </c>
      <c r="I19" s="3"/>
      <c r="J19" s="3">
        <v>87.5</v>
      </c>
    </row>
    <row r="20" spans="3:10" ht="15.75" thickBot="1" x14ac:dyDescent="0.3">
      <c r="D20" s="5">
        <v>18</v>
      </c>
      <c r="E20" s="5"/>
      <c r="F20" s="5"/>
      <c r="G20" s="5"/>
      <c r="H20" s="5"/>
      <c r="I20" s="5"/>
      <c r="J20" s="5">
        <v>75</v>
      </c>
    </row>
    <row r="21" spans="3:10" x14ac:dyDescent="0.25">
      <c r="C21" s="4"/>
      <c r="D21" s="4" t="s">
        <v>7</v>
      </c>
      <c r="E21" s="6">
        <f>AVERAGE(E3:E20)</f>
        <v>6.7</v>
      </c>
      <c r="F21" s="6">
        <f t="shared" ref="F21:J21" si="0">AVERAGE(F3:F20)</f>
        <v>16.235294117647058</v>
      </c>
      <c r="G21" s="6">
        <f t="shared" si="0"/>
        <v>24.5625</v>
      </c>
      <c r="H21" s="6">
        <f t="shared" si="0"/>
        <v>23.294117647058822</v>
      </c>
      <c r="I21" s="6">
        <f t="shared" si="0"/>
        <v>82.272727272727266</v>
      </c>
      <c r="J21" s="6">
        <f t="shared" si="0"/>
        <v>61.694444444444443</v>
      </c>
    </row>
    <row r="22" spans="3:10" x14ac:dyDescent="0.25">
      <c r="C22" s="4"/>
      <c r="D22" s="4" t="s">
        <v>8</v>
      </c>
      <c r="E22" s="6">
        <f>STDEV(E3:E20)</f>
        <v>10.853058964590991</v>
      </c>
      <c r="F22" s="6">
        <f t="shared" ref="F22:J22" si="1">STDEV(F3:F20)</f>
        <v>24.702048021785323</v>
      </c>
      <c r="G22" s="6">
        <f t="shared" si="1"/>
        <v>16.373841289429567</v>
      </c>
      <c r="H22" s="6">
        <f t="shared" si="1"/>
        <v>16.155551313257437</v>
      </c>
      <c r="I22" s="6">
        <f t="shared" si="1"/>
        <v>18.455844110150647</v>
      </c>
      <c r="J22" s="6">
        <f t="shared" si="1"/>
        <v>28.269261465253198</v>
      </c>
    </row>
    <row r="23" spans="3:10" x14ac:dyDescent="0.25">
      <c r="C23" s="4"/>
      <c r="D23" s="4" t="s">
        <v>9</v>
      </c>
      <c r="E23" s="6">
        <f>STDEV(E3:E20)/SQRT(COUNT(E3:E20))</f>
        <v>3.4320385908216249</v>
      </c>
      <c r="F23" s="6">
        <f t="shared" ref="F23:J23" si="2">STDEV(F3:F20)/SQRT(COUNT(F3:F20))</f>
        <v>5.9911266566412156</v>
      </c>
      <c r="G23" s="6">
        <f t="shared" si="2"/>
        <v>5.7890271049139645</v>
      </c>
      <c r="H23" s="6">
        <f t="shared" si="2"/>
        <v>3.9182967355674423</v>
      </c>
      <c r="I23" s="6">
        <f t="shared" si="2"/>
        <v>5.5646463729691211</v>
      </c>
      <c r="J23" s="6">
        <f t="shared" si="2"/>
        <v>6.6631288270720317</v>
      </c>
    </row>
    <row r="24" spans="3:10" x14ac:dyDescent="0.25">
      <c r="C24" s="4"/>
      <c r="D24" s="4" t="s">
        <v>10</v>
      </c>
      <c r="E24" s="2">
        <f>COUNT(E3:E20)</f>
        <v>10</v>
      </c>
      <c r="F24" s="2">
        <f t="shared" ref="F24:J24" si="3">COUNT(F3:F20)</f>
        <v>17</v>
      </c>
      <c r="G24" s="2">
        <f t="shared" si="3"/>
        <v>8</v>
      </c>
      <c r="H24" s="2">
        <f t="shared" si="3"/>
        <v>17</v>
      </c>
      <c r="I24" s="2">
        <f t="shared" si="3"/>
        <v>11</v>
      </c>
      <c r="J24" s="2">
        <f t="shared" si="3"/>
        <v>18</v>
      </c>
    </row>
    <row r="27" spans="3:10" ht="15.75" thickBot="1" x14ac:dyDescent="0.3"/>
    <row r="28" spans="3:10" x14ac:dyDescent="0.25">
      <c r="C28" s="15" t="s">
        <v>59</v>
      </c>
      <c r="D28" s="7"/>
      <c r="E28" s="7"/>
      <c r="F28" s="7"/>
      <c r="G28" s="7"/>
      <c r="H28" s="8"/>
      <c r="I28" s="10"/>
    </row>
    <row r="29" spans="3:10" x14ac:dyDescent="0.25">
      <c r="C29" s="9"/>
      <c r="D29" s="10"/>
      <c r="E29" s="10"/>
      <c r="F29" s="10"/>
      <c r="G29" s="10"/>
      <c r="H29" s="11"/>
      <c r="I29" s="10"/>
    </row>
    <row r="30" spans="3:10" x14ac:dyDescent="0.25">
      <c r="C30" s="9" t="s">
        <v>13</v>
      </c>
      <c r="D30" s="10">
        <v>1</v>
      </c>
      <c r="E30" s="10"/>
      <c r="F30" s="10"/>
      <c r="G30" s="10"/>
      <c r="H30" s="11"/>
      <c r="I30" s="10"/>
    </row>
    <row r="31" spans="3:10" x14ac:dyDescent="0.25">
      <c r="C31" s="9" t="s">
        <v>14</v>
      </c>
      <c r="D31" s="10">
        <v>15</v>
      </c>
      <c r="E31" s="10"/>
      <c r="F31" s="10"/>
      <c r="G31" s="10"/>
      <c r="H31" s="11"/>
      <c r="I31" s="10"/>
    </row>
    <row r="32" spans="3:10" x14ac:dyDescent="0.25">
      <c r="C32" s="9" t="s">
        <v>15</v>
      </c>
      <c r="D32" s="10">
        <v>0.05</v>
      </c>
      <c r="E32" s="10"/>
      <c r="F32" s="10"/>
      <c r="G32" s="10"/>
      <c r="H32" s="11"/>
      <c r="I32" s="10"/>
    </row>
    <row r="33" spans="3:9" x14ac:dyDescent="0.25">
      <c r="C33" s="9"/>
      <c r="D33" s="10"/>
      <c r="E33" s="10"/>
      <c r="F33" s="10"/>
      <c r="G33" s="10"/>
      <c r="H33" s="11"/>
      <c r="I33" s="10"/>
    </row>
    <row r="34" spans="3:9" x14ac:dyDescent="0.25">
      <c r="C34" s="16" t="s">
        <v>58</v>
      </c>
      <c r="D34" s="10" t="s">
        <v>16</v>
      </c>
      <c r="E34" s="10" t="s">
        <v>17</v>
      </c>
      <c r="F34" s="10" t="s">
        <v>18</v>
      </c>
      <c r="G34" s="10" t="s">
        <v>19</v>
      </c>
      <c r="H34" s="11" t="s">
        <v>20</v>
      </c>
      <c r="I34" s="10"/>
    </row>
    <row r="35" spans="3:9" x14ac:dyDescent="0.25">
      <c r="C35" s="9" t="s">
        <v>21</v>
      </c>
      <c r="D35" s="10">
        <v>-9.5350000000000001</v>
      </c>
      <c r="E35" s="10" t="s">
        <v>22</v>
      </c>
      <c r="F35" s="10" t="s">
        <v>23</v>
      </c>
      <c r="G35" s="10" t="s">
        <v>24</v>
      </c>
      <c r="H35" s="11">
        <v>0.86909999999999998</v>
      </c>
      <c r="I35" s="10"/>
    </row>
    <row r="36" spans="3:9" x14ac:dyDescent="0.25">
      <c r="C36" s="9" t="s">
        <v>25</v>
      </c>
      <c r="D36" s="10">
        <v>-17.86</v>
      </c>
      <c r="E36" s="10" t="s">
        <v>26</v>
      </c>
      <c r="F36" s="10" t="s">
        <v>23</v>
      </c>
      <c r="G36" s="10" t="s">
        <v>24</v>
      </c>
      <c r="H36" s="11">
        <v>0.48970000000000002</v>
      </c>
      <c r="I36" s="10"/>
    </row>
    <row r="37" spans="3:9" x14ac:dyDescent="0.25">
      <c r="C37" s="9" t="s">
        <v>27</v>
      </c>
      <c r="D37" s="10">
        <v>-16.59</v>
      </c>
      <c r="E37" s="10" t="s">
        <v>28</v>
      </c>
      <c r="F37" s="10" t="s">
        <v>23</v>
      </c>
      <c r="G37" s="10" t="s">
        <v>24</v>
      </c>
      <c r="H37" s="11">
        <v>0.37519999999999998</v>
      </c>
      <c r="I37" s="10"/>
    </row>
    <row r="38" spans="3:9" x14ac:dyDescent="0.25">
      <c r="C38" s="9" t="s">
        <v>29</v>
      </c>
      <c r="D38" s="10">
        <v>-75.569999999999993</v>
      </c>
      <c r="E38" s="10" t="s">
        <v>30</v>
      </c>
      <c r="F38" s="10" t="s">
        <v>31</v>
      </c>
      <c r="G38" s="10" t="s">
        <v>32</v>
      </c>
      <c r="H38" s="11" t="s">
        <v>33</v>
      </c>
      <c r="I38" s="10"/>
    </row>
    <row r="39" spans="3:9" x14ac:dyDescent="0.25">
      <c r="C39" s="9" t="s">
        <v>34</v>
      </c>
      <c r="D39" s="10">
        <v>-54.99</v>
      </c>
      <c r="E39" s="10" t="s">
        <v>35</v>
      </c>
      <c r="F39" s="10" t="s">
        <v>31</v>
      </c>
      <c r="G39" s="10" t="s">
        <v>32</v>
      </c>
      <c r="H39" s="11" t="s">
        <v>33</v>
      </c>
      <c r="I39" s="10"/>
    </row>
    <row r="40" spans="3:9" x14ac:dyDescent="0.25">
      <c r="C40" s="9" t="s">
        <v>36</v>
      </c>
      <c r="D40" s="10">
        <v>-8.327</v>
      </c>
      <c r="E40" s="10" t="s">
        <v>37</v>
      </c>
      <c r="F40" s="10" t="s">
        <v>23</v>
      </c>
      <c r="G40" s="10" t="s">
        <v>24</v>
      </c>
      <c r="H40" s="11">
        <v>0.94179999999999997</v>
      </c>
      <c r="I40" s="10"/>
    </row>
    <row r="41" spans="3:9" x14ac:dyDescent="0.25">
      <c r="C41" s="9" t="s">
        <v>38</v>
      </c>
      <c r="D41" s="10">
        <v>-7.0590000000000002</v>
      </c>
      <c r="E41" s="10" t="s">
        <v>39</v>
      </c>
      <c r="F41" s="10" t="s">
        <v>23</v>
      </c>
      <c r="G41" s="10" t="s">
        <v>24</v>
      </c>
      <c r="H41" s="11">
        <v>0.92649999999999999</v>
      </c>
      <c r="I41" s="10"/>
    </row>
    <row r="42" spans="3:9" x14ac:dyDescent="0.25">
      <c r="C42" s="9" t="s">
        <v>40</v>
      </c>
      <c r="D42" s="10">
        <v>-66.040000000000006</v>
      </c>
      <c r="E42" s="10" t="s">
        <v>41</v>
      </c>
      <c r="F42" s="10" t="s">
        <v>31</v>
      </c>
      <c r="G42" s="10" t="s">
        <v>32</v>
      </c>
      <c r="H42" s="11" t="s">
        <v>33</v>
      </c>
      <c r="I42" s="10"/>
    </row>
    <row r="43" spans="3:9" x14ac:dyDescent="0.25">
      <c r="C43" s="9" t="s">
        <v>42</v>
      </c>
      <c r="D43" s="10">
        <v>-45.46</v>
      </c>
      <c r="E43" s="10" t="s">
        <v>43</v>
      </c>
      <c r="F43" s="10" t="s">
        <v>31</v>
      </c>
      <c r="G43" s="10" t="s">
        <v>32</v>
      </c>
      <c r="H43" s="11" t="s">
        <v>33</v>
      </c>
      <c r="I43" s="10"/>
    </row>
    <row r="44" spans="3:9" x14ac:dyDescent="0.25">
      <c r="C44" s="9" t="s">
        <v>44</v>
      </c>
      <c r="D44" s="10">
        <v>1.268</v>
      </c>
      <c r="E44" s="10" t="s">
        <v>45</v>
      </c>
      <c r="F44" s="10" t="s">
        <v>23</v>
      </c>
      <c r="G44" s="10" t="s">
        <v>24</v>
      </c>
      <c r="H44" s="11" t="s">
        <v>46</v>
      </c>
      <c r="I44" s="10"/>
    </row>
    <row r="45" spans="3:9" x14ac:dyDescent="0.25">
      <c r="C45" s="9" t="s">
        <v>47</v>
      </c>
      <c r="D45" s="10">
        <v>-57.71</v>
      </c>
      <c r="E45" s="10" t="s">
        <v>48</v>
      </c>
      <c r="F45" s="10" t="s">
        <v>31</v>
      </c>
      <c r="G45" s="10" t="s">
        <v>32</v>
      </c>
      <c r="H45" s="11" t="s">
        <v>33</v>
      </c>
      <c r="I45" s="10"/>
    </row>
    <row r="46" spans="3:9" x14ac:dyDescent="0.25">
      <c r="C46" s="9" t="s">
        <v>49</v>
      </c>
      <c r="D46" s="10">
        <v>-37.130000000000003</v>
      </c>
      <c r="E46" s="10" t="s">
        <v>50</v>
      </c>
      <c r="F46" s="10" t="s">
        <v>31</v>
      </c>
      <c r="G46" s="10" t="s">
        <v>51</v>
      </c>
      <c r="H46" s="11">
        <v>1.2999999999999999E-3</v>
      </c>
      <c r="I46" s="10"/>
    </row>
    <row r="47" spans="3:9" x14ac:dyDescent="0.25">
      <c r="C47" s="9" t="s">
        <v>52</v>
      </c>
      <c r="D47" s="10">
        <v>-58.98</v>
      </c>
      <c r="E47" s="10" t="s">
        <v>53</v>
      </c>
      <c r="F47" s="10" t="s">
        <v>31</v>
      </c>
      <c r="G47" s="10" t="s">
        <v>32</v>
      </c>
      <c r="H47" s="11" t="s">
        <v>33</v>
      </c>
      <c r="I47" s="10"/>
    </row>
    <row r="48" spans="3:9" x14ac:dyDescent="0.25">
      <c r="C48" s="9" t="s">
        <v>54</v>
      </c>
      <c r="D48" s="10">
        <v>-38.4</v>
      </c>
      <c r="E48" s="10" t="s">
        <v>55</v>
      </c>
      <c r="F48" s="10" t="s">
        <v>31</v>
      </c>
      <c r="G48" s="10" t="s">
        <v>32</v>
      </c>
      <c r="H48" s="11" t="s">
        <v>33</v>
      </c>
      <c r="I48" s="10"/>
    </row>
    <row r="49" spans="3:9" ht="15.75" thickBot="1" x14ac:dyDescent="0.3">
      <c r="C49" s="12" t="s">
        <v>56</v>
      </c>
      <c r="D49" s="13">
        <v>20.58</v>
      </c>
      <c r="E49" s="13" t="s">
        <v>57</v>
      </c>
      <c r="F49" s="13" t="s">
        <v>23</v>
      </c>
      <c r="G49" s="13" t="s">
        <v>24</v>
      </c>
      <c r="H49" s="14">
        <v>0.1285</v>
      </c>
      <c r="I49" s="10"/>
    </row>
  </sheetData>
  <mergeCells count="1">
    <mergeCell ref="D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2021-01-12T09:33:41Z</dcterms:created>
  <dcterms:modified xsi:type="dcterms:W3CDTF">2021-01-13T09:05:13Z</dcterms:modified>
</cp:coreProperties>
</file>