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3T" sheetId="1" r:id="rId1"/>
    <sheet name="Figure 3U" sheetId="2" r:id="rId2"/>
    <sheet name="Figure 3V" sheetId="3" r:id="rId3"/>
    <sheet name="Figure 3W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2" i="3"/>
  <c r="G15" i="4"/>
  <c r="F15" i="4"/>
  <c r="E15" i="4"/>
  <c r="G14" i="4"/>
  <c r="F14" i="4"/>
  <c r="E14" i="4"/>
  <c r="G13" i="4"/>
  <c r="F13" i="4"/>
  <c r="E13" i="4"/>
  <c r="F12" i="4"/>
  <c r="E12" i="4"/>
  <c r="G15" i="3"/>
  <c r="F15" i="3"/>
  <c r="E15" i="3"/>
  <c r="G14" i="3"/>
  <c r="F14" i="3"/>
  <c r="E14" i="3"/>
  <c r="G13" i="3"/>
  <c r="F13" i="3"/>
  <c r="E13" i="3"/>
  <c r="F12" i="3"/>
  <c r="E12" i="3"/>
  <c r="G14" i="2" l="1"/>
  <c r="F14" i="2"/>
  <c r="E14" i="2"/>
  <c r="G13" i="2"/>
  <c r="F13" i="2"/>
  <c r="E13" i="2"/>
  <c r="G12" i="2"/>
  <c r="F12" i="2"/>
  <c r="E12" i="2"/>
  <c r="G11" i="2"/>
  <c r="F11" i="2"/>
  <c r="E11" i="2"/>
  <c r="F14" i="1" l="1"/>
  <c r="G14" i="1"/>
  <c r="E14" i="1"/>
  <c r="F13" i="1" l="1"/>
  <c r="G13" i="1"/>
  <c r="E13" i="1"/>
  <c r="F12" i="1"/>
  <c r="G12" i="1"/>
  <c r="E12" i="1"/>
  <c r="F11" i="1"/>
  <c r="G11" i="1"/>
  <c r="E11" i="1"/>
</calcChain>
</file>

<file path=xl/sharedStrings.xml><?xml version="1.0" encoding="utf-8"?>
<sst xmlns="http://schemas.openxmlformats.org/spreadsheetml/2006/main" count="202" uniqueCount="67">
  <si>
    <t>EGFP</t>
  </si>
  <si>
    <t>dsEndo</t>
  </si>
  <si>
    <t>raw data Figure 3T</t>
  </si>
  <si>
    <t>embryo n°</t>
  </si>
  <si>
    <t>raw data Figure 3U</t>
  </si>
  <si>
    <t>raw data Figure 3V</t>
  </si>
  <si>
    <r>
      <t>HH25 average FP width [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m]</t>
    </r>
  </si>
  <si>
    <t>WT control</t>
  </si>
  <si>
    <t>average</t>
  </si>
  <si>
    <t>stdev</t>
  </si>
  <si>
    <t>SEM</t>
  </si>
  <si>
    <r>
      <t>HH21 average FP width [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m]</t>
    </r>
  </si>
  <si>
    <r>
      <t>HH25 average commissure width [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m]</t>
    </r>
  </si>
  <si>
    <r>
      <t>HH21 average commissure width [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m]</t>
    </r>
  </si>
  <si>
    <t>count (n embryos)</t>
  </si>
  <si>
    <t>raw data Figure 3W</t>
  </si>
  <si>
    <t>t-Test: Two-Sample Assuming Equal Variances</t>
  </si>
  <si>
    <t>Variable 1</t>
  </si>
  <si>
    <t>Variable 2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</si>
  <si>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</si>
  <si>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</si>
  <si>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</si>
  <si>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</si>
  <si>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</si>
  <si>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</si>
  <si>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</si>
  <si>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</si>
  <si>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</si>
  <si>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</si>
  <si>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</si>
  <si>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Statistics</t>
  </si>
  <si>
    <t>dsEndo vs EGFP</t>
  </si>
  <si>
    <t>dsEndo vs wt</t>
  </si>
  <si>
    <t>EGFFPvs wt</t>
  </si>
  <si>
    <t>Number of families</t>
  </si>
  <si>
    <t>Number of comparisons per family</t>
  </si>
  <si>
    <t>Alpha</t>
  </si>
  <si>
    <t>Mean Diff.</t>
  </si>
  <si>
    <t>95.00% CI of diff.</t>
  </si>
  <si>
    <t>Significant?</t>
  </si>
  <si>
    <t>Summary</t>
  </si>
  <si>
    <t>Adjusted P Value</t>
  </si>
  <si>
    <t xml:space="preserve">  WT control vs. EGFP</t>
  </si>
  <si>
    <t>-10.71 to 8.308</t>
  </si>
  <si>
    <t>No</t>
  </si>
  <si>
    <t>ns</t>
  </si>
  <si>
    <t xml:space="preserve">  WT control vs. dsEndo</t>
  </si>
  <si>
    <t>11.61 to 29.93</t>
  </si>
  <si>
    <t>Yes</t>
  </si>
  <si>
    <t>****</t>
  </si>
  <si>
    <t>&lt;0.0001</t>
  </si>
  <si>
    <t xml:space="preserve">  EGFP vs. dsEndo</t>
  </si>
  <si>
    <t>12.81 to 31.13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</si>
  <si>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</si>
  <si>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</si>
  <si>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</si>
  <si>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</si>
  <si>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</si>
  <si>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</si>
  <si>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</si>
  <si>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</si>
  <si>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one-way ANOVA with Tukey's multiple comparisons test</t>
  </si>
  <si>
    <t>statistics (done with Graphpad Prism)</t>
  </si>
  <si>
    <t>-5.661 to 4.703</t>
  </si>
  <si>
    <t>-6.906 to 3.082</t>
  </si>
  <si>
    <t>-6.427 to 3.561</t>
  </si>
  <si>
    <t>One-way ANOVA with Tukey's multiple comparisons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</si>
</sst>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1" applyFill="1" applyBorder="1" applyAlignment="1"/>
    <xf numFmtId="0" fontId="3" fillId="0" borderId="4" xfId="1" applyFill="1" applyBorder="1" applyAlignment="1"/>
    <xf numFmtId="0" fontId="4" fillId="0" borderId="5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3" fillId="0" borderId="9" xfId="1" applyBorder="1"/>
    <xf numFmtId="0" fontId="3" fillId="0" borderId="0" xfId="1" applyBorder="1"/>
    <xf numFmtId="0" fontId="4" fillId="0" borderId="11" xfId="1" applyFont="1" applyFill="1" applyBorder="1" applyAlignment="1">
      <alignment horizontal="center"/>
    </xf>
    <xf numFmtId="0" fontId="3" fillId="0" borderId="9" xfId="1" applyFill="1" applyBorder="1" applyAlignment="1"/>
    <xf numFmtId="0" fontId="3" fillId="0" borderId="12" xfId="1" applyFill="1" applyBorder="1" applyAlignment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5" fillId="0" borderId="9" xfId="1" applyFont="1" applyBorder="1"/>
    <xf numFmtId="0" fontId="5" fillId="0" borderId="0" xfId="1" applyFont="1" applyBorder="1"/>
    <xf numFmtId="0" fontId="3" fillId="0" borderId="4" xfId="1" applyBorder="1"/>
    <xf numFmtId="0" fontId="3" fillId="0" borderId="0" xfId="1" applyFill="1" applyBorder="1" applyAlignment="1"/>
    <xf numFmtId="0" fontId="3" fillId="0" borderId="4" xfId="1" applyFill="1" applyBorder="1" applyAlignment="1"/>
    <xf numFmtId="0" fontId="4" fillId="0" borderId="5" xfId="1" applyFont="1" applyFill="1" applyBorder="1" applyAlignment="1">
      <alignment horizontal="center"/>
    </xf>
    <xf numFmtId="0" fontId="1" fillId="0" borderId="6" xfId="0" applyFont="1" applyBorder="1"/>
    <xf numFmtId="0" fontId="3" fillId="0" borderId="9" xfId="1" applyFont="1" applyBorder="1"/>
    <xf numFmtId="0" fontId="3" fillId="0" borderId="0" xfId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3"/>
  <sheetViews>
    <sheetView tabSelected="1" workbookViewId="0">
      <selection activeCell="C7" sqref="C7"/>
    </sheetView>
  </sheetViews>
  <sheetFormatPr defaultRowHeight="15" x14ac:dyDescent="0.25"/>
  <cols>
    <col min="1" max="2" width="9.140625" style="1"/>
    <col min="3" max="3" width="52.140625" style="1" bestFit="1" customWidth="1"/>
    <col min="4" max="4" width="17.28515625" style="1" customWidth="1"/>
    <col min="5" max="5" width="15.85546875" style="1" bestFit="1" customWidth="1"/>
    <col min="6" max="6" width="11.28515625" style="1" bestFit="1" customWidth="1"/>
    <col min="7" max="7" width="9.42578125" style="1" bestFit="1" customWidth="1"/>
    <col min="8" max="8" width="16.28515625" style="1" bestFit="1" customWidth="1"/>
    <col min="9" max="16384" width="9.140625" style="1"/>
  </cols>
  <sheetData>
    <row r="2" spans="3:7" x14ac:dyDescent="0.25">
      <c r="C2" s="4"/>
      <c r="D2" s="4"/>
      <c r="E2" s="38" t="s">
        <v>6</v>
      </c>
      <c r="F2" s="38"/>
      <c r="G2" s="38"/>
    </row>
    <row r="3" spans="3:7" x14ac:dyDescent="0.25">
      <c r="C3" s="2" t="s">
        <v>2</v>
      </c>
      <c r="D3" s="2" t="s">
        <v>3</v>
      </c>
      <c r="E3" s="2" t="s">
        <v>7</v>
      </c>
      <c r="F3" s="2" t="s">
        <v>0</v>
      </c>
      <c r="G3" s="2" t="s">
        <v>1</v>
      </c>
    </row>
    <row r="4" spans="3:7" x14ac:dyDescent="0.25">
      <c r="D4" s="5">
        <v>1</v>
      </c>
      <c r="E4" s="7">
        <v>81</v>
      </c>
      <c r="F4" s="7">
        <v>79</v>
      </c>
      <c r="G4" s="7">
        <v>54</v>
      </c>
    </row>
    <row r="5" spans="3:7" x14ac:dyDescent="0.25">
      <c r="D5" s="5">
        <v>2</v>
      </c>
      <c r="E5" s="7">
        <v>83</v>
      </c>
      <c r="F5" s="7">
        <v>73</v>
      </c>
      <c r="G5" s="7">
        <v>64.333333333333329</v>
      </c>
    </row>
    <row r="6" spans="3:7" x14ac:dyDescent="0.25">
      <c r="D6" s="5">
        <v>3</v>
      </c>
      <c r="E6" s="7">
        <v>76</v>
      </c>
      <c r="F6" s="7">
        <v>88</v>
      </c>
      <c r="G6" s="7">
        <v>66</v>
      </c>
    </row>
    <row r="7" spans="3:7" x14ac:dyDescent="0.25">
      <c r="D7" s="5">
        <v>4</v>
      </c>
      <c r="E7" s="7">
        <v>83.333333333333329</v>
      </c>
      <c r="F7" s="7">
        <v>84.666666666666671</v>
      </c>
      <c r="G7" s="7">
        <v>48</v>
      </c>
    </row>
    <row r="8" spans="3:7" x14ac:dyDescent="0.25">
      <c r="D8" s="5">
        <v>5</v>
      </c>
      <c r="E8" s="7">
        <v>89.666666666666671</v>
      </c>
      <c r="F8" s="7">
        <v>90.066666666666663</v>
      </c>
      <c r="G8" s="7">
        <v>63.666666666666664</v>
      </c>
    </row>
    <row r="9" spans="3:7" x14ac:dyDescent="0.25">
      <c r="D9" s="5">
        <v>6</v>
      </c>
      <c r="E9" s="7">
        <v>81.333333333333329</v>
      </c>
      <c r="F9" s="7">
        <v>86.666666666666671</v>
      </c>
      <c r="G9" s="7">
        <v>68</v>
      </c>
    </row>
    <row r="10" spans="3:7" ht="15.75" thickBot="1" x14ac:dyDescent="0.3">
      <c r="D10" s="8">
        <v>7</v>
      </c>
      <c r="E10" s="9"/>
      <c r="F10" s="9"/>
      <c r="G10" s="9">
        <v>67.333333333333329</v>
      </c>
    </row>
    <row r="11" spans="3:7" x14ac:dyDescent="0.25">
      <c r="D11" s="10" t="s">
        <v>8</v>
      </c>
      <c r="E11" s="6">
        <f>AVERAGE(E4:E10)</f>
        <v>82.388888888888886</v>
      </c>
      <c r="F11" s="6">
        <f t="shared" ref="F11:G11" si="0">AVERAGE(F4:F10)</f>
        <v>83.566666666666677</v>
      </c>
      <c r="G11" s="6">
        <f t="shared" si="0"/>
        <v>61.619047619047613</v>
      </c>
    </row>
    <row r="12" spans="3:7" x14ac:dyDescent="0.25">
      <c r="D12" s="10" t="s">
        <v>9</v>
      </c>
      <c r="E12" s="6">
        <f>STDEV(E4:E10)</f>
        <v>4.4292796839349098</v>
      </c>
      <c r="F12" s="6">
        <f t="shared" ref="F12:G12" si="1">STDEV(F4:F10)</f>
        <v>6.4067672555405553</v>
      </c>
      <c r="G12" s="6">
        <f t="shared" si="1"/>
        <v>7.6119510601290115</v>
      </c>
    </row>
    <row r="13" spans="3:7" x14ac:dyDescent="0.25">
      <c r="D13" s="10" t="s">
        <v>10</v>
      </c>
      <c r="E13" s="6">
        <f>STDEV(E4:E10)/SQRT(COUNT(E4:E10))</f>
        <v>1.8082458589527466</v>
      </c>
      <c r="F13" s="6">
        <f t="shared" ref="F13:G13" si="2">STDEV(F4:F10)/SQRT(COUNT(F4:F10))</f>
        <v>2.6155517794742873</v>
      </c>
      <c r="G13" s="6">
        <f t="shared" si="2"/>
        <v>2.8770470710136902</v>
      </c>
    </row>
    <row r="14" spans="3:7" x14ac:dyDescent="0.25">
      <c r="D14" s="10" t="s">
        <v>14</v>
      </c>
      <c r="E14" s="1">
        <f>COUNT(E4:E10)</f>
        <v>6</v>
      </c>
      <c r="F14" s="1">
        <f t="shared" ref="F14:G14" si="3">COUNT(F4:F10)</f>
        <v>6</v>
      </c>
      <c r="G14" s="1">
        <f t="shared" si="3"/>
        <v>7</v>
      </c>
    </row>
    <row r="17" spans="3:11" ht="15.75" thickBot="1" x14ac:dyDescent="0.3"/>
    <row r="18" spans="3:11" x14ac:dyDescent="0.25">
      <c r="C18" s="48" t="s">
        <v>62</v>
      </c>
      <c r="D18" s="40"/>
      <c r="E18" s="40"/>
      <c r="F18" s="40"/>
      <c r="G18" s="40"/>
      <c r="H18" s="40"/>
      <c r="I18" s="40"/>
      <c r="J18" s="40"/>
      <c r="K18" s="41"/>
    </row>
    <row r="19" spans="3:11" x14ac:dyDescent="0.25">
      <c r="C19" s="42"/>
      <c r="D19" s="43"/>
      <c r="E19" s="43"/>
      <c r="F19" s="43"/>
      <c r="G19" s="43"/>
      <c r="H19" s="43"/>
      <c r="I19" s="43"/>
      <c r="J19" s="43"/>
      <c r="K19" s="44"/>
    </row>
    <row r="20" spans="3:11" x14ac:dyDescent="0.25">
      <c r="C20" s="42" t="s">
        <v>34</v>
      </c>
      <c r="D20" s="43">
        <v>1</v>
      </c>
      <c r="E20" s="43"/>
      <c r="F20" s="43"/>
      <c r="G20" s="43"/>
      <c r="H20" s="43"/>
      <c r="I20" s="43"/>
      <c r="J20" s="43"/>
      <c r="K20" s="44"/>
    </row>
    <row r="21" spans="3:11" x14ac:dyDescent="0.25">
      <c r="C21" s="42" t="s">
        <v>35</v>
      </c>
      <c r="D21" s="43">
        <v>3</v>
      </c>
      <c r="E21" s="43"/>
      <c r="F21" s="43"/>
      <c r="G21" s="43"/>
      <c r="H21" s="43"/>
      <c r="I21" s="43"/>
      <c r="J21" s="43"/>
      <c r="K21" s="44"/>
    </row>
    <row r="22" spans="3:11" x14ac:dyDescent="0.25">
      <c r="C22" s="42" t="s">
        <v>36</v>
      </c>
      <c r="D22" s="43">
        <v>0.05</v>
      </c>
      <c r="E22" s="43"/>
      <c r="F22" s="43"/>
      <c r="G22" s="43"/>
      <c r="H22" s="43"/>
      <c r="I22" s="43"/>
      <c r="J22" s="43"/>
      <c r="K22" s="44"/>
    </row>
    <row r="23" spans="3:11" x14ac:dyDescent="0.25">
      <c r="C23" s="42"/>
      <c r="D23" s="43"/>
      <c r="E23" s="43"/>
      <c r="F23" s="43"/>
      <c r="G23" s="43"/>
      <c r="H23" s="43"/>
      <c r="I23" s="43"/>
      <c r="J23" s="43"/>
      <c r="K23" s="44"/>
    </row>
    <row r="24" spans="3:11" x14ac:dyDescent="0.25">
      <c r="C24" s="49" t="s">
        <v>61</v>
      </c>
      <c r="D24" s="43" t="s">
        <v>37</v>
      </c>
      <c r="E24" s="43" t="s">
        <v>38</v>
      </c>
      <c r="F24" s="43" t="s">
        <v>39</v>
      </c>
      <c r="G24" s="43" t="s">
        <v>40</v>
      </c>
      <c r="H24" s="43" t="s">
        <v>41</v>
      </c>
      <c r="I24" s="43"/>
      <c r="J24" s="43"/>
      <c r="K24" s="44"/>
    </row>
    <row r="25" spans="3:11" x14ac:dyDescent="0.25">
      <c r="C25" s="42" t="s">
        <v>42</v>
      </c>
      <c r="D25" s="43">
        <v>-1.2</v>
      </c>
      <c r="E25" s="43" t="s">
        <v>43</v>
      </c>
      <c r="F25" s="43" t="s">
        <v>44</v>
      </c>
      <c r="G25" s="43" t="s">
        <v>45</v>
      </c>
      <c r="H25" s="43">
        <v>0.94340000000000002</v>
      </c>
      <c r="I25" s="43"/>
      <c r="J25" s="43"/>
      <c r="K25" s="44"/>
    </row>
    <row r="26" spans="3:11" x14ac:dyDescent="0.25">
      <c r="C26" s="42" t="s">
        <v>46</v>
      </c>
      <c r="D26" s="43">
        <v>20.77</v>
      </c>
      <c r="E26" s="43" t="s">
        <v>47</v>
      </c>
      <c r="F26" s="43" t="s">
        <v>48</v>
      </c>
      <c r="G26" s="43" t="s">
        <v>49</v>
      </c>
      <c r="H26" s="43" t="s">
        <v>50</v>
      </c>
      <c r="I26" s="43"/>
      <c r="J26" s="43"/>
      <c r="K26" s="44"/>
    </row>
    <row r="27" spans="3:11" x14ac:dyDescent="0.25">
      <c r="C27" s="42" t="s">
        <v>51</v>
      </c>
      <c r="D27" s="43">
        <v>21.97</v>
      </c>
      <c r="E27" s="43" t="s">
        <v>52</v>
      </c>
      <c r="F27" s="43" t="s">
        <v>48</v>
      </c>
      <c r="G27" s="43" t="s">
        <v>49</v>
      </c>
      <c r="H27" s="43" t="s">
        <v>50</v>
      </c>
      <c r="I27" s="43"/>
      <c r="J27" s="43"/>
      <c r="K27" s="44"/>
    </row>
    <row r="28" spans="3:11" x14ac:dyDescent="0.25">
      <c r="C28" s="42"/>
      <c r="D28" s="43"/>
      <c r="E28" s="43"/>
      <c r="F28" s="43"/>
      <c r="G28" s="43"/>
      <c r="H28" s="43"/>
      <c r="I28" s="43"/>
      <c r="J28" s="43"/>
      <c r="K28" s="44"/>
    </row>
    <row r="29" spans="3:11" x14ac:dyDescent="0.25">
      <c r="C29" s="42" t="s">
        <v>53</v>
      </c>
      <c r="D29" s="43" t="s">
        <v>54</v>
      </c>
      <c r="E29" s="43" t="s">
        <v>55</v>
      </c>
      <c r="F29" s="43" t="s">
        <v>37</v>
      </c>
      <c r="G29" s="43" t="s">
        <v>56</v>
      </c>
      <c r="H29" s="43" t="s">
        <v>57</v>
      </c>
      <c r="I29" s="43" t="s">
        <v>58</v>
      </c>
      <c r="J29" s="43" t="s">
        <v>59</v>
      </c>
      <c r="K29" s="44" t="s">
        <v>60</v>
      </c>
    </row>
    <row r="30" spans="3:11" x14ac:dyDescent="0.25">
      <c r="C30" s="42" t="s">
        <v>42</v>
      </c>
      <c r="D30" s="43">
        <v>82.38</v>
      </c>
      <c r="E30" s="43">
        <v>83.58</v>
      </c>
      <c r="F30" s="43">
        <v>-1.2</v>
      </c>
      <c r="G30" s="43">
        <v>3.6850000000000001</v>
      </c>
      <c r="H30" s="43">
        <v>6</v>
      </c>
      <c r="I30" s="43">
        <v>6</v>
      </c>
      <c r="J30" s="43">
        <v>0.46050000000000002</v>
      </c>
      <c r="K30" s="44">
        <v>16</v>
      </c>
    </row>
    <row r="31" spans="3:11" x14ac:dyDescent="0.25">
      <c r="C31" s="42" t="s">
        <v>46</v>
      </c>
      <c r="D31" s="43">
        <v>82.38</v>
      </c>
      <c r="E31" s="43">
        <v>61.61</v>
      </c>
      <c r="F31" s="43">
        <v>20.77</v>
      </c>
      <c r="G31" s="43">
        <v>3.5510000000000002</v>
      </c>
      <c r="H31" s="43">
        <v>6</v>
      </c>
      <c r="I31" s="43">
        <v>7</v>
      </c>
      <c r="J31" s="43">
        <v>8.2720000000000002</v>
      </c>
      <c r="K31" s="44">
        <v>16</v>
      </c>
    </row>
    <row r="32" spans="3:11" x14ac:dyDescent="0.25">
      <c r="C32" s="42" t="s">
        <v>51</v>
      </c>
      <c r="D32" s="43">
        <v>83.58</v>
      </c>
      <c r="E32" s="43">
        <v>61.61</v>
      </c>
      <c r="F32" s="43">
        <v>21.97</v>
      </c>
      <c r="G32" s="43">
        <v>3.5510000000000002</v>
      </c>
      <c r="H32" s="43">
        <v>6</v>
      </c>
      <c r="I32" s="43">
        <v>7</v>
      </c>
      <c r="J32" s="43">
        <v>8.75</v>
      </c>
      <c r="K32" s="44">
        <v>16</v>
      </c>
    </row>
    <row r="33" spans="3:11" ht="15.75" thickBot="1" x14ac:dyDescent="0.3">
      <c r="C33" s="45"/>
      <c r="D33" s="46"/>
      <c r="E33" s="46"/>
      <c r="F33" s="46"/>
      <c r="G33" s="46"/>
      <c r="H33" s="46"/>
      <c r="I33" s="46"/>
      <c r="J33" s="46"/>
      <c r="K33" s="47"/>
    </row>
  </sheetData>
  <mergeCells count="1">
    <mergeCell ref="E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5"/>
  <sheetViews>
    <sheetView workbookViewId="0">
      <selection activeCell="I27" sqref="I27:I29"/>
    </sheetView>
  </sheetViews>
  <sheetFormatPr defaultRowHeight="15" x14ac:dyDescent="0.25"/>
  <cols>
    <col min="3" max="3" width="52.28515625" bestFit="1" customWidth="1"/>
    <col min="4" max="4" width="17.42578125" bestFit="1" customWidth="1"/>
    <col min="5" max="5" width="15.85546875" bestFit="1" customWidth="1"/>
    <col min="6" max="7" width="12" bestFit="1" customWidth="1"/>
    <col min="8" max="8" width="16.28515625" bestFit="1" customWidth="1"/>
  </cols>
  <sheetData>
    <row r="2" spans="3:7" x14ac:dyDescent="0.25">
      <c r="C2" s="1"/>
      <c r="D2" s="1"/>
      <c r="E2" s="39" t="s">
        <v>12</v>
      </c>
      <c r="F2" s="39"/>
      <c r="G2" s="39"/>
    </row>
    <row r="3" spans="3:7" x14ac:dyDescent="0.25">
      <c r="C3" s="3" t="s">
        <v>4</v>
      </c>
      <c r="D3" s="3" t="s">
        <v>3</v>
      </c>
      <c r="E3" s="3" t="s">
        <v>7</v>
      </c>
      <c r="F3" s="3" t="s">
        <v>0</v>
      </c>
      <c r="G3" s="3" t="s">
        <v>1</v>
      </c>
    </row>
    <row r="4" spans="3:7" x14ac:dyDescent="0.25">
      <c r="C4" s="1"/>
      <c r="D4" s="5">
        <v>1</v>
      </c>
      <c r="E4" s="7">
        <v>11.39</v>
      </c>
      <c r="F4" s="7">
        <v>18.406666666666666</v>
      </c>
      <c r="G4" s="7">
        <v>25.256666666666664</v>
      </c>
    </row>
    <row r="5" spans="3:7" x14ac:dyDescent="0.25">
      <c r="C5" s="1"/>
      <c r="D5" s="5">
        <v>2</v>
      </c>
      <c r="E5" s="7">
        <v>15.574999999999999</v>
      </c>
      <c r="F5" s="7">
        <v>19.323333333333334</v>
      </c>
      <c r="G5" s="7">
        <v>19.48</v>
      </c>
    </row>
    <row r="6" spans="3:7" x14ac:dyDescent="0.25">
      <c r="C6" s="1"/>
      <c r="D6" s="5">
        <v>3</v>
      </c>
      <c r="E6" s="7">
        <v>21.253333333333334</v>
      </c>
      <c r="F6" s="7">
        <v>17.263333333333335</v>
      </c>
      <c r="G6" s="7">
        <v>17.833333333333336</v>
      </c>
    </row>
    <row r="7" spans="3:7" x14ac:dyDescent="0.25">
      <c r="C7" s="1"/>
      <c r="D7" s="5">
        <v>4</v>
      </c>
      <c r="E7" s="7">
        <v>21.723333333333333</v>
      </c>
      <c r="F7" s="7">
        <v>22.406666666666666</v>
      </c>
      <c r="G7" s="7">
        <v>24.38</v>
      </c>
    </row>
    <row r="8" spans="3:7" x14ac:dyDescent="0.25">
      <c r="C8" s="1"/>
      <c r="D8" s="5">
        <v>5</v>
      </c>
      <c r="E8" s="7">
        <v>21.103333333333335</v>
      </c>
      <c r="F8" s="7">
        <v>18.059999999999999</v>
      </c>
      <c r="G8" s="7">
        <v>13.926666666666668</v>
      </c>
    </row>
    <row r="9" spans="3:7" x14ac:dyDescent="0.25">
      <c r="C9" s="1"/>
      <c r="D9" s="5">
        <v>6</v>
      </c>
      <c r="E9" s="7">
        <v>20.256666666666664</v>
      </c>
      <c r="F9" s="7">
        <v>18.713333333333335</v>
      </c>
      <c r="G9" s="7">
        <v>20.556666666666665</v>
      </c>
    </row>
    <row r="10" spans="3:7" ht="15.75" thickBot="1" x14ac:dyDescent="0.3">
      <c r="D10" s="8">
        <v>7</v>
      </c>
      <c r="E10" s="9"/>
      <c r="F10" s="9"/>
      <c r="G10" s="9">
        <v>21.783333333333331</v>
      </c>
    </row>
    <row r="11" spans="3:7" x14ac:dyDescent="0.25">
      <c r="D11" s="10" t="s">
        <v>8</v>
      </c>
      <c r="E11" s="6">
        <f>AVERAGE(E4:E10)</f>
        <v>18.550277777777776</v>
      </c>
      <c r="F11" s="6">
        <f t="shared" ref="F11:G11" si="0">AVERAGE(F4:F10)</f>
        <v>19.02888888888889</v>
      </c>
      <c r="G11" s="6">
        <f t="shared" si="0"/>
        <v>20.459523809523809</v>
      </c>
    </row>
    <row r="12" spans="3:7" x14ac:dyDescent="0.25">
      <c r="D12" s="10" t="s">
        <v>9</v>
      </c>
      <c r="E12" s="6">
        <f>STDEV(E4:E10)</f>
        <v>4.1695683784971083</v>
      </c>
      <c r="F12" s="6">
        <f t="shared" ref="F12:G12" si="1">STDEV(F4:F10)</f>
        <v>1.7910191594814469</v>
      </c>
      <c r="G12" s="6">
        <f t="shared" si="1"/>
        <v>3.8875696628610785</v>
      </c>
    </row>
    <row r="13" spans="3:7" x14ac:dyDescent="0.25">
      <c r="D13" s="10" t="s">
        <v>10</v>
      </c>
      <c r="E13" s="6">
        <f>STDEV(E4:E10)/SQRT(COUNT(E4:E10))</f>
        <v>1.702219162493626</v>
      </c>
      <c r="F13" s="6">
        <f t="shared" ref="F13:G13" si="2">STDEV(F4:F10)/SQRT(COUNT(F4:F10))</f>
        <v>0.73118051004632556</v>
      </c>
      <c r="G13" s="6">
        <f t="shared" si="2"/>
        <v>1.4693632189099466</v>
      </c>
    </row>
    <row r="14" spans="3:7" x14ac:dyDescent="0.25">
      <c r="D14" s="10" t="s">
        <v>14</v>
      </c>
      <c r="E14" s="1">
        <f>COUNT(E4:E10)</f>
        <v>6</v>
      </c>
      <c r="F14" s="1">
        <f t="shared" ref="F14:G14" si="3">COUNT(F4:F10)</f>
        <v>6</v>
      </c>
      <c r="G14" s="1">
        <f t="shared" si="3"/>
        <v>7</v>
      </c>
    </row>
    <row r="19" spans="3:11" ht="15.75" thickBot="1" x14ac:dyDescent="0.3"/>
    <row r="20" spans="3:11" x14ac:dyDescent="0.25">
      <c r="C20" s="48" t="s">
        <v>62</v>
      </c>
      <c r="D20" s="40"/>
      <c r="E20" s="40"/>
      <c r="F20" s="40"/>
      <c r="G20" s="40"/>
      <c r="H20" s="40"/>
      <c r="I20" s="40"/>
      <c r="J20" s="40"/>
      <c r="K20" s="41"/>
    </row>
    <row r="21" spans="3:11" x14ac:dyDescent="0.25">
      <c r="C21" s="42"/>
      <c r="D21" s="43"/>
      <c r="E21" s="43"/>
      <c r="F21" s="43"/>
      <c r="G21" s="43"/>
      <c r="H21" s="43"/>
      <c r="I21" s="43"/>
      <c r="J21" s="43"/>
      <c r="K21" s="44"/>
    </row>
    <row r="22" spans="3:11" x14ac:dyDescent="0.25">
      <c r="C22" s="42" t="s">
        <v>34</v>
      </c>
      <c r="D22" s="43">
        <v>1</v>
      </c>
      <c r="E22" s="43"/>
      <c r="F22" s="43"/>
      <c r="G22" s="43"/>
      <c r="H22" s="43"/>
      <c r="I22" s="43"/>
      <c r="J22" s="43"/>
      <c r="K22" s="44"/>
    </row>
    <row r="23" spans="3:11" x14ac:dyDescent="0.25">
      <c r="C23" s="42" t="s">
        <v>35</v>
      </c>
      <c r="D23" s="43">
        <v>3</v>
      </c>
      <c r="E23" s="43"/>
      <c r="F23" s="43"/>
      <c r="G23" s="43"/>
      <c r="H23" s="43"/>
      <c r="I23" s="43"/>
      <c r="J23" s="43"/>
      <c r="K23" s="44"/>
    </row>
    <row r="24" spans="3:11" x14ac:dyDescent="0.25">
      <c r="C24" s="42" t="s">
        <v>36</v>
      </c>
      <c r="D24" s="43">
        <v>0.05</v>
      </c>
      <c r="E24" s="43"/>
      <c r="F24" s="43"/>
      <c r="G24" s="43"/>
      <c r="H24" s="43"/>
      <c r="I24" s="43"/>
      <c r="J24" s="43"/>
      <c r="K24" s="44"/>
    </row>
    <row r="25" spans="3:11" x14ac:dyDescent="0.25">
      <c r="C25" s="42"/>
      <c r="D25" s="43"/>
      <c r="E25" s="43"/>
      <c r="F25" s="43"/>
      <c r="G25" s="43"/>
      <c r="H25" s="43"/>
      <c r="I25" s="43"/>
      <c r="J25" s="43"/>
      <c r="K25" s="44"/>
    </row>
    <row r="26" spans="3:11" x14ac:dyDescent="0.25">
      <c r="C26" s="49" t="s">
        <v>66</v>
      </c>
      <c r="D26" s="43" t="s">
        <v>37</v>
      </c>
      <c r="E26" s="43" t="s">
        <v>38</v>
      </c>
      <c r="F26" s="43" t="s">
        <v>39</v>
      </c>
      <c r="G26" s="43" t="s">
        <v>40</v>
      </c>
      <c r="H26" s="43" t="s">
        <v>41</v>
      </c>
      <c r="I26" s="43"/>
      <c r="J26" s="43"/>
      <c r="K26" s="44"/>
    </row>
    <row r="27" spans="3:11" x14ac:dyDescent="0.25">
      <c r="C27" s="42" t="s">
        <v>42</v>
      </c>
      <c r="D27" s="43">
        <v>-0.47889999999999999</v>
      </c>
      <c r="E27" s="43" t="s">
        <v>63</v>
      </c>
      <c r="F27" s="43" t="s">
        <v>44</v>
      </c>
      <c r="G27" s="43" t="s">
        <v>45</v>
      </c>
      <c r="H27" s="43">
        <v>0.96919999999999995</v>
      </c>
      <c r="I27" s="43"/>
      <c r="J27" s="43"/>
      <c r="K27" s="44"/>
    </row>
    <row r="28" spans="3:11" x14ac:dyDescent="0.25">
      <c r="C28" s="42" t="s">
        <v>46</v>
      </c>
      <c r="D28" s="43">
        <v>-1.9119999999999999</v>
      </c>
      <c r="E28" s="43" t="s">
        <v>64</v>
      </c>
      <c r="F28" s="43" t="s">
        <v>44</v>
      </c>
      <c r="G28" s="43" t="s">
        <v>45</v>
      </c>
      <c r="H28" s="43">
        <v>0.59470000000000001</v>
      </c>
      <c r="I28" s="43"/>
      <c r="J28" s="43"/>
      <c r="K28" s="44"/>
    </row>
    <row r="29" spans="3:11" x14ac:dyDescent="0.25">
      <c r="C29" s="42" t="s">
        <v>51</v>
      </c>
      <c r="D29" s="43">
        <v>-1.4330000000000001</v>
      </c>
      <c r="E29" s="43" t="s">
        <v>65</v>
      </c>
      <c r="F29" s="43" t="s">
        <v>44</v>
      </c>
      <c r="G29" s="43" t="s">
        <v>45</v>
      </c>
      <c r="H29" s="43">
        <v>0.74350000000000005</v>
      </c>
      <c r="I29" s="43"/>
      <c r="J29" s="43"/>
      <c r="K29" s="44"/>
    </row>
    <row r="30" spans="3:11" x14ac:dyDescent="0.25">
      <c r="C30" s="42"/>
      <c r="D30" s="43"/>
      <c r="E30" s="43"/>
      <c r="F30" s="43"/>
      <c r="G30" s="43"/>
      <c r="H30" s="43"/>
      <c r="I30" s="43"/>
      <c r="J30" s="43"/>
      <c r="K30" s="44"/>
    </row>
    <row r="31" spans="3:11" x14ac:dyDescent="0.25">
      <c r="C31" s="42" t="s">
        <v>53</v>
      </c>
      <c r="D31" s="43" t="s">
        <v>54</v>
      </c>
      <c r="E31" s="43" t="s">
        <v>55</v>
      </c>
      <c r="F31" s="43" t="s">
        <v>37</v>
      </c>
      <c r="G31" s="43" t="s">
        <v>56</v>
      </c>
      <c r="H31" s="43" t="s">
        <v>57</v>
      </c>
      <c r="I31" s="43" t="s">
        <v>58</v>
      </c>
      <c r="J31" s="43" t="s">
        <v>59</v>
      </c>
      <c r="K31" s="44" t="s">
        <v>60</v>
      </c>
    </row>
    <row r="32" spans="3:11" x14ac:dyDescent="0.25">
      <c r="C32" s="42" t="s">
        <v>42</v>
      </c>
      <c r="D32" s="43">
        <v>18.55</v>
      </c>
      <c r="E32" s="43">
        <v>19.03</v>
      </c>
      <c r="F32" s="43">
        <v>-0.47889999999999999</v>
      </c>
      <c r="G32" s="43">
        <v>2.008</v>
      </c>
      <c r="H32" s="43">
        <v>6</v>
      </c>
      <c r="I32" s="43">
        <v>6</v>
      </c>
      <c r="J32" s="43">
        <v>0.3372</v>
      </c>
      <c r="K32" s="44">
        <v>16</v>
      </c>
    </row>
    <row r="33" spans="3:11" x14ac:dyDescent="0.25">
      <c r="C33" s="42" t="s">
        <v>46</v>
      </c>
      <c r="D33" s="43">
        <v>18.55</v>
      </c>
      <c r="E33" s="43">
        <v>20.46</v>
      </c>
      <c r="F33" s="43">
        <v>-1.9119999999999999</v>
      </c>
      <c r="G33" s="43">
        <v>1.9350000000000001</v>
      </c>
      <c r="H33" s="43">
        <v>6</v>
      </c>
      <c r="I33" s="43">
        <v>7</v>
      </c>
      <c r="J33" s="43">
        <v>1.397</v>
      </c>
      <c r="K33" s="44">
        <v>16</v>
      </c>
    </row>
    <row r="34" spans="3:11" x14ac:dyDescent="0.25">
      <c r="C34" s="42" t="s">
        <v>51</v>
      </c>
      <c r="D34" s="43">
        <v>19.03</v>
      </c>
      <c r="E34" s="43">
        <v>20.46</v>
      </c>
      <c r="F34" s="43">
        <v>-1.4330000000000001</v>
      </c>
      <c r="G34" s="43">
        <v>1.9350000000000001</v>
      </c>
      <c r="H34" s="43">
        <v>6</v>
      </c>
      <c r="I34" s="43">
        <v>7</v>
      </c>
      <c r="J34" s="43">
        <v>1.0469999999999999</v>
      </c>
      <c r="K34" s="44">
        <v>16</v>
      </c>
    </row>
    <row r="35" spans="3:11" ht="15.75" thickBot="1" x14ac:dyDescent="0.3">
      <c r="C35" s="45"/>
      <c r="D35" s="46"/>
      <c r="E35" s="46"/>
      <c r="F35" s="46"/>
      <c r="G35" s="46"/>
      <c r="H35" s="46"/>
      <c r="I35" s="46"/>
      <c r="J35" s="46"/>
      <c r="K35" s="47"/>
    </row>
  </sheetData>
  <mergeCells count="1"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workbookViewId="0">
      <selection activeCell="A3" sqref="A3"/>
    </sheetView>
  </sheetViews>
  <sheetFormatPr defaultRowHeight="15" x14ac:dyDescent="0.25"/>
  <cols>
    <col min="2" max="2" width="41" bestFit="1" customWidth="1"/>
    <col min="3" max="3" width="17.7109375" bestFit="1" customWidth="1"/>
    <col min="4" max="4" width="17.42578125" bestFit="1" customWidth="1"/>
    <col min="5" max="5" width="10.7109375" bestFit="1" customWidth="1"/>
    <col min="8" max="8" width="41" bestFit="1" customWidth="1"/>
    <col min="14" max="14" width="41" bestFit="1" customWidth="1"/>
  </cols>
  <sheetData>
    <row r="2" spans="1:7" x14ac:dyDescent="0.25">
      <c r="A2" s="1"/>
      <c r="B2" s="1"/>
      <c r="C2" s="4"/>
      <c r="D2" s="4"/>
      <c r="E2" s="38" t="s">
        <v>11</v>
      </c>
      <c r="F2" s="38"/>
      <c r="G2" s="38"/>
    </row>
    <row r="3" spans="1:7" x14ac:dyDescent="0.25">
      <c r="A3" s="1"/>
      <c r="B3" s="1"/>
      <c r="C3" s="3" t="s">
        <v>5</v>
      </c>
      <c r="D3" s="3" t="s">
        <v>3</v>
      </c>
      <c r="E3" s="3" t="s">
        <v>7</v>
      </c>
      <c r="F3" s="3" t="s">
        <v>0</v>
      </c>
      <c r="G3" s="3" t="s">
        <v>1</v>
      </c>
    </row>
    <row r="4" spans="1:7" x14ac:dyDescent="0.25">
      <c r="C4" s="1"/>
      <c r="D4" s="5">
        <v>1</v>
      </c>
      <c r="E4" s="7">
        <v>76.2</v>
      </c>
      <c r="F4" s="7">
        <v>73.88</v>
      </c>
      <c r="G4" s="7">
        <v>79.31</v>
      </c>
    </row>
    <row r="5" spans="1:7" x14ac:dyDescent="0.25">
      <c r="C5" s="1"/>
      <c r="D5" s="5">
        <v>2</v>
      </c>
      <c r="E5" s="7">
        <v>62.04</v>
      </c>
      <c r="F5" s="7">
        <v>71.040000000000006</v>
      </c>
      <c r="G5" s="7">
        <v>63.35</v>
      </c>
    </row>
    <row r="6" spans="1:7" x14ac:dyDescent="0.25">
      <c r="C6" s="1"/>
      <c r="D6" s="5">
        <v>3</v>
      </c>
      <c r="E6" s="7">
        <v>72.2</v>
      </c>
      <c r="F6" s="7">
        <v>73.88</v>
      </c>
      <c r="G6" s="7">
        <v>75.59</v>
      </c>
    </row>
    <row r="7" spans="1:7" x14ac:dyDescent="0.25">
      <c r="C7" s="1"/>
      <c r="D7" s="5">
        <v>4</v>
      </c>
      <c r="E7" s="7"/>
      <c r="F7" s="7">
        <v>63.5</v>
      </c>
      <c r="G7" s="7">
        <v>66.010000000000005</v>
      </c>
    </row>
    <row r="8" spans="1:7" x14ac:dyDescent="0.25">
      <c r="C8" s="1"/>
      <c r="D8" s="5">
        <v>5</v>
      </c>
      <c r="E8" s="7"/>
      <c r="F8" s="7"/>
      <c r="G8" s="7">
        <v>71.23</v>
      </c>
    </row>
    <row r="9" spans="1:7" x14ac:dyDescent="0.25">
      <c r="C9" s="1"/>
      <c r="D9" s="5">
        <v>6</v>
      </c>
      <c r="E9" s="7"/>
      <c r="F9" s="7"/>
      <c r="G9" s="7">
        <v>68.55</v>
      </c>
    </row>
    <row r="10" spans="1:7" x14ac:dyDescent="0.25">
      <c r="C10" s="1"/>
      <c r="D10" s="5">
        <v>7</v>
      </c>
      <c r="E10" s="12"/>
      <c r="F10" s="12"/>
      <c r="G10" s="12">
        <v>76.92</v>
      </c>
    </row>
    <row r="11" spans="1:7" ht="15.75" thickBot="1" x14ac:dyDescent="0.3">
      <c r="C11" s="1"/>
      <c r="D11" s="5">
        <v>8</v>
      </c>
      <c r="E11" s="9"/>
      <c r="F11" s="9"/>
      <c r="G11" s="9">
        <v>73.72</v>
      </c>
    </row>
    <row r="12" spans="1:7" x14ac:dyDescent="0.25">
      <c r="C12" s="1"/>
      <c r="D12" s="10" t="s">
        <v>8</v>
      </c>
      <c r="E12" s="6">
        <f>AVERAGE(E4:E11)</f>
        <v>70.146666666666661</v>
      </c>
      <c r="F12" s="6">
        <f t="shared" ref="F12:G12" si="0">AVERAGE(F4:F11)</f>
        <v>70.575000000000003</v>
      </c>
      <c r="G12" s="6">
        <f t="shared" si="0"/>
        <v>71.835000000000008</v>
      </c>
    </row>
    <row r="13" spans="1:7" x14ac:dyDescent="0.25">
      <c r="C13" s="1"/>
      <c r="D13" s="10" t="s">
        <v>9</v>
      </c>
      <c r="E13" s="6">
        <f>STDEV(E4:E11)</f>
        <v>7.2998995426877871</v>
      </c>
      <c r="F13" s="6">
        <f t="shared" ref="F13:G13" si="1">STDEV(F4:F11)</f>
        <v>4.9029888843439142</v>
      </c>
      <c r="G13" s="6">
        <f t="shared" si="1"/>
        <v>5.560950586776638</v>
      </c>
    </row>
    <row r="14" spans="1:7" x14ac:dyDescent="0.25">
      <c r="C14" s="1"/>
      <c r="D14" s="10" t="s">
        <v>10</v>
      </c>
      <c r="E14" s="6">
        <f>STDEV(E4:E11)/SQRT(COUNT(E4:E11))</f>
        <v>4.2145989660280199</v>
      </c>
      <c r="F14" s="6">
        <f t="shared" ref="F14:G14" si="2">STDEV(F4:F11)/SQRT(COUNT(F4:F11))</f>
        <v>2.4514944421719571</v>
      </c>
      <c r="G14" s="6">
        <f t="shared" si="2"/>
        <v>1.9660929348765355</v>
      </c>
    </row>
    <row r="15" spans="1:7" x14ac:dyDescent="0.25">
      <c r="C15" s="1"/>
      <c r="D15" s="10" t="s">
        <v>14</v>
      </c>
      <c r="E15" s="1">
        <f>COUNT(E4:E11)</f>
        <v>3</v>
      </c>
      <c r="F15" s="1">
        <f t="shared" ref="F15:G15" si="3">COUNT(F4:F11)</f>
        <v>4</v>
      </c>
      <c r="G15" s="1">
        <f t="shared" si="3"/>
        <v>8</v>
      </c>
    </row>
    <row r="19" spans="2:17" ht="15.75" thickBot="1" x14ac:dyDescent="0.3"/>
    <row r="20" spans="2:17" x14ac:dyDescent="0.25">
      <c r="B20" s="35" t="s">
        <v>30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</row>
    <row r="21" spans="2:17" x14ac:dyDescent="0.25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</row>
    <row r="22" spans="2:17" x14ac:dyDescent="0.25">
      <c r="B22" s="29" t="s">
        <v>31</v>
      </c>
      <c r="C22" s="22"/>
      <c r="D22" s="22"/>
      <c r="E22" s="22"/>
      <c r="F22" s="22"/>
      <c r="G22" s="22"/>
      <c r="H22" s="30" t="s">
        <v>32</v>
      </c>
      <c r="I22" s="22"/>
      <c r="J22" s="22"/>
      <c r="K22" s="22"/>
      <c r="L22" s="22"/>
      <c r="M22" s="22"/>
      <c r="N22" s="30" t="s">
        <v>33</v>
      </c>
      <c r="O22" s="19"/>
      <c r="P22" s="19"/>
      <c r="Q22" s="20"/>
    </row>
    <row r="23" spans="2:17" x14ac:dyDescent="0.25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/>
    </row>
    <row r="24" spans="2:17" x14ac:dyDescent="0.25">
      <c r="B24" s="36" t="s">
        <v>16</v>
      </c>
      <c r="C24" s="22"/>
      <c r="D24" s="22"/>
      <c r="E24" s="22"/>
      <c r="F24" s="22"/>
      <c r="G24" s="22"/>
      <c r="H24" s="37" t="s">
        <v>16</v>
      </c>
      <c r="I24" s="22"/>
      <c r="J24" s="22"/>
      <c r="K24" s="22"/>
      <c r="L24" s="22"/>
      <c r="M24" s="22"/>
      <c r="N24" s="37" t="s">
        <v>16</v>
      </c>
      <c r="O24" s="22"/>
      <c r="P24" s="22"/>
      <c r="Q24" s="20"/>
    </row>
    <row r="25" spans="2:17" ht="15.75" thickBot="1" x14ac:dyDescent="0.3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</row>
    <row r="26" spans="2:17" x14ac:dyDescent="0.25">
      <c r="B26" s="23"/>
      <c r="C26" s="15" t="s">
        <v>17</v>
      </c>
      <c r="D26" s="15" t="s">
        <v>18</v>
      </c>
      <c r="E26" s="22"/>
      <c r="F26" s="22"/>
      <c r="G26" s="22"/>
      <c r="H26" s="15"/>
      <c r="I26" s="15" t="s">
        <v>17</v>
      </c>
      <c r="J26" s="15" t="s">
        <v>18</v>
      </c>
      <c r="K26" s="22"/>
      <c r="L26" s="22"/>
      <c r="M26" s="22"/>
      <c r="N26" s="15"/>
      <c r="O26" s="15" t="s">
        <v>17</v>
      </c>
      <c r="P26" s="15" t="s">
        <v>18</v>
      </c>
      <c r="Q26" s="20"/>
    </row>
    <row r="27" spans="2:17" x14ac:dyDescent="0.25">
      <c r="B27" s="24" t="s">
        <v>19</v>
      </c>
      <c r="C27" s="13">
        <v>71.834999999999994</v>
      </c>
      <c r="D27" s="13">
        <v>70.575000000000003</v>
      </c>
      <c r="E27" s="22"/>
      <c r="F27" s="22"/>
      <c r="G27" s="22"/>
      <c r="H27" s="13" t="s">
        <v>19</v>
      </c>
      <c r="I27" s="13">
        <v>71.834999999999994</v>
      </c>
      <c r="J27" s="13">
        <v>70.146666666666661</v>
      </c>
      <c r="K27" s="22"/>
      <c r="L27" s="22"/>
      <c r="M27" s="22"/>
      <c r="N27" s="13" t="s">
        <v>19</v>
      </c>
      <c r="O27" s="13">
        <v>70.575000000000003</v>
      </c>
      <c r="P27" s="13">
        <v>70.146666666666661</v>
      </c>
      <c r="Q27" s="20"/>
    </row>
    <row r="28" spans="2:17" x14ac:dyDescent="0.25">
      <c r="B28" s="24" t="s">
        <v>20</v>
      </c>
      <c r="C28" s="13">
        <v>30.924171428570325</v>
      </c>
      <c r="D28" s="13">
        <v>24.039299999999155</v>
      </c>
      <c r="E28" s="22"/>
      <c r="F28" s="22"/>
      <c r="G28" s="22"/>
      <c r="H28" s="13" t="s">
        <v>20</v>
      </c>
      <c r="I28" s="13">
        <v>30.924171428570325</v>
      </c>
      <c r="J28" s="13">
        <v>53.288533333333362</v>
      </c>
      <c r="K28" s="22"/>
      <c r="L28" s="22"/>
      <c r="M28" s="22"/>
      <c r="N28" s="13" t="s">
        <v>20</v>
      </c>
      <c r="O28" s="13">
        <v>24.039299999999155</v>
      </c>
      <c r="P28" s="13">
        <v>53.288533333333362</v>
      </c>
      <c r="Q28" s="20"/>
    </row>
    <row r="29" spans="2:17" x14ac:dyDescent="0.25">
      <c r="B29" s="24" t="s">
        <v>21</v>
      </c>
      <c r="C29" s="13">
        <v>8</v>
      </c>
      <c r="D29" s="13">
        <v>4</v>
      </c>
      <c r="E29" s="22"/>
      <c r="F29" s="22"/>
      <c r="G29" s="22"/>
      <c r="H29" s="13" t="s">
        <v>21</v>
      </c>
      <c r="I29" s="13">
        <v>8</v>
      </c>
      <c r="J29" s="13">
        <v>3</v>
      </c>
      <c r="K29" s="22"/>
      <c r="L29" s="22"/>
      <c r="M29" s="22"/>
      <c r="N29" s="13" t="s">
        <v>21</v>
      </c>
      <c r="O29" s="13">
        <v>4</v>
      </c>
      <c r="P29" s="13">
        <v>3</v>
      </c>
      <c r="Q29" s="20"/>
    </row>
    <row r="30" spans="2:17" x14ac:dyDescent="0.25">
      <c r="B30" s="24" t="s">
        <v>22</v>
      </c>
      <c r="C30" s="13">
        <v>28.858709999998972</v>
      </c>
      <c r="D30" s="13"/>
      <c r="E30" s="22"/>
      <c r="F30" s="22"/>
      <c r="G30" s="22"/>
      <c r="H30" s="13" t="s">
        <v>22</v>
      </c>
      <c r="I30" s="13">
        <v>35.894029629628776</v>
      </c>
      <c r="J30" s="13"/>
      <c r="K30" s="22"/>
      <c r="L30" s="22"/>
      <c r="M30" s="22"/>
      <c r="N30" s="13" t="s">
        <v>22</v>
      </c>
      <c r="O30" s="13">
        <v>35.738993333332836</v>
      </c>
      <c r="P30" s="13"/>
      <c r="Q30" s="20"/>
    </row>
    <row r="31" spans="2:17" x14ac:dyDescent="0.25">
      <c r="B31" s="24" t="s">
        <v>23</v>
      </c>
      <c r="C31" s="13">
        <v>0</v>
      </c>
      <c r="D31" s="13"/>
      <c r="E31" s="22"/>
      <c r="F31" s="22"/>
      <c r="G31" s="22"/>
      <c r="H31" s="13" t="s">
        <v>23</v>
      </c>
      <c r="I31" s="13">
        <v>0</v>
      </c>
      <c r="J31" s="13"/>
      <c r="K31" s="22"/>
      <c r="L31" s="22"/>
      <c r="M31" s="22"/>
      <c r="N31" s="13" t="s">
        <v>23</v>
      </c>
      <c r="O31" s="13">
        <v>0</v>
      </c>
      <c r="P31" s="13"/>
      <c r="Q31" s="20"/>
    </row>
    <row r="32" spans="2:17" x14ac:dyDescent="0.25">
      <c r="B32" s="24" t="s">
        <v>24</v>
      </c>
      <c r="C32" s="13">
        <v>10</v>
      </c>
      <c r="D32" s="13"/>
      <c r="E32" s="22"/>
      <c r="F32" s="22"/>
      <c r="G32" s="22"/>
      <c r="H32" s="13" t="s">
        <v>24</v>
      </c>
      <c r="I32" s="13">
        <v>9</v>
      </c>
      <c r="J32" s="13"/>
      <c r="K32" s="22"/>
      <c r="L32" s="22"/>
      <c r="M32" s="22"/>
      <c r="N32" s="13" t="s">
        <v>24</v>
      </c>
      <c r="O32" s="13">
        <v>5</v>
      </c>
      <c r="P32" s="13"/>
      <c r="Q32" s="20"/>
    </row>
    <row r="33" spans="2:17" x14ac:dyDescent="0.25">
      <c r="B33" s="24" t="s">
        <v>25</v>
      </c>
      <c r="C33" s="13">
        <v>0.38301559238899979</v>
      </c>
      <c r="D33" s="13"/>
      <c r="E33" s="22"/>
      <c r="F33" s="22"/>
      <c r="G33" s="22"/>
      <c r="H33" s="13" t="s">
        <v>25</v>
      </c>
      <c r="I33" s="13">
        <v>0.41625203024498653</v>
      </c>
      <c r="J33" s="13"/>
      <c r="K33" s="22"/>
      <c r="L33" s="22"/>
      <c r="M33" s="22"/>
      <c r="N33" s="13" t="s">
        <v>25</v>
      </c>
      <c r="O33" s="13">
        <v>9.3810687387399644E-2</v>
      </c>
      <c r="P33" s="13"/>
      <c r="Q33" s="20"/>
    </row>
    <row r="34" spans="2:17" x14ac:dyDescent="0.25">
      <c r="B34" s="24" t="s">
        <v>26</v>
      </c>
      <c r="C34" s="13">
        <v>0.35486200072858198</v>
      </c>
      <c r="D34" s="13"/>
      <c r="E34" s="22"/>
      <c r="F34" s="22"/>
      <c r="G34" s="22"/>
      <c r="H34" s="13" t="s">
        <v>26</v>
      </c>
      <c r="I34" s="13">
        <v>0.34348826466997917</v>
      </c>
      <c r="J34" s="13"/>
      <c r="K34" s="22"/>
      <c r="L34" s="22"/>
      <c r="M34" s="22"/>
      <c r="N34" s="13" t="s">
        <v>26</v>
      </c>
      <c r="O34" s="13">
        <v>0.46445138220564669</v>
      </c>
      <c r="P34" s="13"/>
      <c r="Q34" s="20"/>
    </row>
    <row r="35" spans="2:17" x14ac:dyDescent="0.25">
      <c r="B35" s="24" t="s">
        <v>27</v>
      </c>
      <c r="C35" s="13">
        <v>1.8124611021972235</v>
      </c>
      <c r="D35" s="13"/>
      <c r="E35" s="22"/>
      <c r="F35" s="22"/>
      <c r="G35" s="22"/>
      <c r="H35" s="13" t="s">
        <v>27</v>
      </c>
      <c r="I35" s="13">
        <v>1.83311292255007</v>
      </c>
      <c r="J35" s="13"/>
      <c r="K35" s="22"/>
      <c r="L35" s="22"/>
      <c r="M35" s="22"/>
      <c r="N35" s="13" t="s">
        <v>27</v>
      </c>
      <c r="O35" s="13">
        <v>2.0150483720881205</v>
      </c>
      <c r="P35" s="13"/>
      <c r="Q35" s="20"/>
    </row>
    <row r="36" spans="2:17" x14ac:dyDescent="0.25">
      <c r="B36" s="24" t="s">
        <v>28</v>
      </c>
      <c r="C36" s="13">
        <v>0.70972400145716397</v>
      </c>
      <c r="D36" s="13"/>
      <c r="E36" s="22"/>
      <c r="F36" s="22"/>
      <c r="G36" s="22"/>
      <c r="H36" s="13" t="s">
        <v>28</v>
      </c>
      <c r="I36" s="13">
        <v>0.68697652933995834</v>
      </c>
      <c r="J36" s="13"/>
      <c r="K36" s="22"/>
      <c r="L36" s="22"/>
      <c r="M36" s="22"/>
      <c r="N36" s="13" t="s">
        <v>28</v>
      </c>
      <c r="O36" s="13">
        <v>0.92890276441129338</v>
      </c>
      <c r="P36" s="13"/>
      <c r="Q36" s="20"/>
    </row>
    <row r="37" spans="2:17" ht="15.75" thickBot="1" x14ac:dyDescent="0.3">
      <c r="B37" s="25" t="s">
        <v>29</v>
      </c>
      <c r="C37" s="14">
        <v>2.2281388424258681</v>
      </c>
      <c r="D37" s="14"/>
      <c r="E37" s="22"/>
      <c r="F37" s="22"/>
      <c r="G37" s="22"/>
      <c r="H37" s="14" t="s">
        <v>29</v>
      </c>
      <c r="I37" s="14">
        <v>2.2621571581735829</v>
      </c>
      <c r="J37" s="14"/>
      <c r="K37" s="22"/>
      <c r="L37" s="22"/>
      <c r="M37" s="22"/>
      <c r="N37" s="14" t="s">
        <v>29</v>
      </c>
      <c r="O37" s="14">
        <v>2.5705818346975402</v>
      </c>
      <c r="P37" s="14"/>
      <c r="Q37" s="20"/>
    </row>
    <row r="38" spans="2:17" x14ac:dyDescent="0.25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/>
    </row>
    <row r="39" spans="2:17" ht="15.75" thickBo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</row>
  </sheetData>
  <mergeCells count="1"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workbookViewId="0">
      <selection activeCell="B2" sqref="B2"/>
    </sheetView>
  </sheetViews>
  <sheetFormatPr defaultRowHeight="15" x14ac:dyDescent="0.25"/>
  <cols>
    <col min="2" max="2" width="41" bestFit="1" customWidth="1"/>
    <col min="3" max="3" width="18.28515625" bestFit="1" customWidth="1"/>
    <col min="4" max="4" width="10.140625" bestFit="1" customWidth="1"/>
    <col min="5" max="5" width="11.28515625" customWidth="1"/>
    <col min="6" max="6" width="11.140625" customWidth="1"/>
    <col min="7" max="7" width="15.7109375" customWidth="1"/>
    <col min="8" max="8" width="41" bestFit="1" customWidth="1"/>
    <col min="14" max="14" width="41" bestFit="1" customWidth="1"/>
    <col min="16" max="16" width="10" bestFit="1" customWidth="1"/>
  </cols>
  <sheetData>
    <row r="2" spans="3:7" x14ac:dyDescent="0.25">
      <c r="C2" s="1"/>
      <c r="D2" s="1"/>
      <c r="E2" s="39" t="s">
        <v>13</v>
      </c>
      <c r="F2" s="39"/>
      <c r="G2" s="39"/>
    </row>
    <row r="3" spans="3:7" x14ac:dyDescent="0.25">
      <c r="C3" s="3" t="s">
        <v>15</v>
      </c>
      <c r="D3" s="3" t="s">
        <v>3</v>
      </c>
      <c r="E3" s="3" t="s">
        <v>7</v>
      </c>
      <c r="F3" s="3" t="s">
        <v>0</v>
      </c>
      <c r="G3" s="3" t="s">
        <v>1</v>
      </c>
    </row>
    <row r="4" spans="3:7" x14ac:dyDescent="0.25">
      <c r="C4" s="1"/>
      <c r="D4" s="5">
        <v>1</v>
      </c>
      <c r="E4" s="11">
        <v>6.6</v>
      </c>
      <c r="F4" s="5">
        <v>6.2</v>
      </c>
      <c r="G4" s="5">
        <v>6.9</v>
      </c>
    </row>
    <row r="5" spans="3:7" x14ac:dyDescent="0.25">
      <c r="C5" s="1"/>
      <c r="D5" s="5">
        <v>2</v>
      </c>
      <c r="E5" s="11">
        <v>8.8000000000000007</v>
      </c>
      <c r="F5" s="5">
        <v>9.32</v>
      </c>
      <c r="G5" s="5">
        <v>7.84</v>
      </c>
    </row>
    <row r="6" spans="3:7" x14ac:dyDescent="0.25">
      <c r="C6" s="1"/>
      <c r="D6" s="5">
        <v>3</v>
      </c>
      <c r="E6" s="11">
        <v>5.3</v>
      </c>
      <c r="F6" s="5">
        <v>3.93</v>
      </c>
      <c r="G6" s="5">
        <v>11.01</v>
      </c>
    </row>
    <row r="7" spans="3:7" x14ac:dyDescent="0.25">
      <c r="C7" s="1"/>
      <c r="D7" s="5">
        <v>4</v>
      </c>
      <c r="E7" s="11"/>
      <c r="F7" s="5">
        <v>8.25</v>
      </c>
      <c r="G7" s="5">
        <v>6.71</v>
      </c>
    </row>
    <row r="8" spans="3:7" x14ac:dyDescent="0.25">
      <c r="C8" s="1"/>
      <c r="D8" s="5">
        <v>5</v>
      </c>
      <c r="E8" s="11"/>
      <c r="F8" s="5"/>
      <c r="G8" s="5">
        <v>5.52</v>
      </c>
    </row>
    <row r="9" spans="3:7" x14ac:dyDescent="0.25">
      <c r="C9" s="1"/>
      <c r="D9" s="5">
        <v>6</v>
      </c>
      <c r="E9" s="11"/>
      <c r="F9" s="5"/>
      <c r="G9" s="5">
        <v>7.2</v>
      </c>
    </row>
    <row r="10" spans="3:7" x14ac:dyDescent="0.25">
      <c r="C10" s="1"/>
      <c r="D10" s="5">
        <v>7</v>
      </c>
      <c r="E10" s="11"/>
      <c r="F10" s="5"/>
      <c r="G10" s="5">
        <v>5.57</v>
      </c>
    </row>
    <row r="11" spans="3:7" ht="15.75" thickBot="1" x14ac:dyDescent="0.3">
      <c r="D11" s="5">
        <v>8</v>
      </c>
      <c r="E11" s="9"/>
      <c r="F11" s="9"/>
      <c r="G11" s="9">
        <v>8.4</v>
      </c>
    </row>
    <row r="12" spans="3:7" x14ac:dyDescent="0.25">
      <c r="D12" s="10" t="s">
        <v>8</v>
      </c>
      <c r="E12" s="6">
        <f>AVERAGE(E4:E11)</f>
        <v>6.8999999999999995</v>
      </c>
      <c r="F12" s="6">
        <f t="shared" ref="F12:G12" si="0">AVERAGE(F4:F11)</f>
        <v>6.9249999999999998</v>
      </c>
      <c r="G12" s="6">
        <f t="shared" si="0"/>
        <v>7.3937500000000007</v>
      </c>
    </row>
    <row r="13" spans="3:7" x14ac:dyDescent="0.25">
      <c r="D13" s="10" t="s">
        <v>9</v>
      </c>
      <c r="E13" s="6">
        <f>STDEV(E4:E11)</f>
        <v>1.7691806012954159</v>
      </c>
      <c r="F13" s="6">
        <f t="shared" ref="F13:G13" si="1">STDEV(F4:F11)</f>
        <v>2.3795867988651591</v>
      </c>
      <c r="G13" s="6">
        <f t="shared" si="1"/>
        <v>1.7677583666488816</v>
      </c>
    </row>
    <row r="14" spans="3:7" x14ac:dyDescent="0.25">
      <c r="D14" s="10" t="s">
        <v>10</v>
      </c>
      <c r="E14" s="6">
        <f>STDEV(E4:E11)/SQRT(COUNT(E4:E11))</f>
        <v>1.0214368964029723</v>
      </c>
      <c r="F14" s="6">
        <f t="shared" ref="F14:G14" si="2">STDEV(F4:F11)/SQRT(COUNT(F4:F11))</f>
        <v>1.1897933994325796</v>
      </c>
      <c r="G14" s="6">
        <f t="shared" si="2"/>
        <v>0.62499696427833962</v>
      </c>
    </row>
    <row r="15" spans="3:7" x14ac:dyDescent="0.25">
      <c r="D15" s="10" t="s">
        <v>14</v>
      </c>
      <c r="E15" s="1">
        <f>COUNT(E4:E11)</f>
        <v>3</v>
      </c>
      <c r="F15" s="1">
        <f t="shared" ref="F15:G15" si="3">COUNT(F4:F11)</f>
        <v>4</v>
      </c>
      <c r="G15" s="1">
        <f t="shared" si="3"/>
        <v>8</v>
      </c>
    </row>
    <row r="18" spans="1:17" ht="15.75" thickBot="1" x14ac:dyDescent="0.3"/>
    <row r="19" spans="1:17" x14ac:dyDescent="0.25">
      <c r="B19" s="35" t="s">
        <v>30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/>
    </row>
    <row r="20" spans="1:17" x14ac:dyDescent="0.25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0"/>
    </row>
    <row r="21" spans="1:17" x14ac:dyDescent="0.25">
      <c r="B21" s="29" t="s">
        <v>31</v>
      </c>
      <c r="C21" s="22"/>
      <c r="D21" s="22"/>
      <c r="E21" s="22"/>
      <c r="F21" s="22"/>
      <c r="G21" s="22"/>
      <c r="H21" s="30" t="s">
        <v>32</v>
      </c>
      <c r="I21" s="22"/>
      <c r="J21" s="22"/>
      <c r="K21" s="22"/>
      <c r="L21" s="22"/>
      <c r="M21" s="22"/>
      <c r="N21" s="30" t="s">
        <v>33</v>
      </c>
      <c r="O21" s="19"/>
      <c r="P21" s="19"/>
      <c r="Q21" s="20"/>
    </row>
    <row r="22" spans="1:17" x14ac:dyDescent="0.25">
      <c r="B22" s="29"/>
      <c r="C22" s="22"/>
      <c r="D22" s="22"/>
      <c r="E22" s="22"/>
      <c r="F22" s="22"/>
      <c r="G22" s="22"/>
      <c r="H22" s="30"/>
      <c r="I22" s="22"/>
      <c r="J22" s="22"/>
      <c r="K22" s="22"/>
      <c r="L22" s="22"/>
      <c r="M22" s="22"/>
      <c r="N22" s="30"/>
      <c r="O22" s="19"/>
      <c r="P22" s="19"/>
      <c r="Q22" s="20"/>
    </row>
    <row r="23" spans="1:17" x14ac:dyDescent="0.25">
      <c r="A23" s="19"/>
      <c r="B23" s="21" t="s">
        <v>16</v>
      </c>
      <c r="C23" s="22"/>
      <c r="D23" s="22"/>
      <c r="E23" s="22"/>
      <c r="F23" s="22"/>
      <c r="G23" s="22"/>
      <c r="H23" s="22" t="s">
        <v>16</v>
      </c>
      <c r="I23" s="22"/>
      <c r="J23" s="22"/>
      <c r="K23" s="22"/>
      <c r="L23" s="22"/>
      <c r="M23" s="22"/>
      <c r="N23" s="22" t="s">
        <v>16</v>
      </c>
      <c r="O23" s="22"/>
      <c r="P23" s="22"/>
      <c r="Q23" s="20"/>
    </row>
    <row r="24" spans="1:17" ht="15.75" thickBot="1" x14ac:dyDescent="0.3">
      <c r="A24" s="19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0"/>
    </row>
    <row r="25" spans="1:17" x14ac:dyDescent="0.25">
      <c r="A25" s="19"/>
      <c r="B25" s="23"/>
      <c r="C25" s="34" t="s">
        <v>17</v>
      </c>
      <c r="D25" s="34" t="s">
        <v>18</v>
      </c>
      <c r="E25" s="22"/>
      <c r="F25" s="22"/>
      <c r="G25" s="22"/>
      <c r="H25" s="34"/>
      <c r="I25" s="34" t="s">
        <v>17</v>
      </c>
      <c r="J25" s="34" t="s">
        <v>18</v>
      </c>
      <c r="K25" s="22"/>
      <c r="L25" s="22"/>
      <c r="M25" s="22"/>
      <c r="N25" s="34"/>
      <c r="O25" s="34" t="s">
        <v>17</v>
      </c>
      <c r="P25" s="34" t="s">
        <v>18</v>
      </c>
      <c r="Q25" s="20"/>
    </row>
    <row r="26" spans="1:17" x14ac:dyDescent="0.25">
      <c r="A26" s="19"/>
      <c r="B26" s="24" t="s">
        <v>19</v>
      </c>
      <c r="C26" s="32">
        <v>7.3937499999999998</v>
      </c>
      <c r="D26" s="32">
        <v>6.9249999999999998</v>
      </c>
      <c r="E26" s="22"/>
      <c r="F26" s="22"/>
      <c r="G26" s="22"/>
      <c r="H26" s="32" t="s">
        <v>19</v>
      </c>
      <c r="I26" s="32">
        <v>7.3937499999999998</v>
      </c>
      <c r="J26" s="32">
        <v>6.9</v>
      </c>
      <c r="K26" s="22"/>
      <c r="L26" s="22"/>
      <c r="M26" s="22"/>
      <c r="N26" s="32" t="s">
        <v>19</v>
      </c>
      <c r="O26" s="32">
        <v>6.9249999999999998</v>
      </c>
      <c r="P26" s="32">
        <v>6.9</v>
      </c>
      <c r="Q26" s="20"/>
    </row>
    <row r="27" spans="1:17" x14ac:dyDescent="0.25">
      <c r="A27" s="19"/>
      <c r="B27" s="24" t="s">
        <v>20</v>
      </c>
      <c r="C27" s="32">
        <v>3.1249696428571219</v>
      </c>
      <c r="D27" s="32">
        <v>5.6624333333333352</v>
      </c>
      <c r="E27" s="22"/>
      <c r="F27" s="22"/>
      <c r="G27" s="22"/>
      <c r="H27" s="32" t="s">
        <v>20</v>
      </c>
      <c r="I27" s="32">
        <v>3.1249696428571219</v>
      </c>
      <c r="J27" s="32">
        <v>3.1300000000000097</v>
      </c>
      <c r="K27" s="22"/>
      <c r="L27" s="22"/>
      <c r="M27" s="22"/>
      <c r="N27" s="32" t="s">
        <v>20</v>
      </c>
      <c r="O27" s="32">
        <v>5.6624333333333352</v>
      </c>
      <c r="P27" s="32">
        <v>3.1300000000000097</v>
      </c>
      <c r="Q27" s="20"/>
    </row>
    <row r="28" spans="1:17" x14ac:dyDescent="0.25">
      <c r="A28" s="19"/>
      <c r="B28" s="24" t="s">
        <v>21</v>
      </c>
      <c r="C28" s="32">
        <v>8</v>
      </c>
      <c r="D28" s="32">
        <v>4</v>
      </c>
      <c r="E28" s="22"/>
      <c r="F28" s="22"/>
      <c r="G28" s="22"/>
      <c r="H28" s="32" t="s">
        <v>21</v>
      </c>
      <c r="I28" s="32">
        <v>8</v>
      </c>
      <c r="J28" s="32">
        <v>3</v>
      </c>
      <c r="K28" s="22"/>
      <c r="L28" s="22"/>
      <c r="M28" s="22"/>
      <c r="N28" s="32" t="s">
        <v>21</v>
      </c>
      <c r="O28" s="32">
        <v>4</v>
      </c>
      <c r="P28" s="32">
        <v>3</v>
      </c>
      <c r="Q28" s="20"/>
    </row>
    <row r="29" spans="1:17" x14ac:dyDescent="0.25">
      <c r="A29" s="19"/>
      <c r="B29" s="24" t="s">
        <v>22</v>
      </c>
      <c r="C29" s="32">
        <v>3.886208749999986</v>
      </c>
      <c r="D29" s="32"/>
      <c r="E29" s="22"/>
      <c r="F29" s="22"/>
      <c r="G29" s="22"/>
      <c r="H29" s="32" t="s">
        <v>22</v>
      </c>
      <c r="I29" s="32">
        <v>3.1260874999999859</v>
      </c>
      <c r="J29" s="32"/>
      <c r="K29" s="22"/>
      <c r="L29" s="22"/>
      <c r="M29" s="22"/>
      <c r="N29" s="32" t="s">
        <v>22</v>
      </c>
      <c r="O29" s="32">
        <v>4.6494600000000048</v>
      </c>
      <c r="P29" s="32"/>
      <c r="Q29" s="20"/>
    </row>
    <row r="30" spans="1:17" x14ac:dyDescent="0.25">
      <c r="A30" s="19"/>
      <c r="B30" s="24" t="s">
        <v>23</v>
      </c>
      <c r="C30" s="32">
        <v>0</v>
      </c>
      <c r="D30" s="32"/>
      <c r="E30" s="22"/>
      <c r="F30" s="22"/>
      <c r="G30" s="22"/>
      <c r="H30" s="32" t="s">
        <v>23</v>
      </c>
      <c r="I30" s="32">
        <v>0</v>
      </c>
      <c r="J30" s="32"/>
      <c r="K30" s="22"/>
      <c r="L30" s="22"/>
      <c r="M30" s="22"/>
      <c r="N30" s="32" t="s">
        <v>23</v>
      </c>
      <c r="O30" s="32">
        <v>0</v>
      </c>
      <c r="P30" s="32"/>
      <c r="Q30" s="20"/>
    </row>
    <row r="31" spans="1:17" x14ac:dyDescent="0.25">
      <c r="A31" s="19"/>
      <c r="B31" s="24" t="s">
        <v>24</v>
      </c>
      <c r="C31" s="32">
        <v>10</v>
      </c>
      <c r="D31" s="32"/>
      <c r="E31" s="22"/>
      <c r="F31" s="22"/>
      <c r="G31" s="22"/>
      <c r="H31" s="32" t="s">
        <v>24</v>
      </c>
      <c r="I31" s="32">
        <v>9</v>
      </c>
      <c r="J31" s="32"/>
      <c r="K31" s="22"/>
      <c r="L31" s="22"/>
      <c r="M31" s="22"/>
      <c r="N31" s="32" t="s">
        <v>24</v>
      </c>
      <c r="O31" s="32">
        <v>5</v>
      </c>
      <c r="P31" s="32"/>
      <c r="Q31" s="20"/>
    </row>
    <row r="32" spans="1:17" x14ac:dyDescent="0.25">
      <c r="A32" s="19"/>
      <c r="B32" s="24" t="s">
        <v>25</v>
      </c>
      <c r="C32" s="32">
        <v>0.38829570273033348</v>
      </c>
      <c r="D32" s="32"/>
      <c r="E32" s="22"/>
      <c r="F32" s="22"/>
      <c r="G32" s="22"/>
      <c r="H32" s="32" t="s">
        <v>25</v>
      </c>
      <c r="I32" s="32">
        <v>0.41249227720199449</v>
      </c>
      <c r="J32" s="32"/>
      <c r="K32" s="22"/>
      <c r="L32" s="22"/>
      <c r="M32" s="22"/>
      <c r="N32" s="32" t="s">
        <v>25</v>
      </c>
      <c r="O32" s="32">
        <v>1.5180299980337755E-2</v>
      </c>
      <c r="P32" s="32"/>
      <c r="Q32" s="20"/>
    </row>
    <row r="33" spans="1:17" x14ac:dyDescent="0.25">
      <c r="A33" s="19"/>
      <c r="B33" s="24" t="s">
        <v>26</v>
      </c>
      <c r="C33" s="32">
        <v>0.35296770082769491</v>
      </c>
      <c r="D33" s="32"/>
      <c r="E33" s="22"/>
      <c r="F33" s="22"/>
      <c r="G33" s="22"/>
      <c r="H33" s="32" t="s">
        <v>26</v>
      </c>
      <c r="I33" s="32">
        <v>0.34481563538095505</v>
      </c>
      <c r="J33" s="32"/>
      <c r="K33" s="22"/>
      <c r="L33" s="22"/>
      <c r="M33" s="22"/>
      <c r="N33" s="32" t="s">
        <v>26</v>
      </c>
      <c r="O33" s="32">
        <v>0.49423772214557077</v>
      </c>
      <c r="P33" s="32"/>
      <c r="Q33" s="20"/>
    </row>
    <row r="34" spans="1:17" x14ac:dyDescent="0.25">
      <c r="A34" s="19"/>
      <c r="B34" s="24" t="s">
        <v>27</v>
      </c>
      <c r="C34" s="32">
        <v>1.8124611021972235</v>
      </c>
      <c r="D34" s="32"/>
      <c r="E34" s="22"/>
      <c r="F34" s="22"/>
      <c r="G34" s="22"/>
      <c r="H34" s="32" t="s">
        <v>27</v>
      </c>
      <c r="I34" s="32">
        <v>1.83311292255007</v>
      </c>
      <c r="J34" s="32"/>
      <c r="K34" s="22"/>
      <c r="L34" s="22"/>
      <c r="M34" s="22"/>
      <c r="N34" s="32" t="s">
        <v>27</v>
      </c>
      <c r="O34" s="32">
        <v>2.0150483720881205</v>
      </c>
      <c r="P34" s="32"/>
      <c r="Q34" s="20"/>
    </row>
    <row r="35" spans="1:17" x14ac:dyDescent="0.25">
      <c r="A35" s="19"/>
      <c r="B35" s="24" t="s">
        <v>28</v>
      </c>
      <c r="C35" s="32">
        <v>0.70593540165538982</v>
      </c>
      <c r="D35" s="32"/>
      <c r="E35" s="22"/>
      <c r="F35" s="22"/>
      <c r="G35" s="22"/>
      <c r="H35" s="32" t="s">
        <v>28</v>
      </c>
      <c r="I35" s="32">
        <v>0.68963127076191011</v>
      </c>
      <c r="J35" s="32"/>
      <c r="K35" s="22"/>
      <c r="L35" s="22"/>
      <c r="M35" s="22"/>
      <c r="N35" s="32" t="s">
        <v>28</v>
      </c>
      <c r="O35" s="32">
        <v>0.98847544429114154</v>
      </c>
      <c r="P35" s="32"/>
      <c r="Q35" s="20"/>
    </row>
    <row r="36" spans="1:17" ht="15.75" thickBot="1" x14ac:dyDescent="0.3">
      <c r="A36" s="19"/>
      <c r="B36" s="25" t="s">
        <v>29</v>
      </c>
      <c r="C36" s="33">
        <v>2.2281388424258681</v>
      </c>
      <c r="D36" s="33"/>
      <c r="E36" s="22"/>
      <c r="F36" s="22"/>
      <c r="G36" s="22"/>
      <c r="H36" s="33" t="s">
        <v>29</v>
      </c>
      <c r="I36" s="33">
        <v>2.2621571581735829</v>
      </c>
      <c r="J36" s="33"/>
      <c r="K36" s="22"/>
      <c r="L36" s="22"/>
      <c r="M36" s="22"/>
      <c r="N36" s="33" t="s">
        <v>29</v>
      </c>
      <c r="O36" s="33">
        <v>2.5705818346975402</v>
      </c>
      <c r="P36" s="33"/>
      <c r="Q36" s="20"/>
    </row>
    <row r="37" spans="1:17" x14ac:dyDescent="0.25">
      <c r="A37" s="19"/>
      <c r="B37" s="24"/>
      <c r="C37" s="32"/>
      <c r="D37" s="32"/>
      <c r="E37" s="22"/>
      <c r="F37" s="22"/>
      <c r="G37" s="22"/>
      <c r="H37" s="32"/>
      <c r="I37" s="32"/>
      <c r="J37" s="32"/>
      <c r="K37" s="22"/>
      <c r="L37" s="22"/>
      <c r="M37" s="22"/>
      <c r="N37" s="32"/>
      <c r="O37" s="32"/>
      <c r="P37" s="32"/>
      <c r="Q37" s="20"/>
    </row>
    <row r="38" spans="1:17" ht="15.75" thickBot="1" x14ac:dyDescent="0.3">
      <c r="A38" s="19"/>
      <c r="B38" s="25"/>
      <c r="C38" s="33"/>
      <c r="D38" s="33"/>
      <c r="E38" s="31"/>
      <c r="F38" s="31"/>
      <c r="G38" s="31"/>
      <c r="H38" s="33"/>
      <c r="I38" s="33"/>
      <c r="J38" s="33"/>
      <c r="K38" s="31"/>
      <c r="L38" s="31"/>
      <c r="M38" s="31"/>
      <c r="N38" s="33"/>
      <c r="O38" s="33"/>
      <c r="P38" s="33"/>
      <c r="Q38" s="28"/>
    </row>
    <row r="39" spans="1:17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</sheetData>
  <mergeCells count="1"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3T</vt:lpstr>
      <vt:lpstr>Figure 3U</vt:lpstr>
      <vt:lpstr>Figure 3V</vt:lpstr>
      <vt:lpstr>Figure 3W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2021-01-12T12:55:52Z</dcterms:created>
  <dcterms:modified xsi:type="dcterms:W3CDTF">2021-01-13T09:27:32Z</dcterms:modified>
</cp:coreProperties>
</file>