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 5–figure supplement 1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2" i="1"/>
  <c r="E22" i="1"/>
  <c r="G21" i="1" l="1"/>
  <c r="E21" i="1"/>
  <c r="G20" i="1"/>
  <c r="E20" i="1"/>
</calcChain>
</file>

<file path=xl/sharedStrings.xml><?xml version="1.0" encoding="utf-8"?>
<sst xmlns="http://schemas.openxmlformats.org/spreadsheetml/2006/main" count="79" uniqueCount="54">
  <si>
    <t>well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</si>
  <si>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</si>
  <si>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</si>
  <si>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</si>
  <si>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</si>
  <si>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</si>
  <si>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</si>
  <si>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</si>
  <si>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</si>
  <si>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</si>
  <si>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</si>
  <si>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</si>
  <si>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</si>
  <si>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</si>
  <si>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</si>
  <si>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</si>
  <si>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</si>
  <si>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average</t>
  </si>
  <si>
    <t># of MN</t>
  </si>
  <si>
    <t>stdev</t>
  </si>
  <si>
    <t>SEM</t>
  </si>
  <si>
    <t>Control HEK</t>
  </si>
  <si>
    <t>Endo HEK</t>
  </si>
  <si>
    <t>unpaired t.test p-value</t>
  </si>
  <si>
    <t>Statistics (done with Graphpad Prism)</t>
  </si>
  <si>
    <t>Column B</t>
  </si>
  <si>
    <t>vs.</t>
  </si>
  <si>
    <t>Column A</t>
  </si>
  <si>
    <t>Unpaired t test</t>
  </si>
  <si>
    <t xml:space="preserve">    P value</t>
  </si>
  <si>
    <t>&lt;0.0001</t>
  </si>
  <si>
    <t xml:space="preserve">    P value summary</t>
  </si>
  <si>
    <t>****</t>
  </si>
  <si>
    <t xml:space="preserve">    Significantly different (P &lt; 0.05)?</t>
  </si>
  <si>
    <t>Yes</t>
  </si>
  <si>
    <t xml:space="preserve">    One- or two-tailed P value?</t>
  </si>
  <si>
    <t>Two-tailed</t>
  </si>
  <si>
    <t xml:space="preserve">    t, df</t>
  </si>
  <si>
    <t>t=12.60, df=30</t>
  </si>
  <si>
    <t>How big is the difference?</t>
  </si>
  <si>
    <t xml:space="preserve">    Mean of column A</t>
  </si>
  <si>
    <t xml:space="preserve">    Mean of column B</t>
  </si>
  <si>
    <t xml:space="preserve">    Difference between means (B - A) ± SEM</t>
  </si>
  <si>
    <t>-34.50 ± 2.737</t>
  </si>
  <si>
    <t xml:space="preserve">    95% confidence interval</t>
  </si>
  <si>
    <t>-40.09 to -28.91</t>
  </si>
  <si>
    <t xml:space="preserve">    R squared (eta squared)</t>
  </si>
  <si>
    <t>F test to compare variances</t>
  </si>
  <si>
    <t xml:space="preserve">    F, DFn, Dfd</t>
  </si>
  <si>
    <t>2.917, 15, 15</t>
  </si>
  <si>
    <t>*</t>
  </si>
  <si>
    <t>Data analyzed</t>
  </si>
  <si>
    <t xml:space="preserve">    Sample size, column A</t>
  </si>
  <si>
    <t xml:space="preserve">    Sample size,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</si>
</sst>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30"/>
  <sheetViews>
    <sheetView tabSelected="1" workbookViewId="0"/>
  </sheetViews>
  <sheetFormatPr defaultRowHeight="15" x14ac:dyDescent="0.25"/>
  <cols>
    <col min="1" max="3" width="9.140625" style="1"/>
    <col min="4" max="4" width="21.7109375" style="1" bestFit="1" customWidth="1"/>
    <col min="5" max="5" width="12.28515625" style="1" bestFit="1" customWidth="1"/>
    <col min="6" max="10" width="9.140625" style="1"/>
    <col min="11" max="11" width="39.28515625" style="1" bestFit="1" customWidth="1"/>
    <col min="12" max="12" width="14.42578125" style="1" bestFit="1" customWidth="1"/>
    <col min="13" max="16384" width="9.140625" style="1"/>
  </cols>
  <sheetData>
    <row r="1" spans="4:12" ht="15.75" thickBot="1" x14ac:dyDescent="0.3"/>
    <row r="2" spans="4:12" x14ac:dyDescent="0.25">
      <c r="D2" s="8" t="s">
        <v>21</v>
      </c>
      <c r="E2" s="8"/>
      <c r="F2" s="8" t="s">
        <v>22</v>
      </c>
      <c r="G2" s="8"/>
      <c r="K2" s="9" t="s">
        <v>24</v>
      </c>
      <c r="L2" s="10"/>
    </row>
    <row r="3" spans="4:12" x14ac:dyDescent="0.25">
      <c r="D3" s="3" t="s">
        <v>0</v>
      </c>
      <c r="E3" s="3" t="s">
        <v>18</v>
      </c>
      <c r="F3" s="3" t="s">
        <v>0</v>
      </c>
      <c r="G3" s="3" t="s">
        <v>18</v>
      </c>
      <c r="K3" s="11"/>
      <c r="L3" s="12"/>
    </row>
    <row r="4" spans="4:12" x14ac:dyDescent="0.25">
      <c r="D4" s="4" t="s">
        <v>1</v>
      </c>
      <c r="E4" s="4">
        <v>58</v>
      </c>
      <c r="F4" s="4" t="s">
        <v>1</v>
      </c>
      <c r="G4" s="4">
        <v>23</v>
      </c>
      <c r="K4" s="11" t="s">
        <v>25</v>
      </c>
      <c r="L4" s="12" t="s">
        <v>22</v>
      </c>
    </row>
    <row r="5" spans="4:12" x14ac:dyDescent="0.25">
      <c r="D5" s="4" t="s">
        <v>2</v>
      </c>
      <c r="E5" s="4">
        <v>60</v>
      </c>
      <c r="F5" s="4" t="s">
        <v>2</v>
      </c>
      <c r="G5" s="4">
        <v>15</v>
      </c>
      <c r="K5" s="11" t="s">
        <v>26</v>
      </c>
      <c r="L5" s="12" t="s">
        <v>26</v>
      </c>
    </row>
    <row r="6" spans="4:12" x14ac:dyDescent="0.25">
      <c r="D6" s="4" t="s">
        <v>3</v>
      </c>
      <c r="E6" s="4">
        <v>66</v>
      </c>
      <c r="F6" s="4" t="s">
        <v>3</v>
      </c>
      <c r="G6" s="4">
        <v>12</v>
      </c>
      <c r="K6" s="11" t="s">
        <v>27</v>
      </c>
      <c r="L6" s="12" t="s">
        <v>21</v>
      </c>
    </row>
    <row r="7" spans="4:12" x14ac:dyDescent="0.25">
      <c r="D7" s="4" t="s">
        <v>4</v>
      </c>
      <c r="E7" s="4">
        <v>62</v>
      </c>
      <c r="F7" s="4" t="s">
        <v>4</v>
      </c>
      <c r="G7" s="4">
        <v>26</v>
      </c>
      <c r="K7" s="11"/>
      <c r="L7" s="12"/>
    </row>
    <row r="8" spans="4:12" x14ac:dyDescent="0.25">
      <c r="D8" s="4" t="s">
        <v>5</v>
      </c>
      <c r="E8" s="4">
        <v>59</v>
      </c>
      <c r="F8" s="4" t="s">
        <v>5</v>
      </c>
      <c r="G8" s="4">
        <v>15</v>
      </c>
      <c r="K8" s="13" t="s">
        <v>28</v>
      </c>
      <c r="L8" s="12"/>
    </row>
    <row r="9" spans="4:12" x14ac:dyDescent="0.25">
      <c r="D9" s="4" t="s">
        <v>6</v>
      </c>
      <c r="E9" s="4">
        <v>42</v>
      </c>
      <c r="F9" s="4" t="s">
        <v>6</v>
      </c>
      <c r="G9" s="4">
        <v>9</v>
      </c>
      <c r="K9" s="11" t="s">
        <v>29</v>
      </c>
      <c r="L9" s="12" t="s">
        <v>30</v>
      </c>
    </row>
    <row r="10" spans="4:12" x14ac:dyDescent="0.25">
      <c r="D10" s="4" t="s">
        <v>7</v>
      </c>
      <c r="E10" s="4">
        <v>69</v>
      </c>
      <c r="F10" s="4" t="s">
        <v>7</v>
      </c>
      <c r="G10" s="4">
        <v>18</v>
      </c>
      <c r="K10" s="11" t="s">
        <v>31</v>
      </c>
      <c r="L10" s="12" t="s">
        <v>32</v>
      </c>
    </row>
    <row r="11" spans="4:12" x14ac:dyDescent="0.25">
      <c r="D11" s="4" t="s">
        <v>8</v>
      </c>
      <c r="E11" s="4">
        <v>57</v>
      </c>
      <c r="F11" s="4" t="s">
        <v>8</v>
      </c>
      <c r="G11" s="4">
        <v>22</v>
      </c>
      <c r="K11" s="11" t="s">
        <v>33</v>
      </c>
      <c r="L11" s="12" t="s">
        <v>34</v>
      </c>
    </row>
    <row r="12" spans="4:12" x14ac:dyDescent="0.25">
      <c r="D12" s="4" t="s">
        <v>9</v>
      </c>
      <c r="E12" s="4">
        <v>45</v>
      </c>
      <c r="F12" s="4" t="s">
        <v>9</v>
      </c>
      <c r="G12" s="4">
        <v>15</v>
      </c>
      <c r="K12" s="11" t="s">
        <v>35</v>
      </c>
      <c r="L12" s="12" t="s">
        <v>36</v>
      </c>
    </row>
    <row r="13" spans="4:12" x14ac:dyDescent="0.25">
      <c r="D13" s="4" t="s">
        <v>10</v>
      </c>
      <c r="E13" s="4">
        <v>45</v>
      </c>
      <c r="F13" s="4" t="s">
        <v>10</v>
      </c>
      <c r="G13" s="4">
        <v>18</v>
      </c>
      <c r="K13" s="11" t="s">
        <v>37</v>
      </c>
      <c r="L13" s="12" t="s">
        <v>38</v>
      </c>
    </row>
    <row r="14" spans="4:12" x14ac:dyDescent="0.25">
      <c r="D14" s="4" t="s">
        <v>11</v>
      </c>
      <c r="E14" s="4">
        <v>40</v>
      </c>
      <c r="F14" s="4" t="s">
        <v>11</v>
      </c>
      <c r="G14" s="4">
        <v>23</v>
      </c>
      <c r="K14" s="11"/>
      <c r="L14" s="12"/>
    </row>
    <row r="15" spans="4:12" x14ac:dyDescent="0.25">
      <c r="D15" s="4" t="s">
        <v>12</v>
      </c>
      <c r="E15" s="4">
        <v>45</v>
      </c>
      <c r="F15" s="4" t="s">
        <v>12</v>
      </c>
      <c r="G15" s="4">
        <v>22</v>
      </c>
      <c r="K15" s="11" t="s">
        <v>39</v>
      </c>
      <c r="L15" s="12"/>
    </row>
    <row r="16" spans="4:12" x14ac:dyDescent="0.25">
      <c r="D16" s="4" t="s">
        <v>13</v>
      </c>
      <c r="E16" s="4">
        <v>43</v>
      </c>
      <c r="F16" s="4" t="s">
        <v>13</v>
      </c>
      <c r="G16" s="4">
        <v>27</v>
      </c>
      <c r="K16" s="11" t="s">
        <v>40</v>
      </c>
      <c r="L16" s="12">
        <v>52.75</v>
      </c>
    </row>
    <row r="17" spans="4:12" x14ac:dyDescent="0.25">
      <c r="D17" s="4" t="s">
        <v>14</v>
      </c>
      <c r="E17" s="4">
        <v>59</v>
      </c>
      <c r="F17" s="4" t="s">
        <v>14</v>
      </c>
      <c r="G17" s="4">
        <v>22</v>
      </c>
      <c r="K17" s="11" t="s">
        <v>41</v>
      </c>
      <c r="L17" s="12">
        <v>18.25</v>
      </c>
    </row>
    <row r="18" spans="4:12" x14ac:dyDescent="0.25">
      <c r="D18" s="4" t="s">
        <v>15</v>
      </c>
      <c r="E18" s="4">
        <v>44</v>
      </c>
      <c r="F18" s="4" t="s">
        <v>15</v>
      </c>
      <c r="G18" s="4">
        <v>15</v>
      </c>
      <c r="J18" s="16"/>
      <c r="K18" s="11" t="s">
        <v>42</v>
      </c>
      <c r="L18" s="12" t="s">
        <v>43</v>
      </c>
    </row>
    <row r="19" spans="4:12" ht="15.75" thickBot="1" x14ac:dyDescent="0.3">
      <c r="D19" s="5" t="s">
        <v>16</v>
      </c>
      <c r="E19" s="5">
        <v>50</v>
      </c>
      <c r="F19" s="5" t="s">
        <v>16</v>
      </c>
      <c r="G19" s="5">
        <v>10</v>
      </c>
      <c r="K19" s="11" t="s">
        <v>44</v>
      </c>
      <c r="L19" s="12" t="s">
        <v>45</v>
      </c>
    </row>
    <row r="20" spans="4:12" x14ac:dyDescent="0.25">
      <c r="D20" s="2" t="s">
        <v>17</v>
      </c>
      <c r="E20" s="1">
        <f>AVERAGE(E4:E19)</f>
        <v>52.75</v>
      </c>
      <c r="G20" s="1">
        <f>AVERAGE(G4:G19)</f>
        <v>18.25</v>
      </c>
      <c r="K20" s="11" t="s">
        <v>46</v>
      </c>
      <c r="L20" s="12">
        <v>0.84119999999999995</v>
      </c>
    </row>
    <row r="21" spans="4:12" x14ac:dyDescent="0.25">
      <c r="D21" s="2" t="s">
        <v>19</v>
      </c>
      <c r="E21" s="6">
        <f>STDEV(E4:E19)</f>
        <v>9.4481038662086405</v>
      </c>
      <c r="F21" s="6"/>
      <c r="G21" s="6">
        <f>STDEV(G4:G19)</f>
        <v>5.531726674375733</v>
      </c>
      <c r="K21" s="11"/>
      <c r="L21" s="12"/>
    </row>
    <row r="22" spans="4:12" x14ac:dyDescent="0.25">
      <c r="D22" s="2" t="s">
        <v>20</v>
      </c>
      <c r="E22" s="6">
        <f>(STDEV(E4:E19))/(SQRT(COUNT(E4:E19)))</f>
        <v>2.3620259665521601</v>
      </c>
      <c r="G22" s="6">
        <f>(STDEV(G4:G19))/(SQRT(COUNT(G4:G19)))</f>
        <v>1.3829316685939332</v>
      </c>
      <c r="K22" s="11" t="s">
        <v>47</v>
      </c>
      <c r="L22" s="12"/>
    </row>
    <row r="23" spans="4:12" x14ac:dyDescent="0.25">
      <c r="D23" s="2" t="s">
        <v>23</v>
      </c>
      <c r="E23" s="7">
        <f>_xlfn.T.TEST(E4:E19,G4:G19,2,2)</f>
        <v>1.6178587278508439E-13</v>
      </c>
      <c r="K23" s="11" t="s">
        <v>48</v>
      </c>
      <c r="L23" s="12" t="s">
        <v>49</v>
      </c>
    </row>
    <row r="24" spans="4:12" x14ac:dyDescent="0.25">
      <c r="E24" s="2"/>
      <c r="K24" s="11" t="s">
        <v>29</v>
      </c>
      <c r="L24" s="12">
        <v>4.6100000000000002E-2</v>
      </c>
    </row>
    <row r="25" spans="4:12" x14ac:dyDescent="0.25">
      <c r="K25" s="11" t="s">
        <v>31</v>
      </c>
      <c r="L25" s="12" t="s">
        <v>50</v>
      </c>
    </row>
    <row r="26" spans="4:12" x14ac:dyDescent="0.25">
      <c r="K26" s="11" t="s">
        <v>33</v>
      </c>
      <c r="L26" s="12" t="s">
        <v>34</v>
      </c>
    </row>
    <row r="27" spans="4:12" x14ac:dyDescent="0.25">
      <c r="K27" s="11"/>
      <c r="L27" s="12"/>
    </row>
    <row r="28" spans="4:12" x14ac:dyDescent="0.25">
      <c r="K28" s="11" t="s">
        <v>51</v>
      </c>
      <c r="L28" s="12"/>
    </row>
    <row r="29" spans="4:12" x14ac:dyDescent="0.25">
      <c r="K29" s="11" t="s">
        <v>52</v>
      </c>
      <c r="L29" s="12">
        <v>16</v>
      </c>
    </row>
    <row r="30" spans="4:12" ht="15.75" thickBot="1" x14ac:dyDescent="0.3">
      <c r="K30" s="14" t="s">
        <v>53</v>
      </c>
      <c r="L30" s="15">
        <v>16</v>
      </c>
    </row>
  </sheetData>
  <mergeCells count="2">
    <mergeCell ref="D2:E2"/>
    <mergeCell ref="F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 5–figure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2021-01-19T08:14:48Z</dcterms:created>
  <dcterms:modified xsi:type="dcterms:W3CDTF">2021-01-19T08:49:32Z</dcterms:modified>
</cp:coreProperties>
</file>