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apers Stoeckli Lab\endoglycan\Revision Summer 2020\REVISION DEC2020\LAST REVISION\"/>
    </mc:Choice>
  </mc:AlternateContent>
  <bookViews>
    <workbookView xWindow="0" yWindow="0" windowWidth="28800" windowHeight="12300"/>
  </bookViews>
  <sheets>
    <sheet name="Figure 5-figure supplement 2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C23" i="1"/>
  <c r="D22" i="1" l="1"/>
  <c r="E22" i="1"/>
  <c r="F22" i="1"/>
  <c r="G22" i="1"/>
  <c r="H22" i="1"/>
  <c r="C22" i="1"/>
  <c r="D21" i="1"/>
  <c r="E21" i="1"/>
  <c r="F21" i="1"/>
  <c r="G21" i="1"/>
  <c r="H21" i="1"/>
  <c r="C21" i="1"/>
</calcChain>
</file>

<file path=xl/sharedStrings.xml><?xml version="1.0" encoding="utf-8"?>
<sst xmlns="http://schemas.openxmlformats.org/spreadsheetml/2006/main" count="105" uniqueCount="65">
  <si>
    <t>wtHEK+N</t>
  </si>
  <si>
    <t>wtHEK+O</t>
  </si>
  <si>
    <t>wt HEK</t>
  </si>
  <si>
    <t>Endo</t>
  </si>
  <si>
    <t>Endo+N</t>
  </si>
  <si>
    <t>Endo+O</t>
  </si>
  <si>
    <t>average</t>
  </si>
  <si>
    <t>stdev</t>
  </si>
  <si>
    <t>SEM</t>
  </si>
  <si>
    <t>Statistics (done with Graphpad Prism)</t>
  </si>
  <si>
    <t>Number of families</t>
  </si>
  <si>
    <t>Number of comparisons per family</t>
  </si>
  <si>
    <t>Alpha</t>
  </si>
  <si>
    <t>Mean Diff.</t>
  </si>
  <si>
    <t>95.00% CI of diff.</t>
  </si>
  <si>
    <t>Significant?</t>
  </si>
  <si>
    <t>Summary</t>
  </si>
  <si>
    <t>Adjusted P Value</t>
  </si>
  <si>
    <t xml:space="preserve">  wt HEK vs. wtHEK+N</t>
  </si>
  <si>
    <t>-6.010 to 21.51</t>
  </si>
  <si>
    <t>No</t>
  </si>
  <si>
    <t>ns</t>
  </si>
  <si>
    <t xml:space="preserve">  wt HEK vs. wtHEK+O</t>
  </si>
  <si>
    <t>-9.885 to 17.63</t>
  </si>
  <si>
    <t xml:space="preserve">  wt HEK vs. Endo</t>
  </si>
  <si>
    <t>9.115 to 32.85</t>
  </si>
  <si>
    <t>Yes</t>
  </si>
  <si>
    <t>****</t>
  </si>
  <si>
    <t>&lt;0.0001</t>
  </si>
  <si>
    <t xml:space="preserve">  wt HEK vs. Endo+N</t>
  </si>
  <si>
    <t>-7.385 to 20.13</t>
  </si>
  <si>
    <t xml:space="preserve">  wt HEK vs. Endo+O</t>
  </si>
  <si>
    <t>-11.13 to 16.38</t>
  </si>
  <si>
    <t xml:space="preserve">  wtHEK+N vs. wtHEK+O</t>
  </si>
  <si>
    <t>-19.76 to 12.01</t>
  </si>
  <si>
    <t xml:space="preserve">  wtHEK+N vs. Endo</t>
  </si>
  <si>
    <t>-1.049 to 27.51</t>
  </si>
  <si>
    <t xml:space="preserve">  wtHEK+N vs. Endo+N</t>
  </si>
  <si>
    <t>-17.26 to 14.51</t>
  </si>
  <si>
    <t xml:space="preserve">  wtHEK+N vs. Endo+O</t>
  </si>
  <si>
    <t>-21.01 to 10.76</t>
  </si>
  <si>
    <t xml:space="preserve">  wtHEK+O vs. Endo</t>
  </si>
  <si>
    <t>2.826 to 31.39</t>
  </si>
  <si>
    <t>*</t>
  </si>
  <si>
    <t xml:space="preserve">  wtHEK+O vs. Endo+N</t>
  </si>
  <si>
    <t>-13.39 to 18.39</t>
  </si>
  <si>
    <t xml:space="preserve">  wtHEK+O vs. Endo+O</t>
  </si>
  <si>
    <t>-17.14 to 14.64</t>
  </si>
  <si>
    <t>&gt;0.9999</t>
  </si>
  <si>
    <t xml:space="preserve">  Endo vs. Endo+N</t>
  </si>
  <si>
    <t>-28.89 to -0.3264</t>
  </si>
  <si>
    <t xml:space="preserve">  Endo vs. Endo+O</t>
  </si>
  <si>
    <t>-32.64 to -4.076</t>
  </si>
  <si>
    <t>**</t>
  </si>
  <si>
    <t xml:space="preserve">  Endo+N vs. Endo+O</t>
  </si>
  <si>
    <t>-19.64 to 12.14</t>
  </si>
  <si>
    <t>Test details</t>
  </si>
  <si>
    <t>Mean 1</t>
  </si>
  <si>
    <t>Mean 2</t>
  </si>
  <si>
    <t>SE of diff.</t>
  </si>
  <si>
    <t>n1</t>
  </si>
  <si>
    <t>n2</t>
  </si>
  <si>
    <t>q</t>
  </si>
  <si>
    <t>DF</t>
  </si>
  <si>
    <t>One-way ANOVA with Tukey's multiple comparisons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</si>
</sst>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42"/>
  <sheetViews>
    <sheetView tabSelected="1" workbookViewId="0"/>
  </sheetViews>
  <sheetFormatPr defaultRowHeight="15" x14ac:dyDescent="0.25"/>
  <cols>
    <col min="1" max="2" width="9.140625" style="1"/>
    <col min="3" max="4" width="12.42578125" style="1" bestFit="1" customWidth="1"/>
    <col min="5" max="10" width="9.140625" style="1"/>
    <col min="11" max="11" width="52.42578125" style="1" bestFit="1" customWidth="1"/>
    <col min="12" max="12" width="9.140625" style="1"/>
    <col min="13" max="13" width="15.85546875" style="1" bestFit="1" customWidth="1"/>
    <col min="14" max="14" width="11.28515625" style="1" bestFit="1" customWidth="1"/>
    <col min="15" max="15" width="9.42578125" style="1" bestFit="1" customWidth="1"/>
    <col min="16" max="16" width="16.28515625" style="1" bestFit="1" customWidth="1"/>
    <col min="17" max="16384" width="9.140625" style="1"/>
  </cols>
  <sheetData>
    <row r="3" spans="3:19" ht="15.75" thickBot="1" x14ac:dyDescent="0.3"/>
    <row r="4" spans="3:19" x14ac:dyDescent="0.25">
      <c r="C4" s="3" t="s">
        <v>2</v>
      </c>
      <c r="D4" s="3" t="s">
        <v>0</v>
      </c>
      <c r="E4" s="3" t="s">
        <v>1</v>
      </c>
      <c r="F4" s="3" t="s">
        <v>3</v>
      </c>
      <c r="G4" s="3" t="s">
        <v>4</v>
      </c>
      <c r="H4" s="3" t="s">
        <v>5</v>
      </c>
      <c r="K4" s="6" t="s">
        <v>9</v>
      </c>
      <c r="L4" s="7"/>
      <c r="M4" s="7"/>
      <c r="N4" s="7"/>
      <c r="O4" s="7"/>
      <c r="P4" s="7"/>
      <c r="Q4" s="7"/>
      <c r="R4" s="7"/>
      <c r="S4" s="8"/>
    </row>
    <row r="5" spans="3:19" x14ac:dyDescent="0.25">
      <c r="C5" s="4">
        <v>37</v>
      </c>
      <c r="D5" s="4">
        <v>31</v>
      </c>
      <c r="E5" s="4">
        <v>41</v>
      </c>
      <c r="F5" s="4">
        <v>17</v>
      </c>
      <c r="G5" s="4">
        <v>55</v>
      </c>
      <c r="H5" s="4">
        <v>45</v>
      </c>
      <c r="K5" s="9"/>
      <c r="L5" s="10"/>
      <c r="M5" s="10"/>
      <c r="N5" s="10"/>
      <c r="O5" s="10"/>
      <c r="P5" s="10"/>
      <c r="Q5" s="10"/>
      <c r="R5" s="10"/>
      <c r="S5" s="11"/>
    </row>
    <row r="6" spans="3:19" x14ac:dyDescent="0.25">
      <c r="C6" s="4">
        <v>37</v>
      </c>
      <c r="D6" s="4">
        <v>37</v>
      </c>
      <c r="E6" s="4">
        <v>46</v>
      </c>
      <c r="F6" s="4">
        <v>21</v>
      </c>
      <c r="G6" s="4">
        <v>56</v>
      </c>
      <c r="H6" s="4">
        <v>43</v>
      </c>
      <c r="K6" s="9" t="s">
        <v>10</v>
      </c>
      <c r="L6" s="10">
        <v>1</v>
      </c>
      <c r="M6" s="10"/>
      <c r="N6" s="10"/>
      <c r="O6" s="10"/>
      <c r="P6" s="10"/>
      <c r="Q6" s="10"/>
      <c r="R6" s="10"/>
      <c r="S6" s="11"/>
    </row>
    <row r="7" spans="3:19" x14ac:dyDescent="0.25">
      <c r="C7" s="4">
        <v>32</v>
      </c>
      <c r="D7" s="4">
        <v>30</v>
      </c>
      <c r="E7" s="4">
        <v>42</v>
      </c>
      <c r="F7" s="4">
        <v>21</v>
      </c>
      <c r="G7" s="4">
        <v>48</v>
      </c>
      <c r="H7" s="4">
        <v>51</v>
      </c>
      <c r="K7" s="9" t="s">
        <v>11</v>
      </c>
      <c r="L7" s="10">
        <v>15</v>
      </c>
      <c r="M7" s="10"/>
      <c r="N7" s="10"/>
      <c r="O7" s="10"/>
      <c r="P7" s="10"/>
      <c r="Q7" s="10"/>
      <c r="R7" s="10"/>
      <c r="S7" s="11"/>
    </row>
    <row r="8" spans="3:19" x14ac:dyDescent="0.25">
      <c r="C8" s="4">
        <v>47</v>
      </c>
      <c r="D8" s="4">
        <v>35</v>
      </c>
      <c r="E8" s="4">
        <v>40</v>
      </c>
      <c r="F8" s="4">
        <v>9</v>
      </c>
      <c r="G8" s="4">
        <v>47</v>
      </c>
      <c r="H8" s="4">
        <v>56</v>
      </c>
      <c r="K8" s="9" t="s">
        <v>12</v>
      </c>
      <c r="L8" s="10">
        <v>0.05</v>
      </c>
      <c r="M8" s="10"/>
      <c r="N8" s="10"/>
      <c r="O8" s="10"/>
      <c r="P8" s="10"/>
      <c r="Q8" s="10"/>
      <c r="R8" s="10"/>
      <c r="S8" s="11"/>
    </row>
    <row r="9" spans="3:19" x14ac:dyDescent="0.25">
      <c r="C9" s="4">
        <v>34</v>
      </c>
      <c r="D9" s="4">
        <v>39</v>
      </c>
      <c r="E9" s="4">
        <v>36</v>
      </c>
      <c r="F9" s="4">
        <v>25</v>
      </c>
      <c r="G9" s="4">
        <v>11</v>
      </c>
      <c r="H9" s="4">
        <v>35</v>
      </c>
      <c r="K9" s="9"/>
      <c r="L9" s="10"/>
      <c r="M9" s="10"/>
      <c r="N9" s="10"/>
      <c r="O9" s="10"/>
      <c r="P9" s="10"/>
      <c r="Q9" s="10"/>
      <c r="R9" s="10"/>
      <c r="S9" s="11"/>
    </row>
    <row r="10" spans="3:19" x14ac:dyDescent="0.25">
      <c r="C10" s="4">
        <v>50</v>
      </c>
      <c r="D10" s="4">
        <v>42</v>
      </c>
      <c r="E10" s="4">
        <v>31</v>
      </c>
      <c r="F10" s="4">
        <v>12</v>
      </c>
      <c r="G10" s="4">
        <v>12</v>
      </c>
      <c r="H10" s="4">
        <v>29</v>
      </c>
      <c r="K10" s="12" t="s">
        <v>64</v>
      </c>
      <c r="L10" s="10" t="s">
        <v>13</v>
      </c>
      <c r="M10" s="10" t="s">
        <v>14</v>
      </c>
      <c r="N10" s="10" t="s">
        <v>15</v>
      </c>
      <c r="O10" s="10" t="s">
        <v>16</v>
      </c>
      <c r="P10" s="10" t="s">
        <v>17</v>
      </c>
      <c r="Q10" s="10"/>
      <c r="R10" s="10"/>
      <c r="S10" s="11"/>
    </row>
    <row r="11" spans="3:19" x14ac:dyDescent="0.25">
      <c r="C11" s="4">
        <v>60</v>
      </c>
      <c r="D11" s="4">
        <v>34</v>
      </c>
      <c r="E11" s="4">
        <v>37</v>
      </c>
      <c r="F11" s="4">
        <v>23</v>
      </c>
      <c r="G11" s="4">
        <v>24</v>
      </c>
      <c r="H11" s="4">
        <v>36</v>
      </c>
      <c r="K11" s="9" t="s">
        <v>18</v>
      </c>
      <c r="L11" s="10">
        <v>7.75</v>
      </c>
      <c r="M11" s="10" t="s">
        <v>19</v>
      </c>
      <c r="N11" s="10" t="s">
        <v>20</v>
      </c>
      <c r="O11" s="10" t="s">
        <v>21</v>
      </c>
      <c r="P11" s="10">
        <v>0.5615</v>
      </c>
      <c r="Q11" s="10"/>
      <c r="R11" s="10"/>
      <c r="S11" s="11"/>
    </row>
    <row r="12" spans="3:19" x14ac:dyDescent="0.25">
      <c r="C12" s="4">
        <v>29</v>
      </c>
      <c r="D12" s="4">
        <v>40</v>
      </c>
      <c r="E12" s="4">
        <v>46</v>
      </c>
      <c r="F12" s="4">
        <v>29</v>
      </c>
      <c r="G12" s="4">
        <v>46</v>
      </c>
      <c r="H12" s="4">
        <v>34</v>
      </c>
      <c r="K12" s="9" t="s">
        <v>22</v>
      </c>
      <c r="L12" s="10">
        <v>3.875</v>
      </c>
      <c r="M12" s="10" t="s">
        <v>23</v>
      </c>
      <c r="N12" s="10" t="s">
        <v>20</v>
      </c>
      <c r="O12" s="10" t="s">
        <v>21</v>
      </c>
      <c r="P12" s="10">
        <v>0.96030000000000004</v>
      </c>
      <c r="Q12" s="10"/>
      <c r="R12" s="10"/>
      <c r="S12" s="11"/>
    </row>
    <row r="13" spans="3:19" x14ac:dyDescent="0.25">
      <c r="C13" s="4">
        <v>40</v>
      </c>
      <c r="D13" s="4"/>
      <c r="E13" s="4"/>
      <c r="F13" s="4">
        <v>45</v>
      </c>
      <c r="G13" s="4"/>
      <c r="H13" s="4"/>
      <c r="K13" s="9" t="s">
        <v>24</v>
      </c>
      <c r="L13" s="10">
        <v>20.98</v>
      </c>
      <c r="M13" s="10" t="s">
        <v>25</v>
      </c>
      <c r="N13" s="10" t="s">
        <v>26</v>
      </c>
      <c r="O13" s="10" t="s">
        <v>27</v>
      </c>
      <c r="P13" s="10" t="s">
        <v>28</v>
      </c>
      <c r="Q13" s="10"/>
      <c r="R13" s="10"/>
      <c r="S13" s="11"/>
    </row>
    <row r="14" spans="3:19" x14ac:dyDescent="0.25">
      <c r="C14" s="4">
        <v>53</v>
      </c>
      <c r="D14" s="4"/>
      <c r="E14" s="4"/>
      <c r="F14" s="4">
        <v>29</v>
      </c>
      <c r="G14" s="4"/>
      <c r="H14" s="4"/>
      <c r="K14" s="9" t="s">
        <v>29</v>
      </c>
      <c r="L14" s="10">
        <v>6.375</v>
      </c>
      <c r="M14" s="10" t="s">
        <v>30</v>
      </c>
      <c r="N14" s="10" t="s">
        <v>20</v>
      </c>
      <c r="O14" s="10" t="s">
        <v>21</v>
      </c>
      <c r="P14" s="10">
        <v>0.74560000000000004</v>
      </c>
      <c r="Q14" s="10"/>
      <c r="R14" s="10"/>
      <c r="S14" s="11"/>
    </row>
    <row r="15" spans="3:19" x14ac:dyDescent="0.25">
      <c r="C15" s="4">
        <v>45</v>
      </c>
      <c r="D15" s="4"/>
      <c r="E15" s="4"/>
      <c r="F15" s="4">
        <v>25</v>
      </c>
      <c r="G15" s="4"/>
      <c r="H15" s="4"/>
      <c r="K15" s="9" t="s">
        <v>31</v>
      </c>
      <c r="L15" s="10">
        <v>2.625</v>
      </c>
      <c r="M15" s="10" t="s">
        <v>32</v>
      </c>
      <c r="N15" s="10" t="s">
        <v>20</v>
      </c>
      <c r="O15" s="10" t="s">
        <v>21</v>
      </c>
      <c r="P15" s="10">
        <v>0.99299999999999999</v>
      </c>
      <c r="Q15" s="10"/>
      <c r="R15" s="10"/>
      <c r="S15" s="11"/>
    </row>
    <row r="16" spans="3:19" x14ac:dyDescent="0.25">
      <c r="C16" s="4">
        <v>70</v>
      </c>
      <c r="D16" s="4"/>
      <c r="E16" s="4"/>
      <c r="F16" s="4">
        <v>13</v>
      </c>
      <c r="G16" s="4"/>
      <c r="H16" s="4"/>
      <c r="K16" s="9" t="s">
        <v>33</v>
      </c>
      <c r="L16" s="10">
        <v>-3.875</v>
      </c>
      <c r="M16" s="10" t="s">
        <v>34</v>
      </c>
      <c r="N16" s="10" t="s">
        <v>20</v>
      </c>
      <c r="O16" s="10" t="s">
        <v>21</v>
      </c>
      <c r="P16" s="10">
        <v>0.97870000000000001</v>
      </c>
      <c r="Q16" s="10"/>
      <c r="R16" s="10"/>
      <c r="S16" s="11"/>
    </row>
    <row r="17" spans="2:19" x14ac:dyDescent="0.25">
      <c r="C17" s="4">
        <v>40</v>
      </c>
      <c r="D17" s="4"/>
      <c r="E17" s="4"/>
      <c r="F17" s="4">
        <v>27</v>
      </c>
      <c r="G17" s="4"/>
      <c r="H17" s="4"/>
      <c r="K17" s="9" t="s">
        <v>35</v>
      </c>
      <c r="L17" s="10">
        <v>13.23</v>
      </c>
      <c r="M17" s="10" t="s">
        <v>36</v>
      </c>
      <c r="N17" s="10" t="s">
        <v>20</v>
      </c>
      <c r="O17" s="10" t="s">
        <v>21</v>
      </c>
      <c r="P17" s="10">
        <v>8.43E-2</v>
      </c>
      <c r="Q17" s="10"/>
      <c r="R17" s="10"/>
      <c r="S17" s="11"/>
    </row>
    <row r="18" spans="2:19" x14ac:dyDescent="0.25">
      <c r="C18" s="4">
        <v>36</v>
      </c>
      <c r="D18" s="4"/>
      <c r="E18" s="4"/>
      <c r="F18" s="4"/>
      <c r="G18" s="4"/>
      <c r="H18" s="4"/>
      <c r="K18" s="9" t="s">
        <v>37</v>
      </c>
      <c r="L18" s="10">
        <v>-1.375</v>
      </c>
      <c r="M18" s="10" t="s">
        <v>38</v>
      </c>
      <c r="N18" s="10" t="s">
        <v>20</v>
      </c>
      <c r="O18" s="10" t="s">
        <v>21</v>
      </c>
      <c r="P18" s="10">
        <v>0.99980000000000002</v>
      </c>
      <c r="Q18" s="10"/>
      <c r="R18" s="10"/>
      <c r="S18" s="11"/>
    </row>
    <row r="19" spans="2:19" x14ac:dyDescent="0.25">
      <c r="C19" s="4">
        <v>34</v>
      </c>
      <c r="D19" s="4"/>
      <c r="E19" s="4"/>
      <c r="F19" s="4"/>
      <c r="G19" s="4"/>
      <c r="H19" s="4"/>
      <c r="K19" s="9" t="s">
        <v>39</v>
      </c>
      <c r="L19" s="10">
        <v>-5.125</v>
      </c>
      <c r="M19" s="10" t="s">
        <v>40</v>
      </c>
      <c r="N19" s="10" t="s">
        <v>20</v>
      </c>
      <c r="O19" s="10" t="s">
        <v>21</v>
      </c>
      <c r="P19" s="10">
        <v>0.93069999999999997</v>
      </c>
      <c r="Q19" s="10"/>
      <c r="R19" s="10"/>
      <c r="S19" s="11"/>
    </row>
    <row r="20" spans="2:19" x14ac:dyDescent="0.25">
      <c r="C20" s="4">
        <v>56</v>
      </c>
      <c r="D20" s="4"/>
      <c r="E20" s="4"/>
      <c r="F20" s="4"/>
      <c r="G20" s="4"/>
      <c r="H20" s="4"/>
      <c r="K20" s="9" t="s">
        <v>41</v>
      </c>
      <c r="L20" s="10">
        <v>17.11</v>
      </c>
      <c r="M20" s="10" t="s">
        <v>42</v>
      </c>
      <c r="N20" s="10" t="s">
        <v>26</v>
      </c>
      <c r="O20" s="10" t="s">
        <v>43</v>
      </c>
      <c r="P20" s="10">
        <v>1.0200000000000001E-2</v>
      </c>
      <c r="Q20" s="10"/>
      <c r="R20" s="10"/>
      <c r="S20" s="11"/>
    </row>
    <row r="21" spans="2:19" x14ac:dyDescent="0.25">
      <c r="B21" s="2" t="s">
        <v>6</v>
      </c>
      <c r="C21" s="1">
        <f>AVERAGE(C5:C20)</f>
        <v>43.75</v>
      </c>
      <c r="D21" s="1">
        <f t="shared" ref="D21:H21" si="0">AVERAGE(D5:D20)</f>
        <v>36</v>
      </c>
      <c r="E21" s="1">
        <f t="shared" si="0"/>
        <v>39.875</v>
      </c>
      <c r="F21" s="1">
        <f t="shared" si="0"/>
        <v>22.76923076923077</v>
      </c>
      <c r="G21" s="1">
        <f t="shared" si="0"/>
        <v>37.375</v>
      </c>
      <c r="H21" s="1">
        <f t="shared" si="0"/>
        <v>41.125</v>
      </c>
      <c r="K21" s="9" t="s">
        <v>44</v>
      </c>
      <c r="L21" s="10">
        <v>2.5</v>
      </c>
      <c r="M21" s="10" t="s">
        <v>45</v>
      </c>
      <c r="N21" s="10" t="s">
        <v>20</v>
      </c>
      <c r="O21" s="10" t="s">
        <v>21</v>
      </c>
      <c r="P21" s="10">
        <v>0.99719999999999998</v>
      </c>
      <c r="Q21" s="10"/>
      <c r="R21" s="10"/>
      <c r="S21" s="11"/>
    </row>
    <row r="22" spans="2:19" x14ac:dyDescent="0.25">
      <c r="B22" s="2" t="s">
        <v>7</v>
      </c>
      <c r="C22" s="5">
        <f>STDEV(C5:C20)</f>
        <v>11.445523142259598</v>
      </c>
      <c r="D22" s="5">
        <f t="shared" ref="D22:H22" si="1">STDEV(D5:D20)</f>
        <v>4.2761798705987903</v>
      </c>
      <c r="E22" s="5">
        <f t="shared" si="1"/>
        <v>5.111262075065218</v>
      </c>
      <c r="F22" s="5">
        <f t="shared" si="1"/>
        <v>9.3108704046564679</v>
      </c>
      <c r="G22" s="5">
        <f t="shared" si="1"/>
        <v>18.730704357132055</v>
      </c>
      <c r="H22" s="5">
        <f t="shared" si="1"/>
        <v>9.2495173619260491</v>
      </c>
      <c r="K22" s="9" t="s">
        <v>46</v>
      </c>
      <c r="L22" s="10">
        <v>-1.25</v>
      </c>
      <c r="M22" s="10" t="s">
        <v>47</v>
      </c>
      <c r="N22" s="10" t="s">
        <v>20</v>
      </c>
      <c r="O22" s="10" t="s">
        <v>21</v>
      </c>
      <c r="P22" s="10" t="s">
        <v>48</v>
      </c>
      <c r="Q22" s="10"/>
      <c r="R22" s="10"/>
      <c r="S22" s="11"/>
    </row>
    <row r="23" spans="2:19" x14ac:dyDescent="0.25">
      <c r="B23" s="2" t="s">
        <v>8</v>
      </c>
      <c r="C23" s="5">
        <f>(STDEV(C5:C20))/(SQRT(COUNT(C5:C20)))</f>
        <v>2.8613807855648994</v>
      </c>
      <c r="D23" s="5">
        <f t="shared" ref="D23:H23" si="2">(STDEV(D5:D20))/(SQRT(COUNT(D5:D20)))</f>
        <v>1.5118578920369088</v>
      </c>
      <c r="E23" s="5">
        <f t="shared" si="2"/>
        <v>1.8071040368501199</v>
      </c>
      <c r="F23" s="5">
        <f t="shared" si="2"/>
        <v>2.5823708202453108</v>
      </c>
      <c r="G23" s="5">
        <f t="shared" si="2"/>
        <v>6.6223040336642436</v>
      </c>
      <c r="H23" s="5">
        <f t="shared" si="2"/>
        <v>3.2701982246603074</v>
      </c>
      <c r="K23" s="9" t="s">
        <v>49</v>
      </c>
      <c r="L23" s="10">
        <v>-14.61</v>
      </c>
      <c r="M23" s="10" t="s">
        <v>50</v>
      </c>
      <c r="N23" s="10" t="s">
        <v>26</v>
      </c>
      <c r="O23" s="10" t="s">
        <v>43</v>
      </c>
      <c r="P23" s="10">
        <v>4.2200000000000001E-2</v>
      </c>
      <c r="Q23" s="10"/>
      <c r="R23" s="10"/>
      <c r="S23" s="11"/>
    </row>
    <row r="24" spans="2:19" x14ac:dyDescent="0.25">
      <c r="K24" s="9" t="s">
        <v>51</v>
      </c>
      <c r="L24" s="10">
        <v>-18.36</v>
      </c>
      <c r="M24" s="10" t="s">
        <v>52</v>
      </c>
      <c r="N24" s="10" t="s">
        <v>26</v>
      </c>
      <c r="O24" s="10" t="s">
        <v>53</v>
      </c>
      <c r="P24" s="10">
        <v>4.7000000000000002E-3</v>
      </c>
      <c r="Q24" s="10"/>
      <c r="R24" s="10"/>
      <c r="S24" s="11"/>
    </row>
    <row r="25" spans="2:19" x14ac:dyDescent="0.25">
      <c r="K25" s="9" t="s">
        <v>54</v>
      </c>
      <c r="L25" s="10">
        <v>-3.75</v>
      </c>
      <c r="M25" s="10" t="s">
        <v>55</v>
      </c>
      <c r="N25" s="10" t="s">
        <v>20</v>
      </c>
      <c r="O25" s="10" t="s">
        <v>21</v>
      </c>
      <c r="P25" s="10">
        <v>0.98150000000000004</v>
      </c>
      <c r="Q25" s="10"/>
      <c r="R25" s="10"/>
      <c r="S25" s="11"/>
    </row>
    <row r="26" spans="2:19" x14ac:dyDescent="0.25">
      <c r="K26" s="9"/>
      <c r="L26" s="10"/>
      <c r="M26" s="10"/>
      <c r="N26" s="10"/>
      <c r="O26" s="10"/>
      <c r="P26" s="10"/>
      <c r="Q26" s="10"/>
      <c r="R26" s="10"/>
      <c r="S26" s="11"/>
    </row>
    <row r="27" spans="2:19" x14ac:dyDescent="0.25">
      <c r="K27" s="9" t="s">
        <v>56</v>
      </c>
      <c r="L27" s="10" t="s">
        <v>57</v>
      </c>
      <c r="M27" s="10" t="s">
        <v>58</v>
      </c>
      <c r="N27" s="10" t="s">
        <v>13</v>
      </c>
      <c r="O27" s="10" t="s">
        <v>59</v>
      </c>
      <c r="P27" s="10" t="s">
        <v>60</v>
      </c>
      <c r="Q27" s="10" t="s">
        <v>61</v>
      </c>
      <c r="R27" s="10" t="s">
        <v>62</v>
      </c>
      <c r="S27" s="11" t="s">
        <v>63</v>
      </c>
    </row>
    <row r="28" spans="2:19" x14ac:dyDescent="0.25">
      <c r="K28" s="9" t="s">
        <v>18</v>
      </c>
      <c r="L28" s="10">
        <v>43.75</v>
      </c>
      <c r="M28" s="10">
        <v>36</v>
      </c>
      <c r="N28" s="10">
        <v>7.75</v>
      </c>
      <c r="O28" s="10">
        <v>4.66</v>
      </c>
      <c r="P28" s="10">
        <v>16</v>
      </c>
      <c r="Q28" s="10">
        <v>8</v>
      </c>
      <c r="R28" s="10">
        <v>2.3519999999999999</v>
      </c>
      <c r="S28" s="11">
        <v>55</v>
      </c>
    </row>
    <row r="29" spans="2:19" x14ac:dyDescent="0.25">
      <c r="K29" s="9" t="s">
        <v>22</v>
      </c>
      <c r="L29" s="10">
        <v>43.75</v>
      </c>
      <c r="M29" s="10">
        <v>39.880000000000003</v>
      </c>
      <c r="N29" s="10">
        <v>3.875</v>
      </c>
      <c r="O29" s="10">
        <v>4.66</v>
      </c>
      <c r="P29" s="10">
        <v>16</v>
      </c>
      <c r="Q29" s="10">
        <v>8</v>
      </c>
      <c r="R29" s="10">
        <v>1.1759999999999999</v>
      </c>
      <c r="S29" s="11">
        <v>55</v>
      </c>
    </row>
    <row r="30" spans="2:19" x14ac:dyDescent="0.25">
      <c r="K30" s="9" t="s">
        <v>24</v>
      </c>
      <c r="L30" s="10">
        <v>43.75</v>
      </c>
      <c r="M30" s="10">
        <v>22.77</v>
      </c>
      <c r="N30" s="10">
        <v>20.98</v>
      </c>
      <c r="O30" s="10">
        <v>4.0190000000000001</v>
      </c>
      <c r="P30" s="10">
        <v>16</v>
      </c>
      <c r="Q30" s="10">
        <v>13</v>
      </c>
      <c r="R30" s="10">
        <v>7.383</v>
      </c>
      <c r="S30" s="11">
        <v>55</v>
      </c>
    </row>
    <row r="31" spans="2:19" x14ac:dyDescent="0.25">
      <c r="K31" s="9" t="s">
        <v>29</v>
      </c>
      <c r="L31" s="10">
        <v>43.75</v>
      </c>
      <c r="M31" s="10">
        <v>37.380000000000003</v>
      </c>
      <c r="N31" s="10">
        <v>6.375</v>
      </c>
      <c r="O31" s="10">
        <v>4.66</v>
      </c>
      <c r="P31" s="10">
        <v>16</v>
      </c>
      <c r="Q31" s="10">
        <v>8</v>
      </c>
      <c r="R31" s="10">
        <v>1.9350000000000001</v>
      </c>
      <c r="S31" s="11">
        <v>55</v>
      </c>
    </row>
    <row r="32" spans="2:19" x14ac:dyDescent="0.25">
      <c r="K32" s="9" t="s">
        <v>31</v>
      </c>
      <c r="L32" s="10">
        <v>43.75</v>
      </c>
      <c r="M32" s="10">
        <v>41.13</v>
      </c>
      <c r="N32" s="10">
        <v>2.625</v>
      </c>
      <c r="O32" s="10">
        <v>4.66</v>
      </c>
      <c r="P32" s="10">
        <v>16</v>
      </c>
      <c r="Q32" s="10">
        <v>8</v>
      </c>
      <c r="R32" s="10">
        <v>0.79659999999999997</v>
      </c>
      <c r="S32" s="11">
        <v>55</v>
      </c>
    </row>
    <row r="33" spans="11:19" x14ac:dyDescent="0.25">
      <c r="K33" s="9" t="s">
        <v>33</v>
      </c>
      <c r="L33" s="10">
        <v>36</v>
      </c>
      <c r="M33" s="10">
        <v>39.880000000000003</v>
      </c>
      <c r="N33" s="10">
        <v>-3.875</v>
      </c>
      <c r="O33" s="10">
        <v>5.3810000000000002</v>
      </c>
      <c r="P33" s="10">
        <v>8</v>
      </c>
      <c r="Q33" s="10">
        <v>8</v>
      </c>
      <c r="R33" s="10">
        <v>1.018</v>
      </c>
      <c r="S33" s="11">
        <v>55</v>
      </c>
    </row>
    <row r="34" spans="11:19" x14ac:dyDescent="0.25">
      <c r="K34" s="9" t="s">
        <v>35</v>
      </c>
      <c r="L34" s="10">
        <v>36</v>
      </c>
      <c r="M34" s="10">
        <v>22.77</v>
      </c>
      <c r="N34" s="10">
        <v>13.23</v>
      </c>
      <c r="O34" s="10">
        <v>4.8360000000000003</v>
      </c>
      <c r="P34" s="10">
        <v>8</v>
      </c>
      <c r="Q34" s="10">
        <v>13</v>
      </c>
      <c r="R34" s="10">
        <v>3.8690000000000002</v>
      </c>
      <c r="S34" s="11">
        <v>55</v>
      </c>
    </row>
    <row r="35" spans="11:19" x14ac:dyDescent="0.25">
      <c r="K35" s="9" t="s">
        <v>37</v>
      </c>
      <c r="L35" s="10">
        <v>36</v>
      </c>
      <c r="M35" s="10">
        <v>37.380000000000003</v>
      </c>
      <c r="N35" s="10">
        <v>-1.375</v>
      </c>
      <c r="O35" s="10">
        <v>5.3810000000000002</v>
      </c>
      <c r="P35" s="10">
        <v>8</v>
      </c>
      <c r="Q35" s="10">
        <v>8</v>
      </c>
      <c r="R35" s="10">
        <v>0.36130000000000001</v>
      </c>
      <c r="S35" s="11">
        <v>55</v>
      </c>
    </row>
    <row r="36" spans="11:19" x14ac:dyDescent="0.25">
      <c r="K36" s="9" t="s">
        <v>39</v>
      </c>
      <c r="L36" s="10">
        <v>36</v>
      </c>
      <c r="M36" s="10">
        <v>41.13</v>
      </c>
      <c r="N36" s="10">
        <v>-5.125</v>
      </c>
      <c r="O36" s="10">
        <v>5.3810000000000002</v>
      </c>
      <c r="P36" s="10">
        <v>8</v>
      </c>
      <c r="Q36" s="10">
        <v>8</v>
      </c>
      <c r="R36" s="10">
        <v>1.347</v>
      </c>
      <c r="S36" s="11">
        <v>55</v>
      </c>
    </row>
    <row r="37" spans="11:19" x14ac:dyDescent="0.25">
      <c r="K37" s="9" t="s">
        <v>41</v>
      </c>
      <c r="L37" s="10">
        <v>39.880000000000003</v>
      </c>
      <c r="M37" s="10">
        <v>22.77</v>
      </c>
      <c r="N37" s="10">
        <v>17.11</v>
      </c>
      <c r="O37" s="10">
        <v>4.8360000000000003</v>
      </c>
      <c r="P37" s="10">
        <v>8</v>
      </c>
      <c r="Q37" s="10">
        <v>13</v>
      </c>
      <c r="R37" s="10">
        <v>5.0019999999999998</v>
      </c>
      <c r="S37" s="11">
        <v>55</v>
      </c>
    </row>
    <row r="38" spans="11:19" x14ac:dyDescent="0.25">
      <c r="K38" s="9" t="s">
        <v>44</v>
      </c>
      <c r="L38" s="10">
        <v>39.880000000000003</v>
      </c>
      <c r="M38" s="10">
        <v>37.380000000000003</v>
      </c>
      <c r="N38" s="10">
        <v>2.5</v>
      </c>
      <c r="O38" s="10">
        <v>5.3810000000000002</v>
      </c>
      <c r="P38" s="10">
        <v>8</v>
      </c>
      <c r="Q38" s="10">
        <v>8</v>
      </c>
      <c r="R38" s="10">
        <v>0.65700000000000003</v>
      </c>
      <c r="S38" s="11">
        <v>55</v>
      </c>
    </row>
    <row r="39" spans="11:19" x14ac:dyDescent="0.25">
      <c r="K39" s="9" t="s">
        <v>46</v>
      </c>
      <c r="L39" s="10">
        <v>39.880000000000003</v>
      </c>
      <c r="M39" s="10">
        <v>41.13</v>
      </c>
      <c r="N39" s="10">
        <v>-1.25</v>
      </c>
      <c r="O39" s="10">
        <v>5.3810000000000002</v>
      </c>
      <c r="P39" s="10">
        <v>8</v>
      </c>
      <c r="Q39" s="10">
        <v>8</v>
      </c>
      <c r="R39" s="10">
        <v>0.32850000000000001</v>
      </c>
      <c r="S39" s="11">
        <v>55</v>
      </c>
    </row>
    <row r="40" spans="11:19" x14ac:dyDescent="0.25">
      <c r="K40" s="9" t="s">
        <v>49</v>
      </c>
      <c r="L40" s="10">
        <v>22.77</v>
      </c>
      <c r="M40" s="10">
        <v>37.380000000000003</v>
      </c>
      <c r="N40" s="10">
        <v>-14.61</v>
      </c>
      <c r="O40" s="10">
        <v>4.8360000000000003</v>
      </c>
      <c r="P40" s="10">
        <v>13</v>
      </c>
      <c r="Q40" s="10">
        <v>8</v>
      </c>
      <c r="R40" s="10">
        <v>4.2709999999999999</v>
      </c>
      <c r="S40" s="11">
        <v>55</v>
      </c>
    </row>
    <row r="41" spans="11:19" x14ac:dyDescent="0.25">
      <c r="K41" s="9" t="s">
        <v>51</v>
      </c>
      <c r="L41" s="10">
        <v>22.77</v>
      </c>
      <c r="M41" s="10">
        <v>41.13</v>
      </c>
      <c r="N41" s="10">
        <v>-18.36</v>
      </c>
      <c r="O41" s="10">
        <v>4.8360000000000003</v>
      </c>
      <c r="P41" s="10">
        <v>13</v>
      </c>
      <c r="Q41" s="10">
        <v>8</v>
      </c>
      <c r="R41" s="10">
        <v>5.3680000000000003</v>
      </c>
      <c r="S41" s="11">
        <v>55</v>
      </c>
    </row>
    <row r="42" spans="11:19" ht="15.75" thickBot="1" x14ac:dyDescent="0.3">
      <c r="K42" s="13" t="s">
        <v>54</v>
      </c>
      <c r="L42" s="14">
        <v>37.380000000000003</v>
      </c>
      <c r="M42" s="14">
        <v>41.13</v>
      </c>
      <c r="N42" s="14">
        <v>-3.75</v>
      </c>
      <c r="O42" s="14">
        <v>5.3810000000000002</v>
      </c>
      <c r="P42" s="14">
        <v>8</v>
      </c>
      <c r="Q42" s="14">
        <v>8</v>
      </c>
      <c r="R42" s="14">
        <v>0.98550000000000004</v>
      </c>
      <c r="S42" s="15">
        <v>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5-figure supplement 2I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Dumoulin</dc:creator>
  <cp:lastModifiedBy>Alexandre Dumoulin</cp:lastModifiedBy>
  <dcterms:created xsi:type="dcterms:W3CDTF">2021-01-19T08:27:45Z</dcterms:created>
  <dcterms:modified xsi:type="dcterms:W3CDTF">2021-01-19T08:48:14Z</dcterms:modified>
</cp:coreProperties>
</file>