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\Desktop\ISR_MAL3-101 paper\resubmission\SourceData\"/>
    </mc:Choice>
  </mc:AlternateContent>
  <bookViews>
    <workbookView xWindow="0" yWindow="0" windowWidth="28800" windowHeight="12435" activeTab="5"/>
  </bookViews>
  <sheets>
    <sheet name="Figure S2A" sheetId="4" r:id="rId1"/>
    <sheet name="Figure S2B" sheetId="6" r:id="rId2"/>
    <sheet name="Figure S2C" sheetId="5" r:id="rId3"/>
    <sheet name="Figure S2D" sheetId="7" r:id="rId4"/>
    <sheet name="Figure S2E" sheetId="8" r:id="rId5"/>
    <sheet name="Figure S2F" sheetId="9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5" l="1"/>
  <c r="B32" i="5" s="1"/>
  <c r="B33" i="5" s="1"/>
  <c r="B34" i="5" s="1"/>
  <c r="B35" i="5" s="1"/>
  <c r="B36" i="5" s="1"/>
  <c r="B30" i="5"/>
  <c r="B28" i="5"/>
  <c r="B27" i="5"/>
</calcChain>
</file>

<file path=xl/sharedStrings.xml><?xml version="1.0" encoding="utf-8"?>
<sst xmlns="http://schemas.openxmlformats.org/spreadsheetml/2006/main" count="157" uniqueCount="40">
  <si>
    <t>Cell line</t>
  </si>
  <si>
    <t>SEM</t>
  </si>
  <si>
    <t>N</t>
  </si>
  <si>
    <t>MDA MB 453</t>
  </si>
  <si>
    <t>MDA MB 231</t>
  </si>
  <si>
    <t>MCF7</t>
  </si>
  <si>
    <r>
      <t>Average</t>
    </r>
    <r>
      <rPr>
        <vertAlign val="superscript"/>
        <sz val="12"/>
        <color theme="1"/>
        <rFont val="Arial"/>
        <family val="2"/>
      </rPr>
      <t>(1)</t>
    </r>
  </si>
  <si>
    <t>MDA MB 361</t>
  </si>
  <si>
    <t>(1) Fold change related to vehicle treated samples</t>
  </si>
  <si>
    <r>
      <t>Significance</t>
    </r>
    <r>
      <rPr>
        <vertAlign val="superscript"/>
        <sz val="12"/>
        <color theme="1"/>
        <rFont val="Arial"/>
        <family val="2"/>
      </rPr>
      <t>(2)</t>
    </r>
  </si>
  <si>
    <r>
      <t>Significance</t>
    </r>
    <r>
      <rPr>
        <vertAlign val="superscript"/>
        <sz val="12"/>
        <color theme="1"/>
        <rFont val="Arial"/>
        <family val="2"/>
      </rPr>
      <t>(3)</t>
    </r>
  </si>
  <si>
    <t>Note:</t>
  </si>
  <si>
    <t>Notes:</t>
  </si>
  <si>
    <t>*</t>
  </si>
  <si>
    <t>ns</t>
  </si>
  <si>
    <t>**</t>
  </si>
  <si>
    <t>* p≤0.05; **p≤0.005 - ns: not significant</t>
  </si>
  <si>
    <t>(2) Statistical significance in comparison to MDA MB 231 cell line (GraphPad Prism software)</t>
  </si>
  <si>
    <t>(3) Statistical significance in comparison to MCF7 cell line (GraphPad Prism software)</t>
  </si>
  <si>
    <t>Treatment</t>
  </si>
  <si>
    <r>
      <rPr>
        <b/>
        <sz val="12"/>
        <color theme="1"/>
        <rFont val="Arial"/>
        <family val="2"/>
      </rPr>
      <t>Figure S2A.</t>
    </r>
    <r>
      <rPr>
        <sz val="12"/>
        <color theme="1"/>
        <rFont val="Arial"/>
        <family val="2"/>
      </rPr>
      <t xml:space="preserve"> Source data proteasome activity quantitations</t>
    </r>
  </si>
  <si>
    <t>+MG132</t>
  </si>
  <si>
    <t>Untreated</t>
  </si>
  <si>
    <t>Actvity</t>
  </si>
  <si>
    <r>
      <rPr>
        <b/>
        <sz val="12"/>
        <color theme="1"/>
        <rFont val="Arial"/>
        <family val="2"/>
      </rPr>
      <t>Figure S2B.</t>
    </r>
    <r>
      <rPr>
        <sz val="12"/>
        <color theme="1"/>
        <rFont val="Arial"/>
        <family val="2"/>
      </rPr>
      <t xml:space="preserve"> Source data cell viability assay qauntification</t>
    </r>
  </si>
  <si>
    <t>CB-5083 (µM)</t>
  </si>
  <si>
    <r>
      <rPr>
        <b/>
        <sz val="12"/>
        <color theme="1"/>
        <rFont val="Arial"/>
        <family val="2"/>
      </rPr>
      <t>Figure S2C.</t>
    </r>
    <r>
      <rPr>
        <sz val="12"/>
        <color theme="1"/>
        <rFont val="Arial"/>
        <family val="2"/>
      </rPr>
      <t xml:space="preserve"> Source data cell viability assay qauntification</t>
    </r>
  </si>
  <si>
    <t>Bafilomycin (nM)</t>
  </si>
  <si>
    <r>
      <rPr>
        <b/>
        <sz val="12"/>
        <color theme="1"/>
        <rFont val="Arial"/>
        <family val="2"/>
      </rPr>
      <t>Figure S2D.</t>
    </r>
    <r>
      <rPr>
        <sz val="12"/>
        <color theme="1"/>
        <rFont val="Arial"/>
        <family val="2"/>
      </rPr>
      <t xml:space="preserve"> Source data LC3BII quantitations</t>
    </r>
  </si>
  <si>
    <t>CQ</t>
  </si>
  <si>
    <t>Bafilomycin</t>
  </si>
  <si>
    <r>
      <t>LC3BII (Fold change)</t>
    </r>
    <r>
      <rPr>
        <vertAlign val="superscript"/>
        <sz val="12"/>
        <color theme="1"/>
        <rFont val="Arial"/>
        <family val="2"/>
      </rPr>
      <t>(1)</t>
    </r>
  </si>
  <si>
    <t>(1) Fold chage related to vehicle treated samples</t>
  </si>
  <si>
    <t>* p≤0.05 - ns: not significant</t>
  </si>
  <si>
    <r>
      <rPr>
        <b/>
        <sz val="12"/>
        <color theme="1"/>
        <rFont val="Arial"/>
        <family val="2"/>
      </rPr>
      <t>Figure S2E.</t>
    </r>
    <r>
      <rPr>
        <sz val="12"/>
        <color theme="1"/>
        <rFont val="Arial"/>
        <family val="2"/>
      </rPr>
      <t xml:space="preserve"> Source data LC3BII/I quantitations</t>
    </r>
  </si>
  <si>
    <r>
      <rPr>
        <b/>
        <sz val="12"/>
        <color theme="1"/>
        <rFont val="Arial"/>
        <family val="2"/>
      </rPr>
      <t>Figure S2F.</t>
    </r>
    <r>
      <rPr>
        <sz val="12"/>
        <color theme="1"/>
        <rFont val="Arial"/>
        <family val="2"/>
      </rPr>
      <t xml:space="preserve"> Source data LC3BII quantitations</t>
    </r>
  </si>
  <si>
    <t>EBSS + CQ</t>
  </si>
  <si>
    <t>(1) Fold chage (CQ treated/CQ untreated)</t>
  </si>
  <si>
    <r>
      <t>Significance</t>
    </r>
    <r>
      <rPr>
        <vertAlign val="superscript"/>
        <sz val="12"/>
        <color theme="1"/>
        <rFont val="Arial"/>
        <family val="2"/>
      </rPr>
      <t>(4)</t>
    </r>
  </si>
  <si>
    <t>(4) Statistical significance between CQ and EBSS+CQ samples for each line (GraphPad Prism 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</si>
</sst>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i/>
      <sz val="12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6" fillId="0" borderId="0" xfId="0" applyNumberFormat="1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0" fontId="0" fillId="0" borderId="1" xfId="0" applyBorder="1"/>
    <xf numFmtId="2" fontId="0" fillId="0" borderId="1" xfId="0" applyNumberFormat="1" applyBorder="1"/>
    <xf numFmtId="49" fontId="1" fillId="0" borderId="1" xfId="0" applyNumberFormat="1" applyFont="1" applyBorder="1"/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"/>
  <sheetViews>
    <sheetView topLeftCell="A73" workbookViewId="0">
      <selection activeCell="A81" sqref="A81:J102"/>
    </sheetView>
  </sheetViews>
  <sheetFormatPr defaultRowHeight="15" x14ac:dyDescent="0.25"/>
  <cols>
    <col min="1" max="2" width="13" customWidth="1"/>
    <col min="3" max="3" width="23.5703125" customWidth="1"/>
    <col min="6" max="6" width="16.140625" customWidth="1"/>
    <col min="7" max="7" width="19.7109375" customWidth="1"/>
    <col min="8" max="8" width="14.5703125" customWidth="1"/>
    <col min="9" max="9" width="15.7109375" customWidth="1"/>
    <col min="10" max="10" width="16" customWidth="1"/>
    <col min="15" max="15" width="13.42578125" customWidth="1"/>
    <col min="16" max="16" width="18" customWidth="1"/>
    <col min="17" max="17" width="14" customWidth="1"/>
  </cols>
  <sheetData>
    <row r="1" spans="1:23" ht="15.75" x14ac:dyDescent="0.25">
      <c r="A1" s="4" t="s">
        <v>20</v>
      </c>
    </row>
    <row r="3" spans="1:23" ht="15.75" x14ac:dyDescent="0.25">
      <c r="A3" s="12" t="s">
        <v>0</v>
      </c>
      <c r="B3" s="12" t="s">
        <v>19</v>
      </c>
      <c r="C3" s="12" t="s">
        <v>23</v>
      </c>
      <c r="D3" s="12" t="s">
        <v>1</v>
      </c>
      <c r="E3" s="12" t="s">
        <v>2</v>
      </c>
    </row>
    <row r="4" spans="1:23" x14ac:dyDescent="0.25">
      <c r="A4" s="19" t="s">
        <v>5</v>
      </c>
      <c r="B4" s="17" t="s">
        <v>22</v>
      </c>
      <c r="C4" s="14">
        <v>6.9715843333333325</v>
      </c>
      <c r="D4" s="14">
        <v>0.46822845931458607</v>
      </c>
      <c r="E4" s="13">
        <v>3</v>
      </c>
    </row>
    <row r="5" spans="1:23" x14ac:dyDescent="0.25">
      <c r="A5" s="19"/>
      <c r="B5" s="17" t="s">
        <v>21</v>
      </c>
      <c r="C5" s="14">
        <v>0.56666666666666665</v>
      </c>
      <c r="D5" s="14">
        <v>5.8972686709847316E-2</v>
      </c>
      <c r="E5" s="13">
        <v>3</v>
      </c>
    </row>
    <row r="6" spans="1:23" x14ac:dyDescent="0.25">
      <c r="A6" s="19" t="s">
        <v>4</v>
      </c>
      <c r="B6" s="17" t="s">
        <v>22</v>
      </c>
      <c r="C6" s="14">
        <v>7.6366666666666667</v>
      </c>
      <c r="D6" s="14">
        <v>0.34844097220492165</v>
      </c>
      <c r="E6" s="13">
        <v>3</v>
      </c>
    </row>
    <row r="7" spans="1:23" x14ac:dyDescent="0.25">
      <c r="A7" s="19"/>
      <c r="B7" s="17" t="s">
        <v>21</v>
      </c>
      <c r="C7" s="14">
        <v>0.13087633333333334</v>
      </c>
      <c r="D7" s="14">
        <v>2.1044349046187568E-2</v>
      </c>
      <c r="E7" s="13">
        <v>3</v>
      </c>
    </row>
    <row r="8" spans="1:23" x14ac:dyDescent="0.25">
      <c r="A8" s="19" t="s">
        <v>3</v>
      </c>
      <c r="B8" s="17" t="s">
        <v>22</v>
      </c>
      <c r="C8" s="14">
        <v>4.1911914000000001</v>
      </c>
      <c r="D8" s="14">
        <v>0.84693479973306873</v>
      </c>
      <c r="E8" s="13">
        <v>3</v>
      </c>
      <c r="W8" s="1"/>
    </row>
    <row r="9" spans="1:23" x14ac:dyDescent="0.25">
      <c r="A9" s="19"/>
      <c r="B9" s="17" t="s">
        <v>21</v>
      </c>
      <c r="C9" s="14">
        <v>6.7666666666666667E-2</v>
      </c>
      <c r="D9" s="14">
        <v>1.1348029687032812E-2</v>
      </c>
      <c r="E9" s="13">
        <v>3</v>
      </c>
      <c r="W9" s="1"/>
    </row>
    <row r="10" spans="1:23" x14ac:dyDescent="0.25">
      <c r="A10" s="19" t="s">
        <v>7</v>
      </c>
      <c r="B10" s="17" t="s">
        <v>22</v>
      </c>
      <c r="C10" s="14">
        <v>6.0016812000000002</v>
      </c>
      <c r="D10" s="14">
        <v>0.33828070360787665</v>
      </c>
      <c r="E10" s="13">
        <v>3</v>
      </c>
      <c r="W10" s="1"/>
    </row>
    <row r="11" spans="1:23" x14ac:dyDescent="0.25">
      <c r="A11" s="19"/>
      <c r="B11" s="17" t="s">
        <v>21</v>
      </c>
      <c r="C11" s="14">
        <v>0.40000000000000008</v>
      </c>
      <c r="D11" s="14">
        <v>3.2145502536642855E-2</v>
      </c>
      <c r="E11" s="13">
        <v>3</v>
      </c>
      <c r="W11" s="1"/>
    </row>
    <row r="12" spans="1:23" x14ac:dyDescent="0.25">
      <c r="W12" s="1"/>
    </row>
    <row r="13" spans="1:23" x14ac:dyDescent="0.25">
      <c r="W13" s="1"/>
    </row>
    <row r="14" spans="1:23" x14ac:dyDescent="0.25">
      <c r="W14" s="1"/>
    </row>
    <row r="15" spans="1:23" x14ac:dyDescent="0.25">
      <c r="V15" s="1"/>
    </row>
    <row r="16" spans="1:23" x14ac:dyDescent="0.25">
      <c r="V16" s="1"/>
    </row>
    <row r="17" spans="22:23" x14ac:dyDescent="0.25">
      <c r="V17" s="1"/>
    </row>
    <row r="18" spans="22:23" x14ac:dyDescent="0.25">
      <c r="V18" s="1"/>
    </row>
    <row r="19" spans="22:23" x14ac:dyDescent="0.25">
      <c r="V19" s="1"/>
    </row>
    <row r="22" spans="22:23" x14ac:dyDescent="0.25">
      <c r="W22" s="1"/>
    </row>
    <row r="23" spans="22:23" x14ac:dyDescent="0.25">
      <c r="W23" s="1"/>
    </row>
    <row r="24" spans="22:23" x14ac:dyDescent="0.25">
      <c r="W24" s="1"/>
    </row>
    <row r="25" spans="22:23" x14ac:dyDescent="0.25">
      <c r="W25" s="1"/>
    </row>
    <row r="26" spans="22:23" x14ac:dyDescent="0.25">
      <c r="W26" s="1"/>
    </row>
    <row r="27" spans="22:23" x14ac:dyDescent="0.25">
      <c r="W27" s="1"/>
    </row>
    <row r="28" spans="22:23" x14ac:dyDescent="0.25">
      <c r="W28" s="1"/>
    </row>
    <row r="34" spans="8:17" x14ac:dyDescent="0.25">
      <c r="J34" s="1"/>
      <c r="K34" s="1"/>
    </row>
    <row r="35" spans="8:17" x14ac:dyDescent="0.25">
      <c r="J35" s="1"/>
      <c r="K35" s="1"/>
    </row>
    <row r="36" spans="8:17" x14ac:dyDescent="0.25">
      <c r="J36" s="1"/>
      <c r="K36" s="1"/>
    </row>
    <row r="37" spans="8:17" x14ac:dyDescent="0.25">
      <c r="J37" s="1"/>
      <c r="K37" s="1"/>
    </row>
    <row r="38" spans="8:17" x14ac:dyDescent="0.25">
      <c r="J38" s="1"/>
      <c r="K38" s="1"/>
    </row>
    <row r="39" spans="8:17" x14ac:dyDescent="0.25">
      <c r="J39" s="1"/>
      <c r="K39" s="1"/>
    </row>
    <row r="40" spans="8:17" x14ac:dyDescent="0.25">
      <c r="H40" s="2"/>
      <c r="I40" s="2"/>
      <c r="J40" s="1"/>
      <c r="K40" s="1"/>
    </row>
    <row r="41" spans="8:17" x14ac:dyDescent="0.25">
      <c r="H41" s="2"/>
      <c r="I41" s="2"/>
      <c r="J41" s="8"/>
      <c r="K41" s="8"/>
      <c r="L41" s="18"/>
      <c r="M41" s="18"/>
      <c r="N41" s="18"/>
      <c r="O41" s="18"/>
      <c r="P41" s="18"/>
      <c r="Q41" s="18"/>
    </row>
    <row r="42" spans="8:17" x14ac:dyDescent="0.25">
      <c r="H42" s="2"/>
      <c r="I42" s="2"/>
      <c r="J42" s="7"/>
      <c r="K42" s="6"/>
      <c r="L42" s="6"/>
      <c r="M42" s="6"/>
      <c r="N42" s="6"/>
      <c r="O42" s="6"/>
      <c r="P42" s="6"/>
      <c r="Q42" s="10"/>
    </row>
    <row r="43" spans="8:17" x14ac:dyDescent="0.25">
      <c r="H43" s="2"/>
      <c r="I43" s="2"/>
      <c r="J43" s="7"/>
      <c r="K43" s="6"/>
      <c r="L43" s="6"/>
      <c r="M43" s="6"/>
      <c r="N43" s="6"/>
      <c r="O43" s="6"/>
      <c r="P43" s="6"/>
      <c r="Q43" s="10"/>
    </row>
    <row r="44" spans="8:17" x14ac:dyDescent="0.25">
      <c r="J44" s="6"/>
      <c r="K44" s="6"/>
      <c r="L44" s="18"/>
      <c r="M44" s="18"/>
      <c r="N44" s="18"/>
      <c r="O44" s="18"/>
      <c r="P44" s="18"/>
      <c r="Q44" s="18"/>
    </row>
    <row r="45" spans="8:17" x14ac:dyDescent="0.25">
      <c r="J45" s="7"/>
      <c r="L45" s="6"/>
      <c r="M45" s="6"/>
      <c r="N45" s="6"/>
      <c r="O45" s="6"/>
      <c r="P45" s="6"/>
      <c r="Q45" s="6"/>
    </row>
    <row r="46" spans="8:17" x14ac:dyDescent="0.25">
      <c r="J46" s="7"/>
      <c r="L46" s="6"/>
      <c r="M46" s="6"/>
      <c r="N46" s="6"/>
      <c r="O46" s="6"/>
      <c r="P46" s="6"/>
      <c r="Q46" s="6"/>
    </row>
    <row r="47" spans="8:17" x14ac:dyDescent="0.25">
      <c r="L47" s="18"/>
      <c r="M47" s="18"/>
      <c r="N47" s="18"/>
      <c r="O47" s="18"/>
      <c r="P47" s="18"/>
      <c r="Q47" s="18"/>
    </row>
    <row r="48" spans="8:17" x14ac:dyDescent="0.25">
      <c r="J48" s="7"/>
      <c r="L48" s="6"/>
      <c r="M48" s="6"/>
      <c r="N48" s="6"/>
      <c r="O48" s="6"/>
      <c r="P48" s="6"/>
      <c r="Q48" s="6"/>
    </row>
    <row r="49" spans="10:17" x14ac:dyDescent="0.25">
      <c r="J49" s="7"/>
      <c r="L49" s="6"/>
      <c r="M49" s="6"/>
      <c r="N49" s="6"/>
      <c r="O49" s="6"/>
      <c r="P49" s="6"/>
      <c r="Q49" s="6"/>
    </row>
    <row r="50" spans="10:17" x14ac:dyDescent="0.25">
      <c r="L50" s="18"/>
      <c r="M50" s="18"/>
      <c r="N50" s="18"/>
      <c r="O50" s="18"/>
      <c r="P50" s="18"/>
      <c r="Q50" s="18"/>
    </row>
    <row r="51" spans="10:17" x14ac:dyDescent="0.25">
      <c r="J51" s="7"/>
      <c r="L51" s="6"/>
      <c r="M51" s="6"/>
      <c r="N51" s="6"/>
      <c r="O51" s="6"/>
      <c r="P51" s="6"/>
      <c r="Q51" s="6"/>
    </row>
    <row r="52" spans="10:17" x14ac:dyDescent="0.25">
      <c r="J52" s="7"/>
      <c r="L52" s="6"/>
      <c r="M52" s="6"/>
      <c r="N52" s="6"/>
      <c r="O52" s="6"/>
      <c r="P52" s="6"/>
      <c r="Q52" s="6"/>
    </row>
    <row r="85" spans="11:14" x14ac:dyDescent="0.25">
      <c r="K85" s="2"/>
      <c r="L85" s="2"/>
      <c r="M85" s="2"/>
      <c r="N85" s="2"/>
    </row>
  </sheetData>
  <mergeCells count="8">
    <mergeCell ref="L41:Q41"/>
    <mergeCell ref="L44:Q44"/>
    <mergeCell ref="L47:Q47"/>
    <mergeCell ref="L50:Q50"/>
    <mergeCell ref="A4:A5"/>
    <mergeCell ref="A6:A7"/>
    <mergeCell ref="A8:A9"/>
    <mergeCell ref="A10:A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workbookViewId="0">
      <selection activeCell="N16" sqref="N16"/>
    </sheetView>
  </sheetViews>
  <sheetFormatPr defaultRowHeight="15" x14ac:dyDescent="0.25"/>
  <cols>
    <col min="2" max="2" width="16.7109375" customWidth="1"/>
    <col min="3" max="3" width="14.85546875" customWidth="1"/>
    <col min="4" max="4" width="11.7109375" bestFit="1" customWidth="1"/>
  </cols>
  <sheetData>
    <row r="1" spans="2:7" ht="15.75" x14ac:dyDescent="0.25">
      <c r="B1" s="4" t="s">
        <v>24</v>
      </c>
    </row>
    <row r="3" spans="2:7" ht="15.75" x14ac:dyDescent="0.25">
      <c r="B3" s="5" t="s">
        <v>11</v>
      </c>
      <c r="C3" s="2" t="s">
        <v>8</v>
      </c>
      <c r="D3" s="2"/>
      <c r="E3" s="2"/>
      <c r="F3" s="2"/>
      <c r="G3" s="2"/>
    </row>
    <row r="4" spans="2:7" x14ac:dyDescent="0.25">
      <c r="B4" s="2"/>
      <c r="C4" s="2"/>
      <c r="D4" s="2"/>
      <c r="E4" s="2"/>
      <c r="F4" s="2"/>
      <c r="G4" s="2"/>
    </row>
    <row r="5" spans="2:7" ht="18.75" x14ac:dyDescent="0.25">
      <c r="B5" s="12" t="s">
        <v>0</v>
      </c>
      <c r="C5" s="12" t="s">
        <v>25</v>
      </c>
      <c r="D5" s="12" t="s">
        <v>6</v>
      </c>
      <c r="E5" s="12" t="s">
        <v>1</v>
      </c>
      <c r="F5" s="12" t="s">
        <v>2</v>
      </c>
      <c r="G5" s="3"/>
    </row>
    <row r="6" spans="2:7" x14ac:dyDescent="0.25">
      <c r="B6" s="19" t="s">
        <v>4</v>
      </c>
      <c r="C6" s="15">
        <v>2</v>
      </c>
      <c r="D6" s="16">
        <v>0.34943181227150355</v>
      </c>
      <c r="E6" s="16">
        <v>0.25943181227150358</v>
      </c>
      <c r="F6" s="19">
        <v>3</v>
      </c>
      <c r="G6" s="2"/>
    </row>
    <row r="7" spans="2:7" x14ac:dyDescent="0.25">
      <c r="B7" s="19"/>
      <c r="C7" s="15">
        <v>1</v>
      </c>
      <c r="D7" s="16">
        <v>6.3913906218741419</v>
      </c>
      <c r="E7" s="16">
        <v>3.8939540568396431</v>
      </c>
      <c r="F7" s="19"/>
      <c r="G7" s="2"/>
    </row>
    <row r="8" spans="2:7" x14ac:dyDescent="0.25">
      <c r="B8" s="19"/>
      <c r="C8" s="15">
        <v>0.5</v>
      </c>
      <c r="D8" s="16">
        <v>59.77108316206494</v>
      </c>
      <c r="E8" s="16">
        <v>6.2440163820023544</v>
      </c>
      <c r="F8" s="19"/>
      <c r="G8" s="2"/>
    </row>
    <row r="9" spans="2:7" x14ac:dyDescent="0.25">
      <c r="B9" s="19"/>
      <c r="C9" s="15">
        <v>0.25</v>
      </c>
      <c r="D9" s="16">
        <v>88.978502869802597</v>
      </c>
      <c r="E9" s="16">
        <v>3.4073706268012525</v>
      </c>
      <c r="F9" s="19"/>
      <c r="G9" s="2"/>
    </row>
    <row r="10" spans="2:7" x14ac:dyDescent="0.25">
      <c r="B10" s="19"/>
      <c r="C10" s="15">
        <v>0.125</v>
      </c>
      <c r="D10" s="16">
        <v>99.679547088808647</v>
      </c>
      <c r="E10" s="16">
        <v>1.226370573286836</v>
      </c>
      <c r="F10" s="19"/>
      <c r="G10" s="2"/>
    </row>
    <row r="11" spans="2:7" x14ac:dyDescent="0.25">
      <c r="B11" s="19"/>
      <c r="C11" s="15">
        <v>6.25E-2</v>
      </c>
      <c r="D11" s="16">
        <v>101.17193974275247</v>
      </c>
      <c r="E11" s="16">
        <v>1.7803843372145349</v>
      </c>
      <c r="F11" s="19"/>
      <c r="G11" s="2"/>
    </row>
    <row r="12" spans="2:7" x14ac:dyDescent="0.25">
      <c r="B12" s="2"/>
      <c r="D12" s="1"/>
      <c r="E12" s="1"/>
      <c r="F12" s="2"/>
      <c r="G12" s="2"/>
    </row>
    <row r="13" spans="2:7" x14ac:dyDescent="0.25">
      <c r="B13" s="19" t="s">
        <v>3</v>
      </c>
      <c r="C13" s="15">
        <v>2</v>
      </c>
      <c r="D13" s="16">
        <v>1.6465869382095373</v>
      </c>
      <c r="E13" s="16">
        <v>0.71769655573411051</v>
      </c>
      <c r="F13" s="19">
        <v>2</v>
      </c>
      <c r="G13" s="2"/>
    </row>
    <row r="14" spans="2:7" x14ac:dyDescent="0.25">
      <c r="B14" s="19"/>
      <c r="C14" s="15">
        <v>1</v>
      </c>
      <c r="D14" s="16">
        <v>54.887890755417004</v>
      </c>
      <c r="E14" s="16">
        <v>6.9947315163412656</v>
      </c>
      <c r="F14" s="19"/>
      <c r="G14" s="2"/>
    </row>
    <row r="15" spans="2:7" x14ac:dyDescent="0.25">
      <c r="B15" s="19"/>
      <c r="C15" s="15">
        <v>0.5</v>
      </c>
      <c r="D15" s="16">
        <v>90.868434389422077</v>
      </c>
      <c r="E15" s="16">
        <v>7.8392839707799382</v>
      </c>
      <c r="F15" s="19"/>
      <c r="G15" s="2"/>
    </row>
    <row r="16" spans="2:7" x14ac:dyDescent="0.25">
      <c r="B16" s="19"/>
      <c r="C16" s="15">
        <v>0.25</v>
      </c>
      <c r="D16" s="16">
        <v>105.11242619979282</v>
      </c>
      <c r="E16" s="16">
        <v>4.885028610313995</v>
      </c>
      <c r="F16" s="19"/>
      <c r="G16" s="2"/>
    </row>
    <row r="17" spans="2:7" x14ac:dyDescent="0.25">
      <c r="B17" s="19"/>
      <c r="C17" s="15">
        <v>0.125</v>
      </c>
      <c r="D17" s="16">
        <v>102.08962907998044</v>
      </c>
      <c r="E17" s="16">
        <v>0.58484464965410154</v>
      </c>
      <c r="F17" s="19"/>
      <c r="G17" s="2"/>
    </row>
    <row r="18" spans="2:7" x14ac:dyDescent="0.25">
      <c r="B18" s="19"/>
      <c r="C18" s="15">
        <v>6.25E-2</v>
      </c>
      <c r="D18" s="16">
        <v>105.91174708866643</v>
      </c>
      <c r="E18" s="16">
        <v>0.3515402440245694</v>
      </c>
      <c r="F18" s="19"/>
      <c r="G18" s="2"/>
    </row>
    <row r="20" spans="2:7" x14ac:dyDescent="0.25">
      <c r="B20" s="20" t="s">
        <v>5</v>
      </c>
      <c r="C20" s="15">
        <v>2</v>
      </c>
      <c r="D20" s="16">
        <v>13.027314269875861</v>
      </c>
      <c r="E20" s="16">
        <v>0.1246115499768745</v>
      </c>
      <c r="F20" s="20">
        <v>2</v>
      </c>
    </row>
    <row r="21" spans="2:7" x14ac:dyDescent="0.25">
      <c r="B21" s="20"/>
      <c r="C21" s="15">
        <v>1</v>
      </c>
      <c r="D21" s="16">
        <v>18.500760337668254</v>
      </c>
      <c r="E21" s="16">
        <v>2.0364416223207447</v>
      </c>
      <c r="F21" s="20"/>
    </row>
    <row r="22" spans="2:7" x14ac:dyDescent="0.25">
      <c r="B22" s="20"/>
      <c r="C22" s="15">
        <v>0.5</v>
      </c>
      <c r="D22" s="16">
        <v>43.721527337387087</v>
      </c>
      <c r="E22" s="16">
        <v>0.65602805776832784</v>
      </c>
      <c r="F22" s="20"/>
      <c r="G22" s="2"/>
    </row>
    <row r="23" spans="2:7" x14ac:dyDescent="0.25">
      <c r="B23" s="20"/>
      <c r="C23" s="15">
        <v>0.25</v>
      </c>
      <c r="D23" s="16">
        <v>82.154681242818953</v>
      </c>
      <c r="E23" s="16">
        <v>6.2047610478792796</v>
      </c>
      <c r="F23" s="20"/>
    </row>
    <row r="24" spans="2:7" x14ac:dyDescent="0.25">
      <c r="B24" s="20"/>
      <c r="C24" s="15">
        <v>0.125</v>
      </c>
      <c r="D24" s="16">
        <v>92.734836563949301</v>
      </c>
      <c r="E24" s="16">
        <v>6.0341094205508332</v>
      </c>
      <c r="F24" s="20"/>
    </row>
    <row r="25" spans="2:7" x14ac:dyDescent="0.25">
      <c r="B25" s="20"/>
      <c r="C25" s="15">
        <v>6.25E-2</v>
      </c>
      <c r="D25" s="16">
        <v>103.672990934876</v>
      </c>
      <c r="E25" s="16">
        <v>5.7690346616619337</v>
      </c>
      <c r="F25" s="20"/>
    </row>
    <row r="26" spans="2:7" x14ac:dyDescent="0.25">
      <c r="D26" s="1"/>
      <c r="E26" s="1"/>
    </row>
    <row r="27" spans="2:7" x14ac:dyDescent="0.25">
      <c r="B27" s="20" t="s">
        <v>7</v>
      </c>
      <c r="C27" s="15">
        <v>2</v>
      </c>
      <c r="D27" s="16">
        <v>5.4162652503087321</v>
      </c>
      <c r="E27" s="16">
        <v>1.596835846665871</v>
      </c>
      <c r="F27" s="20">
        <v>3</v>
      </c>
    </row>
    <row r="28" spans="2:7" x14ac:dyDescent="0.25">
      <c r="B28" s="20"/>
      <c r="C28" s="15">
        <v>1</v>
      </c>
      <c r="D28" s="16">
        <v>57.485702204575965</v>
      </c>
      <c r="E28" s="16">
        <v>2.9286032528186117</v>
      </c>
      <c r="F28" s="20"/>
    </row>
    <row r="29" spans="2:7" x14ac:dyDescent="0.25">
      <c r="B29" s="20"/>
      <c r="C29" s="15">
        <v>0.5</v>
      </c>
      <c r="D29" s="16">
        <v>89.367634699509054</v>
      </c>
      <c r="E29" s="16">
        <v>0.50584040444678469</v>
      </c>
      <c r="F29" s="20"/>
    </row>
    <row r="30" spans="2:7" x14ac:dyDescent="0.25">
      <c r="B30" s="20"/>
      <c r="C30" s="15">
        <v>0.25</v>
      </c>
      <c r="D30" s="16">
        <v>97.801841053663111</v>
      </c>
      <c r="E30" s="16">
        <v>1.1602879376175073</v>
      </c>
      <c r="F30" s="20"/>
    </row>
    <row r="31" spans="2:7" x14ac:dyDescent="0.25">
      <c r="B31" s="20"/>
      <c r="C31" s="15">
        <v>0.125</v>
      </c>
      <c r="D31" s="16">
        <v>101.02128158859703</v>
      </c>
      <c r="E31" s="16">
        <v>1.2530097066720887</v>
      </c>
      <c r="F31" s="20"/>
    </row>
    <row r="32" spans="2:7" x14ac:dyDescent="0.25">
      <c r="B32" s="20"/>
      <c r="C32" s="15">
        <v>6.25E-2</v>
      </c>
      <c r="D32" s="16">
        <v>112.19742595115176</v>
      </c>
      <c r="E32" s="16">
        <v>6.4861092904289208</v>
      </c>
      <c r="F32" s="20"/>
    </row>
  </sheetData>
  <mergeCells count="8">
    <mergeCell ref="B27:B32"/>
    <mergeCell ref="F27:F32"/>
    <mergeCell ref="B6:B11"/>
    <mergeCell ref="F6:F11"/>
    <mergeCell ref="B13:B18"/>
    <mergeCell ref="F13:F18"/>
    <mergeCell ref="B20:B25"/>
    <mergeCell ref="F20:F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sqref="A1:F37"/>
    </sheetView>
  </sheetViews>
  <sheetFormatPr defaultRowHeight="15" x14ac:dyDescent="0.25"/>
  <cols>
    <col min="1" max="1" width="18.140625" customWidth="1"/>
    <col min="2" max="2" width="21.28515625" customWidth="1"/>
    <col min="3" max="3" width="13.85546875" customWidth="1"/>
  </cols>
  <sheetData>
    <row r="1" spans="1:5" ht="15.75" x14ac:dyDescent="0.25">
      <c r="A1" s="4" t="s">
        <v>26</v>
      </c>
    </row>
    <row r="3" spans="1:5" ht="15.75" x14ac:dyDescent="0.25">
      <c r="A3" s="5" t="s">
        <v>11</v>
      </c>
      <c r="B3" s="2" t="s">
        <v>8</v>
      </c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ht="18.75" x14ac:dyDescent="0.25">
      <c r="A5" s="12" t="s">
        <v>0</v>
      </c>
      <c r="B5" s="12" t="s">
        <v>27</v>
      </c>
      <c r="C5" s="12" t="s">
        <v>6</v>
      </c>
      <c r="D5" s="12" t="s">
        <v>1</v>
      </c>
      <c r="E5" s="12" t="s">
        <v>2</v>
      </c>
    </row>
    <row r="6" spans="1:5" x14ac:dyDescent="0.25">
      <c r="A6" s="19" t="s">
        <v>4</v>
      </c>
      <c r="B6" s="16">
        <v>40</v>
      </c>
      <c r="C6" s="16">
        <v>19.667287063876451</v>
      </c>
      <c r="D6" s="16">
        <v>2.0787228450781812</v>
      </c>
      <c r="E6" s="19">
        <v>4</v>
      </c>
    </row>
    <row r="7" spans="1:5" x14ac:dyDescent="0.25">
      <c r="A7" s="19"/>
      <c r="B7" s="16">
        <v>13.333333333333334</v>
      </c>
      <c r="C7" s="16">
        <v>21.486048888486177</v>
      </c>
      <c r="D7" s="16">
        <v>1.3780413947447341</v>
      </c>
      <c r="E7" s="19"/>
    </row>
    <row r="8" spans="1:5" x14ac:dyDescent="0.25">
      <c r="A8" s="19"/>
      <c r="B8" s="16">
        <v>4.4444444444444446</v>
      </c>
      <c r="C8" s="16">
        <v>28.209507497217189</v>
      </c>
      <c r="D8" s="16">
        <v>3.7955765720419752</v>
      </c>
      <c r="E8" s="19"/>
    </row>
    <row r="9" spans="1:5" x14ac:dyDescent="0.25">
      <c r="A9" s="19"/>
      <c r="B9" s="16">
        <v>1.4814814814814816</v>
      </c>
      <c r="C9" s="16">
        <v>42.933870772189394</v>
      </c>
      <c r="D9" s="16">
        <v>10.634535694127205</v>
      </c>
      <c r="E9" s="19"/>
    </row>
    <row r="10" spans="1:5" x14ac:dyDescent="0.25">
      <c r="A10" s="19"/>
      <c r="B10" s="16">
        <v>0.49382716049382719</v>
      </c>
      <c r="C10" s="16">
        <v>59.802349150750644</v>
      </c>
      <c r="D10" s="16">
        <v>16.48462993834438</v>
      </c>
      <c r="E10" s="19"/>
    </row>
    <row r="11" spans="1:5" x14ac:dyDescent="0.25">
      <c r="A11" s="19"/>
      <c r="B11" s="16">
        <v>0.16460905349794239</v>
      </c>
      <c r="C11" s="16">
        <v>84.829924564281995</v>
      </c>
      <c r="D11" s="16">
        <v>10.981239695135256</v>
      </c>
      <c r="E11" s="19"/>
    </row>
    <row r="12" spans="1:5" x14ac:dyDescent="0.25">
      <c r="A12" s="19"/>
      <c r="B12" s="16">
        <v>5.4869684499314127E-2</v>
      </c>
      <c r="C12" s="16">
        <v>100.78104684409573</v>
      </c>
      <c r="D12" s="16">
        <v>0.1552123637427627</v>
      </c>
      <c r="E12" s="19"/>
    </row>
    <row r="14" spans="1:5" x14ac:dyDescent="0.25">
      <c r="A14" s="19" t="s">
        <v>3</v>
      </c>
      <c r="B14" s="16">
        <v>40</v>
      </c>
      <c r="C14" s="16">
        <v>18.653206704690955</v>
      </c>
      <c r="D14" s="16">
        <v>0.33339264701099425</v>
      </c>
      <c r="E14" s="19">
        <v>3</v>
      </c>
    </row>
    <row r="15" spans="1:5" x14ac:dyDescent="0.25">
      <c r="A15" s="19"/>
      <c r="B15" s="16">
        <v>20</v>
      </c>
      <c r="C15" s="16">
        <v>21.511990181486556</v>
      </c>
      <c r="D15" s="16">
        <v>0.60676081651824987</v>
      </c>
      <c r="E15" s="19"/>
    </row>
    <row r="16" spans="1:5" x14ac:dyDescent="0.25">
      <c r="A16" s="19"/>
      <c r="B16" s="16">
        <v>10</v>
      </c>
      <c r="C16" s="16">
        <v>22.306087583867384</v>
      </c>
      <c r="D16" s="16">
        <v>0.72016648114226789</v>
      </c>
      <c r="E16" s="19"/>
    </row>
    <row r="17" spans="1:5" x14ac:dyDescent="0.25">
      <c r="A17" s="19"/>
      <c r="B17" s="16">
        <v>5</v>
      </c>
      <c r="C17" s="16">
        <v>22.645625277819999</v>
      </c>
      <c r="D17" s="16">
        <v>1.1931235652264758</v>
      </c>
      <c r="E17" s="19"/>
    </row>
    <row r="18" spans="1:5" x14ac:dyDescent="0.25">
      <c r="A18" s="19"/>
      <c r="B18" s="16">
        <v>2.5</v>
      </c>
      <c r="C18" s="16">
        <v>39.045566480045949</v>
      </c>
      <c r="D18" s="16">
        <v>9.8855463115108773</v>
      </c>
      <c r="E18" s="19"/>
    </row>
    <row r="19" spans="1:5" x14ac:dyDescent="0.25">
      <c r="A19" s="19"/>
      <c r="B19" s="16">
        <v>1.25</v>
      </c>
      <c r="C19" s="16">
        <v>90.80584106357783</v>
      </c>
      <c r="D19" s="16">
        <v>1.7592761236278611</v>
      </c>
      <c r="E19" s="19"/>
    </row>
    <row r="20" spans="1:5" x14ac:dyDescent="0.25">
      <c r="A20" s="19"/>
      <c r="B20" s="16">
        <v>0.625</v>
      </c>
      <c r="C20" s="16">
        <v>100.9005628383382</v>
      </c>
      <c r="D20" s="16">
        <v>4.4437161661790008E-2</v>
      </c>
      <c r="E20" s="19"/>
    </row>
    <row r="22" spans="1:5" x14ac:dyDescent="0.25">
      <c r="A22" s="20" t="s">
        <v>5</v>
      </c>
      <c r="B22" s="16">
        <v>20</v>
      </c>
      <c r="C22" s="16">
        <v>3.3571401804229972</v>
      </c>
      <c r="D22" s="16">
        <v>0.63876798770016185</v>
      </c>
      <c r="E22" s="20">
        <v>4</v>
      </c>
    </row>
    <row r="23" spans="1:5" x14ac:dyDescent="0.25">
      <c r="A23" s="20"/>
      <c r="B23" s="16">
        <v>10</v>
      </c>
      <c r="C23" s="16">
        <v>4.5999278070176262</v>
      </c>
      <c r="D23" s="16">
        <v>0.74017065158236917</v>
      </c>
      <c r="E23" s="20"/>
    </row>
    <row r="24" spans="1:5" x14ac:dyDescent="0.25">
      <c r="A24" s="20"/>
      <c r="B24" s="16">
        <v>5</v>
      </c>
      <c r="C24" s="16">
        <v>6.645427840649333</v>
      </c>
      <c r="D24" s="16">
        <v>0.83999301863609721</v>
      </c>
      <c r="E24" s="20"/>
    </row>
    <row r="25" spans="1:5" x14ac:dyDescent="0.25">
      <c r="A25" s="20"/>
      <c r="B25" s="16">
        <v>2.5</v>
      </c>
      <c r="C25" s="16">
        <v>12.440834671114054</v>
      </c>
      <c r="D25" s="16">
        <v>3.1772930311378609</v>
      </c>
      <c r="E25" s="20"/>
    </row>
    <row r="26" spans="1:5" x14ac:dyDescent="0.25">
      <c r="A26" s="20"/>
      <c r="B26" s="16">
        <v>1.25</v>
      </c>
      <c r="C26" s="16">
        <v>38.534102474296702</v>
      </c>
      <c r="D26" s="16">
        <v>5.5526377105101101</v>
      </c>
      <c r="E26" s="20"/>
    </row>
    <row r="27" spans="1:5" x14ac:dyDescent="0.25">
      <c r="A27" s="20"/>
      <c r="B27" s="16">
        <f>B26/2</f>
        <v>0.625</v>
      </c>
      <c r="C27" s="16">
        <v>78.300417551900338</v>
      </c>
      <c r="D27" s="16">
        <v>2.6695399026040305</v>
      </c>
      <c r="E27" s="20"/>
    </row>
    <row r="28" spans="1:5" x14ac:dyDescent="0.25">
      <c r="A28" s="20"/>
      <c r="B28" s="16">
        <f>B27/2</f>
        <v>0.3125</v>
      </c>
      <c r="C28" s="16">
        <v>98.812961429524947</v>
      </c>
      <c r="D28" s="16">
        <v>1.0426816344446908</v>
      </c>
      <c r="E28" s="20"/>
    </row>
    <row r="30" spans="1:5" x14ac:dyDescent="0.25">
      <c r="A30" s="20" t="s">
        <v>7</v>
      </c>
      <c r="B30" s="16">
        <f>120/3</f>
        <v>40</v>
      </c>
      <c r="C30" s="16">
        <v>20.708102452085075</v>
      </c>
      <c r="D30" s="16">
        <v>2.0541367596369082</v>
      </c>
      <c r="E30" s="20">
        <v>4</v>
      </c>
    </row>
    <row r="31" spans="1:5" x14ac:dyDescent="0.25">
      <c r="A31" s="20"/>
      <c r="B31" s="16">
        <f>40/3</f>
        <v>13.333333333333334</v>
      </c>
      <c r="C31" s="16">
        <v>22.80897111165244</v>
      </c>
      <c r="D31" s="16">
        <v>0.85731023906743109</v>
      </c>
      <c r="E31" s="20"/>
    </row>
    <row r="32" spans="1:5" x14ac:dyDescent="0.25">
      <c r="A32" s="20"/>
      <c r="B32" s="16">
        <f>B31/3</f>
        <v>4.4444444444444446</v>
      </c>
      <c r="C32" s="16">
        <v>27.943389053477823</v>
      </c>
      <c r="D32" s="16">
        <v>1.4988370445707666</v>
      </c>
      <c r="E32" s="20"/>
    </row>
    <row r="33" spans="1:5" x14ac:dyDescent="0.25">
      <c r="A33" s="20"/>
      <c r="B33" s="16">
        <f>B32/3</f>
        <v>1.4814814814814816</v>
      </c>
      <c r="C33" s="16">
        <v>55.834977691619748</v>
      </c>
      <c r="D33" s="16">
        <v>2.9338761093017411</v>
      </c>
      <c r="E33" s="20"/>
    </row>
    <row r="34" spans="1:5" x14ac:dyDescent="0.25">
      <c r="A34" s="20"/>
      <c r="B34" s="16">
        <f>B33/3</f>
        <v>0.49382716049382719</v>
      </c>
      <c r="C34" s="16">
        <v>86.503504999711723</v>
      </c>
      <c r="D34" s="16">
        <v>4.8576877143319637</v>
      </c>
      <c r="E34" s="20"/>
    </row>
    <row r="35" spans="1:5" x14ac:dyDescent="0.25">
      <c r="A35" s="20"/>
      <c r="B35" s="16">
        <f>B34/3</f>
        <v>0.16460905349794239</v>
      </c>
      <c r="C35" s="16">
        <v>96.304677996650753</v>
      </c>
      <c r="D35" s="16">
        <v>3.1442357405605375</v>
      </c>
      <c r="E35" s="20"/>
    </row>
    <row r="36" spans="1:5" x14ac:dyDescent="0.25">
      <c r="A36" s="20"/>
      <c r="B36" s="16">
        <f>B35/3</f>
        <v>5.4869684499314127E-2</v>
      </c>
      <c r="C36" s="16">
        <v>108.99329528115776</v>
      </c>
      <c r="D36" s="16">
        <v>7.5595573232189395</v>
      </c>
      <c r="E36" s="20"/>
    </row>
  </sheetData>
  <mergeCells count="8">
    <mergeCell ref="A30:A36"/>
    <mergeCell ref="E30:E36"/>
    <mergeCell ref="A6:A12"/>
    <mergeCell ref="E6:E12"/>
    <mergeCell ref="A14:A20"/>
    <mergeCell ref="E14:E20"/>
    <mergeCell ref="A22:A28"/>
    <mergeCell ref="E22:E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J13" sqref="J13"/>
    </sheetView>
  </sheetViews>
  <sheetFormatPr defaultRowHeight="15" x14ac:dyDescent="0.25"/>
  <cols>
    <col min="1" max="1" width="18.42578125" customWidth="1"/>
    <col min="2" max="2" width="14.28515625" customWidth="1"/>
    <col min="3" max="3" width="24.7109375" bestFit="1" customWidth="1"/>
    <col min="4" max="4" width="6.28515625" bestFit="1" customWidth="1"/>
    <col min="5" max="5" width="2.85546875" bestFit="1" customWidth="1"/>
    <col min="6" max="7" width="15.7109375" bestFit="1" customWidth="1"/>
  </cols>
  <sheetData>
    <row r="1" spans="1:7" ht="15.75" x14ac:dyDescent="0.25">
      <c r="A1" s="4" t="s">
        <v>28</v>
      </c>
    </row>
    <row r="3" spans="1:7" ht="15.75" x14ac:dyDescent="0.25">
      <c r="A3" s="5" t="s">
        <v>12</v>
      </c>
      <c r="B3" s="2" t="s">
        <v>32</v>
      </c>
      <c r="C3" s="2"/>
      <c r="D3" s="2"/>
      <c r="E3" s="2"/>
      <c r="F3" s="2"/>
      <c r="G3" s="2"/>
    </row>
    <row r="4" spans="1:7" x14ac:dyDescent="0.25">
      <c r="A4" s="2"/>
      <c r="B4" s="2" t="s">
        <v>17</v>
      </c>
      <c r="C4" s="2"/>
      <c r="D4" s="2"/>
      <c r="E4" s="2"/>
      <c r="F4" s="2"/>
      <c r="G4" s="2"/>
    </row>
    <row r="5" spans="1:7" x14ac:dyDescent="0.25">
      <c r="A5" s="2"/>
      <c r="B5" s="2" t="s">
        <v>18</v>
      </c>
      <c r="C5" s="2"/>
      <c r="D5" s="2"/>
      <c r="E5" s="2"/>
      <c r="F5" s="2"/>
      <c r="G5" s="2"/>
    </row>
    <row r="6" spans="1:7" x14ac:dyDescent="0.25">
      <c r="A6" s="2"/>
      <c r="B6" s="2" t="s">
        <v>33</v>
      </c>
      <c r="C6" s="2"/>
      <c r="D6" s="2"/>
      <c r="E6" s="2"/>
      <c r="F6" s="2"/>
      <c r="G6" s="2"/>
    </row>
    <row r="8" spans="1:7" ht="18.75" x14ac:dyDescent="0.25">
      <c r="A8" s="3" t="s">
        <v>0</v>
      </c>
      <c r="B8" s="3" t="s">
        <v>19</v>
      </c>
      <c r="C8" s="3" t="s">
        <v>31</v>
      </c>
      <c r="D8" s="3" t="s">
        <v>1</v>
      </c>
      <c r="E8" s="3" t="s">
        <v>2</v>
      </c>
      <c r="F8" s="3" t="s">
        <v>9</v>
      </c>
      <c r="G8" s="3" t="s">
        <v>10</v>
      </c>
    </row>
    <row r="9" spans="1:7" x14ac:dyDescent="0.25">
      <c r="A9" t="s">
        <v>4</v>
      </c>
      <c r="B9" t="s">
        <v>29</v>
      </c>
      <c r="C9" s="10">
        <v>1.83</v>
      </c>
      <c r="D9" s="10">
        <v>0.144533733086778</v>
      </c>
      <c r="E9" s="6">
        <v>5</v>
      </c>
      <c r="F9" s="9"/>
      <c r="G9" s="8" t="s">
        <v>14</v>
      </c>
    </row>
    <row r="10" spans="1:7" x14ac:dyDescent="0.25">
      <c r="B10" t="s">
        <v>30</v>
      </c>
      <c r="C10" s="10">
        <v>1.69333333333333</v>
      </c>
      <c r="D10" s="10">
        <v>0.29463725343396602</v>
      </c>
      <c r="E10" s="6">
        <v>3</v>
      </c>
      <c r="F10" s="9"/>
      <c r="G10" s="8" t="s">
        <v>14</v>
      </c>
    </row>
    <row r="11" spans="1:7" x14ac:dyDescent="0.25">
      <c r="F11" s="9"/>
      <c r="G11" s="9"/>
    </row>
    <row r="12" spans="1:7" x14ac:dyDescent="0.25">
      <c r="A12" t="s">
        <v>3</v>
      </c>
      <c r="B12" t="s">
        <v>29</v>
      </c>
      <c r="C12" s="10">
        <v>3.6579999999999999</v>
      </c>
      <c r="D12" s="10">
        <v>0.54684001316655695</v>
      </c>
      <c r="E12" s="6">
        <v>5</v>
      </c>
      <c r="F12" s="11" t="s">
        <v>13</v>
      </c>
      <c r="G12" s="9" t="s">
        <v>13</v>
      </c>
    </row>
    <row r="13" spans="1:7" x14ac:dyDescent="0.25">
      <c r="B13" t="s">
        <v>30</v>
      </c>
      <c r="C13" s="10">
        <v>5.1766666666666703</v>
      </c>
      <c r="D13" s="10">
        <v>1.1571852823890301</v>
      </c>
      <c r="E13" s="6">
        <v>3</v>
      </c>
      <c r="F13" s="11" t="s">
        <v>13</v>
      </c>
      <c r="G13" s="9" t="s">
        <v>13</v>
      </c>
    </row>
    <row r="14" spans="1:7" x14ac:dyDescent="0.25">
      <c r="F14" s="9"/>
      <c r="G14" s="9"/>
    </row>
    <row r="15" spans="1:7" x14ac:dyDescent="0.25">
      <c r="A15" t="s">
        <v>7</v>
      </c>
      <c r="B15" t="s">
        <v>29</v>
      </c>
      <c r="C15" s="10">
        <v>3.2240000000000002</v>
      </c>
      <c r="D15" s="10">
        <v>0.35016567507395702</v>
      </c>
      <c r="E15" s="6">
        <v>5</v>
      </c>
      <c r="F15" s="9" t="s">
        <v>13</v>
      </c>
      <c r="G15" s="11" t="s">
        <v>13</v>
      </c>
    </row>
    <row r="16" spans="1:7" x14ac:dyDescent="0.25">
      <c r="B16" t="s">
        <v>30</v>
      </c>
      <c r="C16" s="10">
        <v>3.0775000000000001</v>
      </c>
      <c r="D16" s="10">
        <v>0.38215125713954301</v>
      </c>
      <c r="E16" s="6">
        <v>4</v>
      </c>
      <c r="F16" s="9" t="s">
        <v>13</v>
      </c>
      <c r="G16" s="11" t="s">
        <v>13</v>
      </c>
    </row>
    <row r="17" spans="1:7" x14ac:dyDescent="0.25">
      <c r="F17" s="9"/>
      <c r="G17" s="9"/>
    </row>
    <row r="18" spans="1:7" x14ac:dyDescent="0.25">
      <c r="A18" t="s">
        <v>5</v>
      </c>
      <c r="B18" t="s">
        <v>29</v>
      </c>
      <c r="C18" s="10">
        <v>1.6120000000000001</v>
      </c>
      <c r="D18" s="10">
        <v>0.20301231489739699</v>
      </c>
      <c r="E18" s="6">
        <v>5</v>
      </c>
      <c r="F18" s="8" t="s">
        <v>14</v>
      </c>
      <c r="G18" s="9"/>
    </row>
    <row r="19" spans="1:7" x14ac:dyDescent="0.25">
      <c r="B19" t="s">
        <v>30</v>
      </c>
      <c r="C19" s="10">
        <v>1.5933333333333299</v>
      </c>
      <c r="D19" s="10">
        <v>0.18976593769986999</v>
      </c>
      <c r="E19" s="6">
        <v>3</v>
      </c>
      <c r="F19" s="8" t="s">
        <v>14</v>
      </c>
      <c r="G19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sqref="A1:G20"/>
    </sheetView>
  </sheetViews>
  <sheetFormatPr defaultRowHeight="15" x14ac:dyDescent="0.25"/>
  <cols>
    <col min="1" max="1" width="17" customWidth="1"/>
    <col min="2" max="2" width="17.85546875" customWidth="1"/>
    <col min="3" max="3" width="24.7109375" bestFit="1" customWidth="1"/>
    <col min="4" max="4" width="6.28515625" bestFit="1" customWidth="1"/>
    <col min="5" max="5" width="2.85546875" bestFit="1" customWidth="1"/>
    <col min="6" max="7" width="15.7109375" bestFit="1" customWidth="1"/>
  </cols>
  <sheetData>
    <row r="1" spans="1:7" ht="15.75" x14ac:dyDescent="0.25">
      <c r="A1" s="4" t="s">
        <v>34</v>
      </c>
    </row>
    <row r="3" spans="1:7" ht="15.75" x14ac:dyDescent="0.25">
      <c r="A3" s="5" t="s">
        <v>12</v>
      </c>
      <c r="B3" s="2" t="s">
        <v>32</v>
      </c>
      <c r="C3" s="2"/>
      <c r="D3" s="2"/>
      <c r="E3" s="2"/>
      <c r="F3" s="2"/>
      <c r="G3" s="2"/>
    </row>
    <row r="4" spans="1:7" x14ac:dyDescent="0.25">
      <c r="A4" s="2"/>
      <c r="B4" s="2" t="s">
        <v>17</v>
      </c>
      <c r="C4" s="2"/>
      <c r="D4" s="2"/>
      <c r="E4" s="2"/>
      <c r="F4" s="2"/>
      <c r="G4" s="2"/>
    </row>
    <row r="5" spans="1:7" x14ac:dyDescent="0.25">
      <c r="A5" s="2"/>
      <c r="B5" s="2" t="s">
        <v>18</v>
      </c>
      <c r="C5" s="2"/>
      <c r="D5" s="2"/>
      <c r="E5" s="2"/>
      <c r="F5" s="2"/>
      <c r="G5" s="2"/>
    </row>
    <row r="6" spans="1:7" x14ac:dyDescent="0.25">
      <c r="A6" s="2"/>
      <c r="B6" s="2" t="s">
        <v>16</v>
      </c>
      <c r="C6" s="2"/>
      <c r="D6" s="2"/>
      <c r="E6" s="2"/>
      <c r="F6" s="2"/>
      <c r="G6" s="2"/>
    </row>
    <row r="8" spans="1:7" ht="18.75" x14ac:dyDescent="0.25">
      <c r="A8" s="3" t="s">
        <v>0</v>
      </c>
      <c r="B8" s="3" t="s">
        <v>19</v>
      </c>
      <c r="C8" s="3" t="s">
        <v>31</v>
      </c>
      <c r="D8" s="3" t="s">
        <v>1</v>
      </c>
      <c r="E8" s="3" t="s">
        <v>2</v>
      </c>
      <c r="F8" s="3" t="s">
        <v>9</v>
      </c>
      <c r="G8" s="3" t="s">
        <v>10</v>
      </c>
    </row>
    <row r="9" spans="1:7" x14ac:dyDescent="0.25">
      <c r="A9" t="s">
        <v>4</v>
      </c>
      <c r="B9" t="s">
        <v>29</v>
      </c>
      <c r="C9" s="10">
        <v>1.7324999999999999</v>
      </c>
      <c r="D9" s="10">
        <v>0.32650612551681202</v>
      </c>
      <c r="E9" s="6">
        <v>4</v>
      </c>
      <c r="F9" s="9"/>
      <c r="G9" t="s">
        <v>13</v>
      </c>
    </row>
    <row r="10" spans="1:7" x14ac:dyDescent="0.25">
      <c r="B10" t="s">
        <v>30</v>
      </c>
      <c r="C10" s="10">
        <v>1.64</v>
      </c>
      <c r="D10" s="10">
        <v>0.3772267222772</v>
      </c>
      <c r="E10" s="6">
        <v>3</v>
      </c>
      <c r="F10" s="9"/>
      <c r="G10" s="6" t="s">
        <v>14</v>
      </c>
    </row>
    <row r="11" spans="1:7" x14ac:dyDescent="0.25">
      <c r="C11" s="1"/>
      <c r="D11" s="1"/>
      <c r="F11" s="9"/>
      <c r="G11" s="9"/>
    </row>
    <row r="12" spans="1:7" x14ac:dyDescent="0.25">
      <c r="A12" t="s">
        <v>3</v>
      </c>
      <c r="B12" t="s">
        <v>29</v>
      </c>
      <c r="C12" s="10">
        <v>4.226</v>
      </c>
      <c r="D12" s="10">
        <v>0.54453282729326802</v>
      </c>
      <c r="E12" s="6">
        <v>5</v>
      </c>
      <c r="F12" t="s">
        <v>13</v>
      </c>
      <c r="G12" t="s">
        <v>15</v>
      </c>
    </row>
    <row r="13" spans="1:7" x14ac:dyDescent="0.25">
      <c r="B13" t="s">
        <v>30</v>
      </c>
      <c r="C13" s="10">
        <v>4.4766666666666701</v>
      </c>
      <c r="D13" s="10">
        <v>0.87119330677971696</v>
      </c>
      <c r="E13" s="6">
        <v>3</v>
      </c>
      <c r="F13" t="s">
        <v>13</v>
      </c>
      <c r="G13" t="s">
        <v>13</v>
      </c>
    </row>
    <row r="14" spans="1:7" x14ac:dyDescent="0.25">
      <c r="C14" s="1"/>
      <c r="D14" s="1"/>
      <c r="F14" s="9"/>
      <c r="G14" s="9"/>
    </row>
    <row r="15" spans="1:7" x14ac:dyDescent="0.25">
      <c r="A15" t="s">
        <v>7</v>
      </c>
      <c r="B15" t="s">
        <v>29</v>
      </c>
      <c r="C15" s="10">
        <v>3.0739999999999998</v>
      </c>
      <c r="D15" s="10">
        <v>0.31760982352565897</v>
      </c>
      <c r="E15" s="6">
        <v>5</v>
      </c>
      <c r="F15" s="9"/>
      <c r="G15" t="s">
        <v>13</v>
      </c>
    </row>
    <row r="16" spans="1:7" x14ac:dyDescent="0.25">
      <c r="B16" t="s">
        <v>30</v>
      </c>
      <c r="C16" s="10">
        <v>2.6225000000000001</v>
      </c>
      <c r="D16" s="10">
        <v>0.21198958307740801</v>
      </c>
      <c r="E16" s="6">
        <v>4</v>
      </c>
      <c r="F16" s="9"/>
      <c r="G16" t="s">
        <v>13</v>
      </c>
    </row>
    <row r="17" spans="1:7" x14ac:dyDescent="0.25">
      <c r="C17" s="1"/>
      <c r="D17" s="1"/>
      <c r="F17" s="9"/>
      <c r="G17" s="9"/>
    </row>
    <row r="18" spans="1:7" x14ac:dyDescent="0.25">
      <c r="A18" t="s">
        <v>5</v>
      </c>
      <c r="B18" t="s">
        <v>29</v>
      </c>
      <c r="C18" s="10">
        <v>1.66</v>
      </c>
      <c r="D18" s="10">
        <v>0.14553350129781101</v>
      </c>
      <c r="E18" s="6">
        <v>5</v>
      </c>
      <c r="F18" s="6" t="s">
        <v>14</v>
      </c>
      <c r="G18" s="9"/>
    </row>
    <row r="19" spans="1:7" x14ac:dyDescent="0.25">
      <c r="B19" t="s">
        <v>30</v>
      </c>
      <c r="C19" s="10">
        <v>1.44333333333333</v>
      </c>
      <c r="D19" s="10">
        <v>0.41369607738585601</v>
      </c>
      <c r="E19" s="6">
        <v>3</v>
      </c>
      <c r="F19" s="6" t="s">
        <v>14</v>
      </c>
      <c r="G19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2" sqref="L12"/>
    </sheetView>
  </sheetViews>
  <sheetFormatPr defaultRowHeight="15" x14ac:dyDescent="0.25"/>
  <cols>
    <col min="1" max="1" width="19" customWidth="1"/>
    <col min="2" max="2" width="17.7109375" customWidth="1"/>
    <col min="3" max="3" width="24.7109375" bestFit="1" customWidth="1"/>
    <col min="4" max="4" width="6.28515625" bestFit="1" customWidth="1"/>
    <col min="5" max="5" width="2.85546875" bestFit="1" customWidth="1"/>
    <col min="6" max="8" width="15.7109375" bestFit="1" customWidth="1"/>
  </cols>
  <sheetData>
    <row r="1" spans="1:10" ht="15.75" x14ac:dyDescent="0.25">
      <c r="A1" s="4" t="s">
        <v>35</v>
      </c>
    </row>
    <row r="3" spans="1:10" ht="15.75" x14ac:dyDescent="0.25">
      <c r="A3" s="5" t="s">
        <v>12</v>
      </c>
      <c r="B3" s="2" t="s">
        <v>37</v>
      </c>
      <c r="C3" s="2"/>
      <c r="D3" s="2"/>
      <c r="E3" s="2"/>
      <c r="F3" s="2"/>
      <c r="G3" s="2"/>
    </row>
    <row r="4" spans="1:10" x14ac:dyDescent="0.25">
      <c r="A4" s="2"/>
      <c r="B4" s="2" t="s">
        <v>17</v>
      </c>
      <c r="C4" s="2"/>
      <c r="D4" s="2"/>
      <c r="E4" s="2"/>
      <c r="F4" s="2"/>
      <c r="G4" s="2"/>
    </row>
    <row r="5" spans="1:10" x14ac:dyDescent="0.25">
      <c r="A5" s="2"/>
      <c r="B5" s="2" t="s">
        <v>18</v>
      </c>
      <c r="J5" s="2"/>
    </row>
    <row r="6" spans="1:10" x14ac:dyDescent="0.25">
      <c r="A6" s="2"/>
      <c r="B6" s="2" t="s">
        <v>39</v>
      </c>
      <c r="C6" s="2"/>
      <c r="D6" s="2"/>
      <c r="E6" s="2"/>
      <c r="F6" s="2"/>
      <c r="G6" s="2"/>
    </row>
    <row r="7" spans="1:10" x14ac:dyDescent="0.25">
      <c r="A7" s="2"/>
      <c r="B7" s="2" t="s">
        <v>16</v>
      </c>
      <c r="C7" s="2"/>
      <c r="D7" s="2"/>
      <c r="E7" s="2"/>
      <c r="F7" s="2"/>
      <c r="G7" s="2"/>
    </row>
    <row r="9" spans="1:10" ht="18.75" x14ac:dyDescent="0.25">
      <c r="A9" s="3" t="s">
        <v>0</v>
      </c>
      <c r="B9" s="3" t="s">
        <v>19</v>
      </c>
      <c r="C9" s="3" t="s">
        <v>31</v>
      </c>
      <c r="D9" s="3" t="s">
        <v>1</v>
      </c>
      <c r="E9" s="3" t="s">
        <v>2</v>
      </c>
      <c r="F9" s="3" t="s">
        <v>9</v>
      </c>
      <c r="G9" s="3" t="s">
        <v>10</v>
      </c>
      <c r="H9" s="3" t="s">
        <v>38</v>
      </c>
    </row>
    <row r="10" spans="1:10" x14ac:dyDescent="0.25">
      <c r="A10" t="s">
        <v>4</v>
      </c>
      <c r="B10" s="7" t="s">
        <v>29</v>
      </c>
      <c r="C10" s="10">
        <v>1.731111111111111</v>
      </c>
      <c r="D10" s="10">
        <v>0.18909465916164001</v>
      </c>
      <c r="E10" s="6">
        <v>9</v>
      </c>
      <c r="F10" s="9"/>
      <c r="G10" s="6" t="s">
        <v>14</v>
      </c>
    </row>
    <row r="11" spans="1:10" x14ac:dyDescent="0.25">
      <c r="B11" s="7" t="s">
        <v>36</v>
      </c>
      <c r="C11" s="10">
        <v>2.1333333333333333</v>
      </c>
      <c r="D11" s="10">
        <v>0.13581032524975503</v>
      </c>
      <c r="E11" s="6">
        <v>6</v>
      </c>
      <c r="F11" s="9"/>
      <c r="G11" s="6" t="s">
        <v>13</v>
      </c>
      <c r="H11" t="s">
        <v>14</v>
      </c>
    </row>
    <row r="12" spans="1:10" x14ac:dyDescent="0.25">
      <c r="C12" s="1"/>
      <c r="D12" s="1"/>
      <c r="F12" s="9"/>
      <c r="G12" s="9"/>
    </row>
    <row r="13" spans="1:10" x14ac:dyDescent="0.25">
      <c r="A13" t="s">
        <v>3</v>
      </c>
      <c r="B13" s="7" t="s">
        <v>29</v>
      </c>
      <c r="C13" s="10">
        <v>2.8912499999999999</v>
      </c>
      <c r="D13" s="10">
        <v>0.39340290824329921</v>
      </c>
      <c r="E13" s="6">
        <v>8</v>
      </c>
      <c r="F13" t="s">
        <v>13</v>
      </c>
      <c r="G13" t="s">
        <v>13</v>
      </c>
    </row>
    <row r="14" spans="1:10" x14ac:dyDescent="0.25">
      <c r="B14" s="7" t="s">
        <v>36</v>
      </c>
      <c r="C14" s="10">
        <v>4.8771428571428572</v>
      </c>
      <c r="D14" s="10">
        <v>0.70281649127504309</v>
      </c>
      <c r="E14" s="6">
        <v>7</v>
      </c>
      <c r="F14" t="s">
        <v>15</v>
      </c>
      <c r="G14" t="s">
        <v>13</v>
      </c>
      <c r="H14" t="s">
        <v>13</v>
      </c>
    </row>
    <row r="15" spans="1:10" x14ac:dyDescent="0.25">
      <c r="C15" s="1"/>
      <c r="D15" s="1"/>
      <c r="F15" s="9"/>
      <c r="G15" s="9"/>
    </row>
    <row r="16" spans="1:10" x14ac:dyDescent="0.25">
      <c r="A16" t="s">
        <v>7</v>
      </c>
      <c r="B16" s="7" t="s">
        <v>29</v>
      </c>
      <c r="C16" s="10">
        <v>2.3540000000000001</v>
      </c>
      <c r="D16" s="10">
        <v>0.28347133893923115</v>
      </c>
      <c r="E16" s="6">
        <v>5</v>
      </c>
      <c r="F16" t="s">
        <v>13</v>
      </c>
      <c r="G16" t="s">
        <v>14</v>
      </c>
    </row>
    <row r="17" spans="1:8" x14ac:dyDescent="0.25">
      <c r="B17" s="7" t="s">
        <v>36</v>
      </c>
      <c r="C17" s="10">
        <v>3.5133333333333332</v>
      </c>
      <c r="D17" s="10">
        <v>0.33812883803531424</v>
      </c>
      <c r="E17" s="6">
        <v>6</v>
      </c>
      <c r="F17" t="s">
        <v>15</v>
      </c>
      <c r="G17" t="s">
        <v>13</v>
      </c>
      <c r="H17" t="s">
        <v>13</v>
      </c>
    </row>
    <row r="18" spans="1:8" x14ac:dyDescent="0.25">
      <c r="C18" s="1"/>
      <c r="D18" s="1"/>
      <c r="F18" s="9"/>
      <c r="G18" s="9"/>
    </row>
    <row r="19" spans="1:8" x14ac:dyDescent="0.25">
      <c r="A19" t="s">
        <v>5</v>
      </c>
      <c r="B19" s="7" t="s">
        <v>29</v>
      </c>
      <c r="C19" s="10">
        <v>1.3240000000000001</v>
      </c>
      <c r="D19" s="10">
        <v>0.19577027353507964</v>
      </c>
      <c r="E19" s="6">
        <v>5</v>
      </c>
      <c r="F19" s="6" t="s">
        <v>14</v>
      </c>
      <c r="G19" s="9"/>
    </row>
    <row r="20" spans="1:8" x14ac:dyDescent="0.25">
      <c r="B20" s="7" t="s">
        <v>36</v>
      </c>
      <c r="C20" s="10">
        <v>1.4883333333333333</v>
      </c>
      <c r="D20" s="10">
        <v>0.18270954484585042</v>
      </c>
      <c r="E20" s="6">
        <v>6</v>
      </c>
      <c r="F20" s="6" t="s">
        <v>13</v>
      </c>
      <c r="G20" s="9"/>
      <c r="H2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Figure S2A</vt:lpstr>
      <vt:lpstr>Figure S2B</vt:lpstr>
      <vt:lpstr>Figure S2C</vt:lpstr>
      <vt:lpstr>Figure S2D</vt:lpstr>
      <vt:lpstr>Figure S2E</vt:lpstr>
      <vt:lpstr>Figure S2F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sara</cp:lastModifiedBy>
  <dcterms:created xsi:type="dcterms:W3CDTF">2020-11-24T20:18:01Z</dcterms:created>
  <dcterms:modified xsi:type="dcterms:W3CDTF">2021-05-12T15:16:50Z</dcterms:modified>
</cp:coreProperties>
</file>