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holly\Desktop\elife revision submit\"/>
    </mc:Choice>
  </mc:AlternateContent>
  <xr:revisionPtr revIDLastSave="0" documentId="13_ncr:1_{6FD56481-1F9B-40FB-9D5B-4DD1C1CC85C8}" xr6:coauthVersionLast="47" xr6:coauthVersionMax="47" xr10:uidLastSave="{00000000-0000-0000-0000-000000000000}"/>
  <bookViews>
    <workbookView xWindow="-98" yWindow="-98" windowWidth="19396" windowHeight="10395" activeTab="1" xr2:uid="{00000000-000D-0000-FFFF-FFFF00000000}"/>
  </bookViews>
  <sheets>
    <sheet name="source data for metabolics" sheetId="1" r:id="rId1"/>
    <sheet name="source data for E-H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38" i="1" l="1"/>
  <c r="U238" i="1"/>
  <c r="V238" i="1" s="1"/>
  <c r="Y160" i="1"/>
  <c r="U160" i="1"/>
  <c r="V160" i="1" s="1"/>
  <c r="Y235" i="1"/>
  <c r="U235" i="1"/>
  <c r="V235" i="1" s="1"/>
  <c r="Y159" i="1"/>
  <c r="U159" i="1"/>
  <c r="V159" i="1" s="1"/>
  <c r="Y237" i="1"/>
  <c r="V237" i="1"/>
  <c r="Y234" i="1"/>
  <c r="V234" i="1"/>
  <c r="Y236" i="1"/>
  <c r="V236" i="1"/>
  <c r="Y230" i="1"/>
  <c r="V230" i="1"/>
  <c r="Y229" i="1"/>
  <c r="V229" i="1"/>
  <c r="Y174" i="1"/>
  <c r="U174" i="1"/>
  <c r="V174" i="1" s="1"/>
  <c r="Y170" i="1"/>
  <c r="U170" i="1"/>
  <c r="V170" i="1" s="1"/>
  <c r="Y225" i="1"/>
  <c r="U225" i="1"/>
  <c r="V225" i="1" s="1"/>
  <c r="Y32" i="1"/>
  <c r="U32" i="1"/>
  <c r="V32" i="1" s="1"/>
  <c r="Y165" i="1"/>
  <c r="U165" i="1"/>
  <c r="V165" i="1" s="1"/>
  <c r="Y26" i="1"/>
  <c r="U26" i="1"/>
  <c r="V26" i="1" s="1"/>
  <c r="Y167" i="1"/>
  <c r="U167" i="1"/>
  <c r="V167" i="1" s="1"/>
  <c r="Y220" i="1"/>
  <c r="U220" i="1"/>
  <c r="V220" i="1" s="1"/>
  <c r="Y219" i="1"/>
  <c r="U219" i="1"/>
  <c r="V219" i="1" s="1"/>
  <c r="Y27" i="1"/>
  <c r="U27" i="1"/>
  <c r="V27" i="1" s="1"/>
  <c r="Y173" i="1"/>
  <c r="U173" i="1"/>
  <c r="V173" i="1" s="1"/>
  <c r="Y177" i="1"/>
  <c r="V177" i="1"/>
  <c r="Y20" i="1"/>
  <c r="V20" i="1"/>
  <c r="Y19" i="1"/>
  <c r="V19" i="1"/>
  <c r="Y226" i="1"/>
  <c r="V226" i="1"/>
  <c r="Y178" i="1"/>
  <c r="V178" i="1"/>
  <c r="Y169" i="1"/>
  <c r="V169" i="1"/>
  <c r="Y172" i="1"/>
  <c r="V172" i="1"/>
  <c r="Y166" i="1"/>
  <c r="V166" i="1"/>
  <c r="Y168" i="1"/>
  <c r="V168" i="1"/>
  <c r="Y221" i="1"/>
  <c r="V221" i="1"/>
  <c r="Y171" i="1"/>
  <c r="V171" i="1"/>
  <c r="Y208" i="1"/>
  <c r="V208" i="1"/>
  <c r="Y200" i="1"/>
  <c r="U200" i="1"/>
  <c r="V200" i="1" s="1"/>
  <c r="Y197" i="1"/>
  <c r="U197" i="1"/>
  <c r="V197" i="1" s="1"/>
  <c r="Y212" i="1"/>
  <c r="U212" i="1"/>
  <c r="V212" i="1" s="1"/>
  <c r="Y213" i="1"/>
  <c r="U213" i="1"/>
  <c r="V213" i="1" s="1"/>
  <c r="Y195" i="1"/>
  <c r="U195" i="1"/>
  <c r="V195" i="1" s="1"/>
  <c r="Y196" i="1"/>
  <c r="U196" i="1"/>
  <c r="V196" i="1" s="1"/>
  <c r="Y191" i="1"/>
  <c r="U191" i="1"/>
  <c r="V191" i="1" s="1"/>
  <c r="Y199" i="1"/>
  <c r="U199" i="1"/>
  <c r="V199" i="1" s="1"/>
  <c r="Y192" i="1"/>
  <c r="U192" i="1"/>
  <c r="V192" i="1" s="1"/>
  <c r="Y203" i="1"/>
  <c r="V203" i="1"/>
  <c r="Y188" i="1"/>
  <c r="V188" i="1"/>
  <c r="Y189" i="1"/>
  <c r="V189" i="1"/>
  <c r="Y194" i="1"/>
  <c r="V194" i="1"/>
  <c r="Y190" i="1"/>
  <c r="V190" i="1"/>
  <c r="Y198" i="1"/>
  <c r="V198" i="1"/>
  <c r="Y193" i="1"/>
  <c r="V193" i="1"/>
  <c r="Y205" i="1"/>
  <c r="V205" i="1"/>
  <c r="Y201" i="1"/>
  <c r="V201" i="1"/>
  <c r="Y204" i="1"/>
  <c r="V204" i="1"/>
  <c r="Y202" i="1"/>
  <c r="V202" i="1"/>
  <c r="Y46" i="1"/>
  <c r="U46" i="1"/>
  <c r="V46" i="1" s="1"/>
  <c r="Y47" i="1"/>
  <c r="U47" i="1"/>
  <c r="V47" i="1" s="1"/>
  <c r="Y5" i="1"/>
  <c r="U5" i="1"/>
  <c r="V5" i="1" s="1"/>
  <c r="Y233" i="1"/>
  <c r="U233" i="1"/>
  <c r="V233" i="1" s="1"/>
  <c r="Y231" i="1"/>
  <c r="U231" i="1"/>
  <c r="V231" i="1" s="1"/>
  <c r="Y33" i="1"/>
  <c r="U33" i="1"/>
  <c r="V33" i="1" s="1"/>
  <c r="Y161" i="1"/>
  <c r="V161" i="1"/>
  <c r="Y35" i="1"/>
  <c r="V35" i="1"/>
  <c r="Y232" i="1"/>
  <c r="V232" i="1"/>
  <c r="Y210" i="1"/>
  <c r="U210" i="1"/>
  <c r="V210" i="1" s="1"/>
  <c r="Y211" i="1"/>
  <c r="V211" i="1"/>
  <c r="Y12" i="1"/>
  <c r="U12" i="1"/>
  <c r="V12" i="1" s="1"/>
  <c r="Y119" i="1"/>
  <c r="U119" i="1"/>
  <c r="V119" i="1" s="1"/>
  <c r="Y150" i="1"/>
  <c r="U150" i="1"/>
  <c r="V150" i="1" s="1"/>
  <c r="Y120" i="1"/>
  <c r="U120" i="1"/>
  <c r="V120" i="1" s="1"/>
  <c r="Y141" i="1"/>
  <c r="U141" i="1"/>
  <c r="V141" i="1" s="1"/>
  <c r="Y155" i="1"/>
  <c r="U155" i="1"/>
  <c r="V155" i="1" s="1"/>
  <c r="Y153" i="1"/>
  <c r="U153" i="1"/>
  <c r="V153" i="1" s="1"/>
  <c r="Y11" i="1"/>
  <c r="U11" i="1"/>
  <c r="V11" i="1" s="1"/>
  <c r="Y144" i="1"/>
  <c r="U144" i="1"/>
  <c r="V144" i="1" s="1"/>
  <c r="Y142" i="1"/>
  <c r="U142" i="1"/>
  <c r="V142" i="1" s="1"/>
  <c r="Y140" i="1"/>
  <c r="U140" i="1"/>
  <c r="V140" i="1" s="1"/>
  <c r="Y152" i="1"/>
  <c r="U152" i="1"/>
  <c r="V152" i="1" s="1"/>
  <c r="Y137" i="1"/>
  <c r="U137" i="1"/>
  <c r="V137" i="1" s="1"/>
  <c r="Y156" i="1"/>
  <c r="U156" i="1"/>
  <c r="V156" i="1" s="1"/>
  <c r="Y145" i="1"/>
  <c r="U145" i="1"/>
  <c r="V145" i="1" s="1"/>
  <c r="Y158" i="1"/>
  <c r="U158" i="1"/>
  <c r="V158" i="1" s="1"/>
  <c r="Y139" i="1"/>
  <c r="U139" i="1"/>
  <c r="V139" i="1" s="1"/>
  <c r="Y228" i="1"/>
  <c r="U228" i="1"/>
  <c r="V228" i="1" s="1"/>
  <c r="Y143" i="1"/>
  <c r="U143" i="1"/>
  <c r="V143" i="1" s="1"/>
  <c r="Y138" i="1"/>
  <c r="U138" i="1"/>
  <c r="V138" i="1" s="1"/>
  <c r="Y227" i="1"/>
  <c r="U227" i="1"/>
  <c r="V227" i="1" s="1"/>
  <c r="Y154" i="1"/>
  <c r="U154" i="1"/>
  <c r="V154" i="1" s="1"/>
  <c r="Y13" i="1"/>
  <c r="U13" i="1"/>
  <c r="V13" i="1" s="1"/>
  <c r="Y157" i="1"/>
  <c r="U157" i="1"/>
  <c r="V157" i="1" s="1"/>
  <c r="Y149" i="1"/>
  <c r="V149" i="1"/>
  <c r="Y146" i="1"/>
  <c r="V146" i="1"/>
  <c r="Y151" i="1"/>
  <c r="V151" i="1"/>
  <c r="Y147" i="1"/>
  <c r="V147" i="1"/>
  <c r="Y148" i="1"/>
  <c r="V148" i="1"/>
  <c r="Y14" i="1"/>
  <c r="V14" i="1"/>
  <c r="Y132" i="1"/>
  <c r="U132" i="1"/>
  <c r="V132" i="1" s="1"/>
  <c r="Y130" i="1"/>
  <c r="U130" i="1"/>
  <c r="V130" i="1" s="1"/>
  <c r="Y124" i="1"/>
  <c r="U124" i="1"/>
  <c r="V124" i="1" s="1"/>
  <c r="Y224" i="1"/>
  <c r="U224" i="1"/>
  <c r="V224" i="1" s="1"/>
  <c r="Y123" i="1"/>
  <c r="U123" i="1"/>
  <c r="V123" i="1" s="1"/>
  <c r="Y135" i="1"/>
  <c r="U135" i="1"/>
  <c r="V135" i="1" s="1"/>
  <c r="Y7" i="1"/>
  <c r="U7" i="1"/>
  <c r="V7" i="1" s="1"/>
  <c r="Y222" i="1"/>
  <c r="U222" i="1"/>
  <c r="V222" i="1" s="1"/>
  <c r="Y129" i="1"/>
  <c r="U129" i="1"/>
  <c r="V129" i="1" s="1"/>
  <c r="Y122" i="1"/>
  <c r="U122" i="1"/>
  <c r="V122" i="1" s="1"/>
  <c r="Y136" i="1"/>
  <c r="U136" i="1"/>
  <c r="V136" i="1" s="1"/>
  <c r="Y121" i="1"/>
  <c r="U121" i="1"/>
  <c r="V121" i="1" s="1"/>
  <c r="Y134" i="1"/>
  <c r="U134" i="1"/>
  <c r="V134" i="1" s="1"/>
  <c r="Y8" i="1"/>
  <c r="U8" i="1"/>
  <c r="V8" i="1" s="1"/>
  <c r="Y9" i="1"/>
  <c r="U9" i="1"/>
  <c r="V9" i="1" s="1"/>
  <c r="Y126" i="1"/>
  <c r="U126" i="1"/>
  <c r="V126" i="1" s="1"/>
  <c r="Y223" i="1"/>
  <c r="V223" i="1"/>
  <c r="Y133" i="1"/>
  <c r="V133" i="1"/>
  <c r="Y127" i="1"/>
  <c r="V127" i="1"/>
  <c r="Y128" i="1"/>
  <c r="V128" i="1"/>
  <c r="Y131" i="1"/>
  <c r="V131" i="1"/>
  <c r="Y125" i="1"/>
  <c r="V125" i="1"/>
  <c r="Y10" i="1"/>
  <c r="V10" i="1"/>
  <c r="Y45" i="1"/>
  <c r="U45" i="1"/>
  <c r="V45" i="1" s="1"/>
  <c r="Y40" i="1"/>
  <c r="U40" i="1"/>
  <c r="V40" i="1" s="1"/>
  <c r="Y44" i="1"/>
  <c r="U44" i="1"/>
  <c r="V44" i="1" s="1"/>
  <c r="Y41" i="1"/>
  <c r="U41" i="1"/>
  <c r="V41" i="1" s="1"/>
  <c r="Y38" i="1"/>
  <c r="V38" i="1"/>
  <c r="Y42" i="1"/>
  <c r="V42" i="1"/>
  <c r="Y43" i="1"/>
  <c r="V43" i="1"/>
  <c r="Y39" i="1"/>
  <c r="V39" i="1"/>
  <c r="Y4" i="1"/>
  <c r="U4" i="1"/>
  <c r="V4" i="1" s="1"/>
  <c r="Y37" i="1"/>
  <c r="V37" i="1"/>
  <c r="Y36" i="1"/>
  <c r="U36" i="1"/>
  <c r="V36" i="1" s="1"/>
  <c r="Y3" i="1"/>
  <c r="U3" i="1"/>
  <c r="V3" i="1" s="1"/>
  <c r="Y209" i="1"/>
  <c r="U209" i="1"/>
  <c r="V209" i="1" s="1"/>
  <c r="Y23" i="1"/>
  <c r="U23" i="1"/>
  <c r="V23" i="1" s="1"/>
  <c r="Y186" i="1"/>
  <c r="U186" i="1"/>
  <c r="V186" i="1" s="1"/>
  <c r="Y30" i="1"/>
  <c r="U30" i="1"/>
  <c r="V30" i="1" s="1"/>
  <c r="Y187" i="1"/>
  <c r="U187" i="1"/>
  <c r="V187" i="1" s="1"/>
  <c r="Y185" i="1"/>
  <c r="V185" i="1"/>
  <c r="Y24" i="1"/>
  <c r="V24" i="1"/>
  <c r="Y183" i="1"/>
  <c r="V183" i="1"/>
  <c r="Y218" i="1"/>
  <c r="V218" i="1"/>
  <c r="Y184" i="1"/>
  <c r="V184" i="1"/>
  <c r="Y25" i="1"/>
  <c r="V25" i="1"/>
  <c r="Y31" i="1"/>
  <c r="V31" i="1"/>
  <c r="Y207" i="1"/>
  <c r="U207" i="1"/>
  <c r="V207" i="1" s="1"/>
  <c r="Y21" i="1"/>
  <c r="U21" i="1"/>
  <c r="V21" i="1" s="1"/>
  <c r="Y181" i="1"/>
  <c r="U181" i="1"/>
  <c r="V181" i="1" s="1"/>
  <c r="Y179" i="1"/>
  <c r="U179" i="1"/>
  <c r="V179" i="1" s="1"/>
  <c r="Y18" i="1"/>
  <c r="U18" i="1"/>
  <c r="V18" i="1" s="1"/>
  <c r="Y180" i="1"/>
  <c r="U180" i="1"/>
  <c r="V180" i="1" s="1"/>
  <c r="Y28" i="1"/>
  <c r="U28" i="1"/>
  <c r="V28" i="1" s="1"/>
  <c r="Y22" i="1"/>
  <c r="V22" i="1"/>
  <c r="Y182" i="1"/>
  <c r="V182" i="1"/>
  <c r="Y216" i="1"/>
  <c r="U216" i="1"/>
  <c r="V216" i="1" s="1"/>
  <c r="Y217" i="1"/>
  <c r="U217" i="1"/>
  <c r="V217" i="1" s="1"/>
  <c r="Y175" i="1"/>
  <c r="U175" i="1"/>
  <c r="V175" i="1" s="1"/>
  <c r="Y176" i="1"/>
  <c r="U176" i="1"/>
  <c r="V176" i="1" s="1"/>
  <c r="Y29" i="1"/>
  <c r="U29" i="1"/>
  <c r="V29" i="1" s="1"/>
  <c r="Y6" i="1"/>
  <c r="U6" i="1"/>
  <c r="V6" i="1" s="1"/>
  <c r="Y118" i="1"/>
  <c r="V118" i="1"/>
  <c r="Y109" i="1"/>
  <c r="U109" i="1"/>
  <c r="V109" i="1" s="1"/>
  <c r="Y110" i="1"/>
  <c r="U110" i="1"/>
  <c r="V110" i="1" s="1"/>
  <c r="Y79" i="1"/>
  <c r="U79" i="1"/>
  <c r="V79" i="1" s="1"/>
  <c r="Y65" i="1"/>
  <c r="U65" i="1"/>
  <c r="V65" i="1" s="1"/>
  <c r="Y74" i="1"/>
  <c r="U74" i="1"/>
  <c r="V74" i="1" s="1"/>
  <c r="Y113" i="1"/>
  <c r="U113" i="1"/>
  <c r="V113" i="1" s="1"/>
  <c r="Y84" i="1"/>
  <c r="U84" i="1"/>
  <c r="V84" i="1" s="1"/>
  <c r="Y50" i="1"/>
  <c r="U50" i="1"/>
  <c r="V50" i="1" s="1"/>
  <c r="Y72" i="1"/>
  <c r="U72" i="1"/>
  <c r="V72" i="1" s="1"/>
  <c r="Y73" i="1"/>
  <c r="U73" i="1"/>
  <c r="V73" i="1" s="1"/>
  <c r="Y102" i="1"/>
  <c r="U102" i="1"/>
  <c r="V102" i="1" s="1"/>
  <c r="Y103" i="1"/>
  <c r="U103" i="1"/>
  <c r="V103" i="1" s="1"/>
  <c r="Y70" i="1"/>
  <c r="U70" i="1"/>
  <c r="V70" i="1" s="1"/>
  <c r="Y71" i="1"/>
  <c r="U71" i="1"/>
  <c r="V71" i="1" s="1"/>
  <c r="Y114" i="1"/>
  <c r="U114" i="1"/>
  <c r="V114" i="1" s="1"/>
  <c r="Y115" i="1"/>
  <c r="U115" i="1"/>
  <c r="V115" i="1" s="1"/>
  <c r="Y63" i="1"/>
  <c r="U63" i="1"/>
  <c r="V63" i="1" s="1"/>
  <c r="Y64" i="1"/>
  <c r="U64" i="1"/>
  <c r="V64" i="1" s="1"/>
  <c r="Y88" i="1"/>
  <c r="U88" i="1"/>
  <c r="V88" i="1" s="1"/>
  <c r="Y77" i="1"/>
  <c r="U77" i="1"/>
  <c r="V77" i="1" s="1"/>
  <c r="Y55" i="1"/>
  <c r="U55" i="1"/>
  <c r="V55" i="1" s="1"/>
  <c r="Y100" i="1"/>
  <c r="U100" i="1"/>
  <c r="V100" i="1" s="1"/>
  <c r="Y101" i="1"/>
  <c r="U101" i="1"/>
  <c r="V101" i="1" s="1"/>
  <c r="Y117" i="1"/>
  <c r="U117" i="1"/>
  <c r="V117" i="1" s="1"/>
  <c r="Y57" i="1"/>
  <c r="U57" i="1"/>
  <c r="V57" i="1" s="1"/>
  <c r="Y91" i="1"/>
  <c r="U91" i="1"/>
  <c r="V91" i="1" s="1"/>
  <c r="Y97" i="1"/>
  <c r="U97" i="1"/>
  <c r="V97" i="1" s="1"/>
  <c r="Y98" i="1"/>
  <c r="U98" i="1"/>
  <c r="V98" i="1" s="1"/>
  <c r="Y53" i="1"/>
  <c r="U53" i="1"/>
  <c r="V53" i="1" s="1"/>
  <c r="Y94" i="1"/>
  <c r="U94" i="1"/>
  <c r="V94" i="1" s="1"/>
  <c r="Y108" i="1"/>
  <c r="U108" i="1"/>
  <c r="V108" i="1" s="1"/>
  <c r="Y116" i="1"/>
  <c r="U116" i="1"/>
  <c r="V116" i="1" s="1"/>
  <c r="Y60" i="1"/>
  <c r="U60" i="1"/>
  <c r="V60" i="1" s="1"/>
  <c r="Y87" i="1"/>
  <c r="U87" i="1"/>
  <c r="V87" i="1" s="1"/>
  <c r="Y99" i="1"/>
  <c r="U99" i="1"/>
  <c r="V99" i="1" s="1"/>
  <c r="Y111" i="1"/>
  <c r="U111" i="1"/>
  <c r="V111" i="1" s="1"/>
  <c r="Y86" i="1"/>
  <c r="U86" i="1"/>
  <c r="V86" i="1" s="1"/>
  <c r="Y75" i="1"/>
  <c r="U75" i="1"/>
  <c r="V75" i="1" s="1"/>
  <c r="Y80" i="1"/>
  <c r="U80" i="1"/>
  <c r="V80" i="1" s="1"/>
  <c r="Y54" i="1"/>
  <c r="U54" i="1"/>
  <c r="V54" i="1" s="1"/>
  <c r="Y52" i="1"/>
  <c r="U52" i="1"/>
  <c r="V52" i="1" s="1"/>
  <c r="Y61" i="1"/>
  <c r="U61" i="1"/>
  <c r="V61" i="1" s="1"/>
  <c r="Y76" i="1"/>
  <c r="U76" i="1"/>
  <c r="V76" i="1" s="1"/>
  <c r="Y62" i="1"/>
  <c r="V62" i="1"/>
  <c r="Y90" i="1"/>
  <c r="V90" i="1"/>
  <c r="Y93" i="1"/>
  <c r="V93" i="1"/>
  <c r="Y95" i="1"/>
  <c r="V95" i="1"/>
  <c r="Y105" i="1"/>
  <c r="V105" i="1"/>
  <c r="Y89" i="1"/>
  <c r="V89" i="1"/>
  <c r="Y92" i="1"/>
  <c r="V92" i="1"/>
  <c r="Y107" i="1"/>
  <c r="V107" i="1"/>
  <c r="Y49" i="1"/>
  <c r="V49" i="1"/>
  <c r="Y104" i="1"/>
  <c r="V104" i="1"/>
  <c r="Y106" i="1"/>
  <c r="V106" i="1"/>
  <c r="Y68" i="1"/>
  <c r="V68" i="1"/>
  <c r="Y85" i="1"/>
  <c r="V85" i="1"/>
  <c r="Y48" i="1"/>
  <c r="V48" i="1"/>
  <c r="Y51" i="1"/>
  <c r="V51" i="1"/>
  <c r="Y58" i="1"/>
  <c r="V58" i="1"/>
  <c r="Y83" i="1"/>
  <c r="V83" i="1"/>
  <c r="Y56" i="1"/>
  <c r="V56" i="1"/>
  <c r="Y81" i="1"/>
  <c r="V81" i="1"/>
  <c r="Y78" i="1"/>
  <c r="V78" i="1"/>
  <c r="Y59" i="1"/>
  <c r="V59" i="1"/>
  <c r="Y112" i="1"/>
  <c r="V112" i="1"/>
  <c r="Y69" i="1"/>
  <c r="V69" i="1"/>
  <c r="Y96" i="1"/>
  <c r="V96" i="1"/>
  <c r="Y67" i="1"/>
  <c r="V67" i="1"/>
  <c r="Y66" i="1"/>
  <c r="V66" i="1"/>
  <c r="Y82" i="1"/>
  <c r="V82" i="1"/>
  <c r="Y215" i="1"/>
  <c r="U215" i="1"/>
  <c r="V215" i="1" s="1"/>
  <c r="Y163" i="1"/>
  <c r="U163" i="1"/>
  <c r="V163" i="1" s="1"/>
  <c r="Y164" i="1"/>
  <c r="U164" i="1"/>
  <c r="V164" i="1" s="1"/>
  <c r="Y15" i="1"/>
  <c r="U15" i="1"/>
  <c r="V15" i="1" s="1"/>
  <c r="Y162" i="1"/>
  <c r="V162" i="1"/>
  <c r="Y206" i="1"/>
  <c r="V206" i="1"/>
  <c r="Y16" i="1"/>
  <c r="V16" i="1"/>
  <c r="Y17" i="1"/>
  <c r="V17" i="1"/>
  <c r="Y214" i="1"/>
  <c r="V214" i="1"/>
</calcChain>
</file>

<file path=xl/sharedStrings.xml><?xml version="1.0" encoding="utf-8"?>
<sst xmlns="http://schemas.openxmlformats.org/spreadsheetml/2006/main" count="1004" uniqueCount="600">
  <si>
    <t>NUM</t>
  </si>
  <si>
    <t>Class</t>
  </si>
  <si>
    <t>Metabolites</t>
  </si>
  <si>
    <t>HMDB/LipidMAPS/PubChem</t>
  </si>
  <si>
    <t>KEGG</t>
  </si>
  <si>
    <t>Metabolic Pathway</t>
  </si>
  <si>
    <t>mass accuracy(PPM)</t>
  </si>
  <si>
    <t>ACP_1</t>
  </si>
  <si>
    <t>ACP_2</t>
  </si>
  <si>
    <t>ACP_3</t>
  </si>
  <si>
    <t>ACP_5</t>
  </si>
  <si>
    <t>ACP_6</t>
  </si>
  <si>
    <t>ACP_7</t>
  </si>
  <si>
    <t>WT_1</t>
  </si>
  <si>
    <t>WT_2</t>
  </si>
  <si>
    <t>WT_4</t>
  </si>
  <si>
    <t>WT_5</t>
  </si>
  <si>
    <t>WT_6</t>
  </si>
  <si>
    <t>WT_7</t>
  </si>
  <si>
    <t>CV% in QCs</t>
  </si>
  <si>
    <t>Log2(Fold Change ACP/WT)</t>
  </si>
  <si>
    <t>Fold Change ACP/WT</t>
  </si>
  <si>
    <t>p-value of t-test</t>
  </si>
  <si>
    <t>FDR adjusted p-value of t-test</t>
    <phoneticPr fontId="3" type="noConversion"/>
  </si>
  <si>
    <t>0-Log10(FDR adjusted p-value of t-test)</t>
  </si>
  <si>
    <t>VIP value of OPLS-DA modeling</t>
  </si>
  <si>
    <t>Unannotated</t>
  </si>
  <si>
    <t>X-M1-MZ158.11756RT181.8</t>
  </si>
  <si>
    <t>X-M3-MZ144.06662RT346.2</t>
  </si>
  <si>
    <t>X-M3-MZ144.06662RT361.2</t>
  </si>
  <si>
    <t>X-M2-MZ225.06293RT39</t>
  </si>
  <si>
    <t>X-M3-MZ263.07072RT462.6</t>
  </si>
  <si>
    <t>X-M3-MZ231.09864RT502.8</t>
  </si>
  <si>
    <t>X-M3-MZ324.09362RT393</t>
  </si>
  <si>
    <t>X-M3-MZ128.03532RT397.8</t>
  </si>
  <si>
    <t>X-M1-MZ129.05462RT97.2</t>
  </si>
  <si>
    <t>Triacylglycerols</t>
  </si>
  <si>
    <t>TG(46:0)_TG(16:0/14:0/16:0)</t>
  </si>
  <si>
    <t>HMDB0010411</t>
  </si>
  <si>
    <t>Triglyceride metabolism</t>
  </si>
  <si>
    <t>TG(54:3)_TG(18:1/18:1/18:1)</t>
  </si>
  <si>
    <t>HMDB0049283</t>
  </si>
  <si>
    <t>TG(48:0)_TG(16:0/16:0/16:0)</t>
  </si>
  <si>
    <t>HMDB0005356</t>
  </si>
  <si>
    <t>map00561 Glycerolipid metabolism</t>
  </si>
  <si>
    <t>TG(44:0)_TG(16:0/14:0/14:0)</t>
  </si>
  <si>
    <t>HMDB0103926</t>
  </si>
  <si>
    <t>TG(52:2)_TG(16:0/18:1/18:1)</t>
  </si>
  <si>
    <t>HMDB0044089</t>
  </si>
  <si>
    <t>TG(42:1)_TG(14:0/14:1/14:0)</t>
  </si>
  <si>
    <t>HMDB0042271</t>
  </si>
  <si>
    <t>TG(56:3)_TG(18:1/18:1/20:1)</t>
  </si>
  <si>
    <t>HMDB0049263</t>
  </si>
  <si>
    <t>TG(50:2)_TG(18:1/14:0/18:1)</t>
  </si>
  <si>
    <t>TG(50:2)_TG(16:0/16:1/18:1)</t>
  </si>
  <si>
    <t>HMDB0005377</t>
  </si>
  <si>
    <t>TG(56:2)_TG(20:0/18:1/18:1)/TG(18:0/18:2/20:0)</t>
  </si>
  <si>
    <t>HMDB0045743</t>
  </si>
  <si>
    <t>C00422</t>
  </si>
  <si>
    <t>TG(48:1)_TG(16:0/14:0/18:1)</t>
  </si>
  <si>
    <t>HMDB0010414</t>
  </si>
  <si>
    <t>TG(50:0)_TG(18:0/16:0/16:0)</t>
  </si>
  <si>
    <t>HMDB0108576</t>
  </si>
  <si>
    <t>TG(60:2)_TG(18:0/18:2/24:0)mixture</t>
  </si>
  <si>
    <t>HMDB0045076</t>
  </si>
  <si>
    <t>TG(60:1)_TG(18:0/18:1/24:0)</t>
  </si>
  <si>
    <t>HMDB0044941</t>
  </si>
  <si>
    <t>TG(50:3)_TG(16:0/16:0/18:3)</t>
  </si>
  <si>
    <t>HMDB0010417</t>
  </si>
  <si>
    <t>TG(50:1)_TG(16:0/16:0/18:1)</t>
  </si>
  <si>
    <t>HMDB0005360</t>
  </si>
  <si>
    <t>TG(46:2)_TG(16:1/14:0/16:1)</t>
  </si>
  <si>
    <t>HMDB0010419</t>
  </si>
  <si>
    <t>TG(46:2)_TG(10:0/18:1/18:1)</t>
  </si>
  <si>
    <t>TG(59:1)_TG(15:0/22:1/22:0)</t>
  </si>
  <si>
    <t>HMDB0043341</t>
  </si>
  <si>
    <t>TG(44:1)_TG(14:0/16:1/14:0)/TG(16:0/10:0/18:1)</t>
  </si>
  <si>
    <t>HMDB0042301</t>
  </si>
  <si>
    <t>TG(48:2)_TG(16:1/14:0/18:1)</t>
  </si>
  <si>
    <t>HMDB0010421</t>
  </si>
  <si>
    <t>TG(48:2)_TG(12:0/18:1/18:1)</t>
  </si>
  <si>
    <t>LMGL03012670</t>
  </si>
  <si>
    <t>TG(42:0)_TG(16:0/12:0/14:0)</t>
  </si>
  <si>
    <t>HMDB0103626</t>
  </si>
  <si>
    <t>TG(46:1)_TG(14:0/18:1/14:0)</t>
  </si>
  <si>
    <t>HMDB0042331</t>
  </si>
  <si>
    <t>TG(46:1)_TG(16:0/14:0/16:1)</t>
  </si>
  <si>
    <t>HMDB0042129</t>
  </si>
  <si>
    <t>TG(46:1)_TG(16:0/12:0/18:1)</t>
  </si>
  <si>
    <t>TG(49:0)_TG(16:0/16:0/17:0)</t>
  </si>
  <si>
    <t>HMDB0104223</t>
  </si>
  <si>
    <t>TG(50:2)_TG(16:0/16:0/18:2)</t>
  </si>
  <si>
    <t>HMDB0005362</t>
  </si>
  <si>
    <t>TG(54:2)_TG(18:0/18:1/18:1)</t>
  </si>
  <si>
    <t>HMDB0005403</t>
  </si>
  <si>
    <t>TG(58:2)_TG(18:1/18:1/22:0)</t>
  </si>
  <si>
    <t>HMDB0046510</t>
  </si>
  <si>
    <t>TG(58:2)_TG(16:0/18:2/24:0)</t>
  </si>
  <si>
    <t>HMDB0044253</t>
  </si>
  <si>
    <t>TG(52:3)_TG(16:1/18:1/18:1)</t>
  </si>
  <si>
    <t>HMDB0048613</t>
  </si>
  <si>
    <t>TG(52:3)_TG(16:0/18:1/18:2)</t>
  </si>
  <si>
    <t>HMDB0005384</t>
  </si>
  <si>
    <t>TG(52:4)_TG(16:0/18:1/18:3)mixture</t>
  </si>
  <si>
    <t>HMDB0044123</t>
  </si>
  <si>
    <t>TG(44:2)_TG(16:0/10:0/18:2)</t>
  </si>
  <si>
    <t>TG(48:3)_TG(14:0/18:3/16:0)</t>
  </si>
  <si>
    <t>HMDB0042543</t>
  </si>
  <si>
    <t>TG(48:2)_TG(16:0/14:0/18:2)</t>
  </si>
  <si>
    <t>HMDB0010415</t>
  </si>
  <si>
    <t>TG(52:1)_TG(18:0/16:0/18:1)</t>
  </si>
  <si>
    <t>HMDB0010431</t>
  </si>
  <si>
    <t>TG(46:4)_TG(10:0/18:1/18:3)</t>
  </si>
  <si>
    <t>TG(50:5)_TG(14:0/18:2/18:3)mixture</t>
  </si>
  <si>
    <t>HMDB0042527</t>
  </si>
  <si>
    <t>TG(49:3)_TG(15:0/16:0/18:3)</t>
  </si>
  <si>
    <t>HMDB0043033</t>
  </si>
  <si>
    <t>TG(56:1)_TG(18:0/18:1/20:0)</t>
  </si>
  <si>
    <t>HMDB0044912</t>
  </si>
  <si>
    <t>TG(52:5)_TG(16:1/18:2/18:2)</t>
  </si>
  <si>
    <t>HMDB0005446</t>
  </si>
  <si>
    <t>TG(52:5)_TG(16:0/18:2/18:3)</t>
  </si>
  <si>
    <t>HMDB0044263</t>
  </si>
  <si>
    <t>TG(52:5)_TG(16:0/16:1/20:4)</t>
  </si>
  <si>
    <t>HMDB0005380</t>
  </si>
  <si>
    <t>TG(51:0)_TG(18:0/16:0/17:0)</t>
  </si>
  <si>
    <t>HMDB0108587</t>
  </si>
  <si>
    <t>TG(46:5)_TG(10:0/18:2/18:3)</t>
  </si>
  <si>
    <t>TG(50:4)_TG(18:2/14:0/18:2)</t>
  </si>
  <si>
    <t>HMDB0010470</t>
  </si>
  <si>
    <t>TG(50:4)_TG(16:0/16:1/18:3)</t>
  </si>
  <si>
    <t>HMDB0044067</t>
  </si>
  <si>
    <t>TG(52:0)_TG(18:0/16:0/18:0)</t>
  </si>
  <si>
    <t>HMDB0044722</t>
  </si>
  <si>
    <t>TG(51:3)_TG(16:0/17:0/18:3)</t>
  </si>
  <si>
    <t>LMGL03010077</t>
  </si>
  <si>
    <t>TG(50:3)_TG(16:1/16:1/18:1)</t>
  </si>
  <si>
    <t>HMDB0005433</t>
  </si>
  <si>
    <t>TG(51:1)_TG(15:0/20:0/16:1)</t>
  </si>
  <si>
    <t>HMDB0043083</t>
  </si>
  <si>
    <t>TG(58:5)_TG(18:1/18:1/22:3)</t>
  </si>
  <si>
    <t>LMGL03011056</t>
  </si>
  <si>
    <t>TG(44:3)_TG(14:1/16:1/14:1)</t>
  </si>
  <si>
    <t>HMDB0047908</t>
  </si>
  <si>
    <t>TG(44:3)_TG(16:0/10:0/18:3)</t>
  </si>
  <si>
    <t>TG(58:6)_TG(18:1/18:1/22:4)</t>
  </si>
  <si>
    <t>HMDB0049294</t>
  </si>
  <si>
    <t>TG(58:6)_TG(16:0/20:2/22:4)</t>
  </si>
  <si>
    <t>HMDB0044324</t>
  </si>
  <si>
    <t>TG(46:2)_TG(16:0/12:0/18:2)</t>
  </si>
  <si>
    <t>LMGL03013327</t>
  </si>
  <si>
    <t>TG(46:2)_TG(14:0/18:1/14:1)</t>
  </si>
  <si>
    <t>HMDB0042338</t>
  </si>
  <si>
    <t>TG(49:1)_TG(49:1)</t>
  </si>
  <si>
    <t>TG(49:1)_TG(15:0/16:0/18:1)</t>
  </si>
  <si>
    <t>HMDB0043027</t>
  </si>
  <si>
    <t>TG(58:1)_TG(16:0/18:1/24:0)</t>
  </si>
  <si>
    <t>HMDB0044113</t>
  </si>
  <si>
    <t>TG(49:2)_TG(15:0/16:0/18:2)</t>
  </si>
  <si>
    <t>HMDB0043032</t>
  </si>
  <si>
    <t>TG(48:5)_TG(12:0/18:2/18:3)</t>
  </si>
  <si>
    <t>LMGL03013482</t>
  </si>
  <si>
    <t>TG(54:4)_TG(18:1/18:1/18:2)</t>
  </si>
  <si>
    <t>HMDB0049388</t>
  </si>
  <si>
    <t>TG(56:4)_TG(20:0/18:1/18:3)</t>
  </si>
  <si>
    <t>HMDB0045898</t>
  </si>
  <si>
    <t>TG(55:5)_TG(19:1/18:1/18:3)</t>
  </si>
  <si>
    <t>LMGL03016224</t>
  </si>
  <si>
    <t>TG(46:3)_TG(16:0/12:0/18:3)</t>
  </si>
  <si>
    <t>TG(46:3)_TG(14:0/18:2/14:1)</t>
  </si>
  <si>
    <t>HMDB0042518</t>
  </si>
  <si>
    <t>Sphingolipids</t>
  </si>
  <si>
    <t>SM(d38:1)_SM(d38:1)</t>
  </si>
  <si>
    <t>HMDB0012102</t>
  </si>
  <si>
    <t>Sphingolipid Metabolism</t>
  </si>
  <si>
    <t>SM(d32:1)_SM(d32:1)</t>
  </si>
  <si>
    <t>HMDB0012097</t>
  </si>
  <si>
    <t>Peptides</t>
  </si>
  <si>
    <t>Val-Asp</t>
  </si>
  <si>
    <t>HMDB0029123</t>
  </si>
  <si>
    <t>Ala-Gly</t>
  </si>
  <si>
    <t>HMDB0006899</t>
  </si>
  <si>
    <t>Ala-Ala</t>
  </si>
  <si>
    <t>HMDB0028680</t>
  </si>
  <si>
    <t>Val-Lys</t>
  </si>
  <si>
    <t>HMDB0029132</t>
  </si>
  <si>
    <t>gamma-Glu-Ile</t>
  </si>
  <si>
    <t>HMDB0011170</t>
  </si>
  <si>
    <t>Organic Acids</t>
  </si>
  <si>
    <t>gamma-Hydroxybutyric acid</t>
  </si>
  <si>
    <t>HMDB0000710</t>
  </si>
  <si>
    <t>C00989</t>
  </si>
  <si>
    <t>map00650 Butanoate metabolism</t>
  </si>
  <si>
    <t>Succinic acid</t>
  </si>
  <si>
    <t>HMDB0000254</t>
  </si>
  <si>
    <t>C00042</t>
  </si>
  <si>
    <t>map00020 Citrate cycle (TCA cycle)</t>
  </si>
  <si>
    <t>4-Vinylphenol sulfate</t>
  </si>
  <si>
    <t>HMDB0062775</t>
  </si>
  <si>
    <t>Succinic acid semialdehyde</t>
  </si>
  <si>
    <t>HMDB0001259</t>
  </si>
  <si>
    <t>C00232</t>
  </si>
  <si>
    <t>map00250 Alanine, aspartate and glutamate metabolism</t>
  </si>
  <si>
    <t>Oxoglutaric acid</t>
  </si>
  <si>
    <t>HMDB0000208</t>
  </si>
  <si>
    <t>C00026</t>
  </si>
  <si>
    <t>(S)-3,4-Dihydroxybutyric acid</t>
  </si>
  <si>
    <t>HMDB0000337</t>
  </si>
  <si>
    <t>Hydroxypropionic acid</t>
  </si>
  <si>
    <t>HMDB0000700</t>
  </si>
  <si>
    <t>C01013</t>
  </si>
  <si>
    <t>map00240 Pyrimidine metabolism</t>
  </si>
  <si>
    <t>cis-Aconitic acid</t>
  </si>
  <si>
    <t>HMDB0000072</t>
  </si>
  <si>
    <t>C00417</t>
  </si>
  <si>
    <t>Glutaric acid</t>
  </si>
  <si>
    <t>HMDB0000661</t>
  </si>
  <si>
    <t>C00489</t>
  </si>
  <si>
    <t>map00071 Fatty acid degradation</t>
  </si>
  <si>
    <t>Nucleotides</t>
  </si>
  <si>
    <t>Cytidine</t>
  </si>
  <si>
    <t>HMDB0000089</t>
  </si>
  <si>
    <t>C00475</t>
  </si>
  <si>
    <t>ADP</t>
  </si>
  <si>
    <t>HMDB0001341</t>
  </si>
  <si>
    <t>C00008</t>
  </si>
  <si>
    <t>map00190 Oxidative phosphorylation</t>
  </si>
  <si>
    <t>Inosinic acid(Inosine-5'-monophosphate)</t>
  </si>
  <si>
    <t>HMDB0000175</t>
  </si>
  <si>
    <t>C00130</t>
  </si>
  <si>
    <t>map00230 Purine metabolism</t>
  </si>
  <si>
    <t>Inosinic acid</t>
  </si>
  <si>
    <t>dUDP(2'-Deoxyuridine 5'-diphosphate)</t>
  </si>
  <si>
    <t>HMDB0001000</t>
  </si>
  <si>
    <t>C01346</t>
  </si>
  <si>
    <t>Adenosine triphosphate</t>
  </si>
  <si>
    <t>HMDB0000538</t>
  </si>
  <si>
    <t>C00002</t>
  </si>
  <si>
    <t>Succinyladenosine</t>
  </si>
  <si>
    <t>HMDB0000912</t>
  </si>
  <si>
    <t>Pseudouridine</t>
  </si>
  <si>
    <t>HMDB0000767</t>
  </si>
  <si>
    <t>C02067</t>
  </si>
  <si>
    <t>3'-O-Methylguanosine</t>
  </si>
  <si>
    <t>HMDB0006038</t>
  </si>
  <si>
    <t>(R)-b-aminoisobutyric acid</t>
  </si>
  <si>
    <t>HMDB0002299</t>
  </si>
  <si>
    <t>C01205</t>
  </si>
  <si>
    <t>Guanosine diphosphate</t>
  </si>
  <si>
    <t>HMDB0001201</t>
  </si>
  <si>
    <t>C00035</t>
  </si>
  <si>
    <t>Glycerophosphoserines</t>
  </si>
  <si>
    <t>LysoPI(18:1)</t>
  </si>
  <si>
    <t>HMDB0061693</t>
  </si>
  <si>
    <t>Glycerophospholipid metabolism</t>
  </si>
  <si>
    <t>PS(36:3)_PS(18:0/18:3)</t>
  </si>
  <si>
    <t>HMDB0112373</t>
  </si>
  <si>
    <t>Phosphatidylcholine Biosynthesis</t>
  </si>
  <si>
    <t>PS(36:1)_PS(18:0/18:1)</t>
  </si>
  <si>
    <t>HMDB0112289</t>
  </si>
  <si>
    <t>Glycerophosphoinositols</t>
  </si>
  <si>
    <t>PI(34:1)_PI(16:0/18:1)</t>
  </si>
  <si>
    <t>HMDB0009783</t>
  </si>
  <si>
    <t>PI(35:3)_PI(17:0/18:3)</t>
  </si>
  <si>
    <t>LMGP06010202</t>
  </si>
  <si>
    <t>Glycerophosphoglycerols</t>
  </si>
  <si>
    <t>PG(34:1)_PG(16:0/18:1)</t>
  </si>
  <si>
    <t>HMDB0010615</t>
  </si>
  <si>
    <t>Cardiolipin Biosynthesis</t>
  </si>
  <si>
    <t>PG(34:2)_PG(16:1/18:1)</t>
  </si>
  <si>
    <t>HMDB0010588</t>
  </si>
  <si>
    <t>PG(34:2)_PG(16:0/18:2)</t>
  </si>
  <si>
    <t>HMDB0010575</t>
  </si>
  <si>
    <t>PG(36:1)_PG(18:0/18:1)</t>
  </si>
  <si>
    <t>HMDB0010603</t>
  </si>
  <si>
    <t>PG(36:3)_PG(18:1/18:2)</t>
  </si>
  <si>
    <t>HMDB0010620</t>
  </si>
  <si>
    <t xml:space="preserve">PG(36:4)_PG(18:1/18:3) </t>
  </si>
  <si>
    <t>HMDB0010636</t>
  </si>
  <si>
    <t xml:space="preserve">PG(36:3)_PG(18:0/18:3) </t>
  </si>
  <si>
    <t>HMDB0010606</t>
  </si>
  <si>
    <t>PG(34:3)_PG(16:0/18:3)</t>
  </si>
  <si>
    <t>HMDB0010576</t>
  </si>
  <si>
    <t>Glycerophosphoethanolamines</t>
  </si>
  <si>
    <t>PE(36:6)_PE(18:3/18:3)</t>
  </si>
  <si>
    <t>HMDB0009160</t>
  </si>
  <si>
    <t>Phosphatidylethanolamine Biosynthesis</t>
  </si>
  <si>
    <t>PE(35:1)_PE(17:0/18:1)</t>
  </si>
  <si>
    <t>LMGP02011211</t>
  </si>
  <si>
    <t>PE(33:1)_PE(17:1/16:0)</t>
  </si>
  <si>
    <t>LMGP02010567</t>
  </si>
  <si>
    <t>PE(34:1)_PE(16:0/18:1)</t>
  </si>
  <si>
    <t>HMDB0008927</t>
  </si>
  <si>
    <t>PE(36:2)_PE(18:1/18:1)</t>
  </si>
  <si>
    <t>HMDB0009059</t>
  </si>
  <si>
    <t>PE(37:4)_PE(19:1/18:3)</t>
  </si>
  <si>
    <t>LMGP02010808</t>
  </si>
  <si>
    <t>LysoPE(0:0/18:1)</t>
  </si>
  <si>
    <t>HMDB0011476</t>
  </si>
  <si>
    <t>Phospholipid metabolism</t>
  </si>
  <si>
    <t>PE(34:1p)_PE(34:1p)</t>
  </si>
  <si>
    <t>HMDB0009048</t>
  </si>
  <si>
    <t>PE(36:5)_PE(18:3/18:2)</t>
  </si>
  <si>
    <t>HMDB0009126</t>
  </si>
  <si>
    <t>PE(36:5)_PE(16:1/20:4)</t>
  </si>
  <si>
    <t>HMDB0009386</t>
  </si>
  <si>
    <t>PE(32:1)_PE(16:0/16:1)</t>
  </si>
  <si>
    <t>HMDB0008924</t>
  </si>
  <si>
    <t>PE(38:2)_PE(20:0/18:2)</t>
  </si>
  <si>
    <t>LMGP02010669</t>
  </si>
  <si>
    <t>PE(32:2)_PE(16:1/16:1)</t>
  </si>
  <si>
    <t>HMDB0008957</t>
  </si>
  <si>
    <t>PE(36:1)_PE(18:0/18:1)</t>
  </si>
  <si>
    <t>HMDB0008993</t>
  </si>
  <si>
    <t>PE(38:4)_PE(20:1/18:3)</t>
  </si>
  <si>
    <t>HMDB0009259</t>
  </si>
  <si>
    <t>LysoPE(18:1/0:0)</t>
  </si>
  <si>
    <t>HMDB0011506</t>
  </si>
  <si>
    <t>PE(35:4)_PE(17:1/18:3)</t>
  </si>
  <si>
    <t>LMGP02010575</t>
  </si>
  <si>
    <t>PE(30:0)_PE(16:0/14:0)</t>
  </si>
  <si>
    <t>HMDB0008920</t>
  </si>
  <si>
    <t>PE(38:2)_PE(20:1/18:1)</t>
  </si>
  <si>
    <t>HMDB0009065</t>
  </si>
  <si>
    <t>LysoPE(0:0/17:0)</t>
  </si>
  <si>
    <t>HMDB0061691</t>
  </si>
  <si>
    <t>PE(37:2)_PE(19:1/18:1)</t>
  </si>
  <si>
    <t>LMGP02010646</t>
  </si>
  <si>
    <t>PE(35:2)_PE(17:1/18:1)</t>
  </si>
  <si>
    <t>LMGP02010572</t>
  </si>
  <si>
    <t>PE(36:3)_PE(18:1/18:2)</t>
  </si>
  <si>
    <t>HMDB0009091</t>
  </si>
  <si>
    <t>Glycerophosphocholines</t>
  </si>
  <si>
    <t>PC(36:6)_PC(18:3/18:3)</t>
  </si>
  <si>
    <t>HMDB0008172</t>
  </si>
  <si>
    <t>PC(34:1p)_PC(18:0p/16:1)</t>
  </si>
  <si>
    <t>HMDB0008028</t>
  </si>
  <si>
    <t>C00157</t>
  </si>
  <si>
    <t>map00564 Glycerophospholipid metabolism</t>
  </si>
  <si>
    <t>PC(34:2e)_PC(34:2e)</t>
  </si>
  <si>
    <t>HMDB0011151</t>
  </si>
  <si>
    <t>PC(32:1)_PC(16:0/16:1)</t>
  </si>
  <si>
    <t>HMDB0007969</t>
  </si>
  <si>
    <t>PC(34:1)_PC(16:0/18:1)</t>
  </si>
  <si>
    <t>HMDB0007972</t>
  </si>
  <si>
    <t>PC(33:1)_PC(17:1/16:0)</t>
  </si>
  <si>
    <t>HMDB0007939</t>
  </si>
  <si>
    <t>PC(30:1)_PC(16:1/14:0)</t>
  </si>
  <si>
    <t>HMDB0007998</t>
  </si>
  <si>
    <t>PC(36:5)_PC(18:3/18:2)</t>
  </si>
  <si>
    <t>HMDB0008204</t>
  </si>
  <si>
    <t>PC(31:1)_PC(31:1)</t>
  </si>
  <si>
    <t>HMDB0007936</t>
  </si>
  <si>
    <t>LysoPC(16:1/0:0)</t>
  </si>
  <si>
    <t>HMDB0010383</t>
  </si>
  <si>
    <t>PC(36:1e)_PC(36:1e)</t>
  </si>
  <si>
    <t>LMGP01020202</t>
  </si>
  <si>
    <t>PC(34:0p)_PC(34:0p)</t>
  </si>
  <si>
    <t>HMDB0011239</t>
  </si>
  <si>
    <t>LysoPC(0:0/16:1)</t>
  </si>
  <si>
    <t>PC(34:1e)_PC(34:1e)</t>
  </si>
  <si>
    <t>PC(28:0)_PC(14:0/14:0)</t>
  </si>
  <si>
    <t>HMDB0007866</t>
  </si>
  <si>
    <t>PC(34:1p)_PC(34:1p)</t>
  </si>
  <si>
    <t>HMDB0011210</t>
  </si>
  <si>
    <t>PC(32:2)_PC(14:0/18:2)</t>
  </si>
  <si>
    <t>HMDB0007874</t>
  </si>
  <si>
    <t>PC(38:1)_PC(22:0/16:1)</t>
  </si>
  <si>
    <t>HMDB0008529</t>
  </si>
  <si>
    <t>PC(30:0)_PC(30:0)</t>
  </si>
  <si>
    <t>HMDB0007869</t>
  </si>
  <si>
    <t>PC(38:2)_PC(38:2)</t>
  </si>
  <si>
    <t>PC(36:1p)_PC(18:0p/18:1)</t>
  </si>
  <si>
    <t>HMDB0008127</t>
  </si>
  <si>
    <t>PC(38:3)_PC(18:0/20:3)</t>
  </si>
  <si>
    <t>HMDB0008046</t>
  </si>
  <si>
    <t>PC(36:3)_PC(18:0/18:3)</t>
  </si>
  <si>
    <t>HMDB0008168</t>
  </si>
  <si>
    <t>PC(33:2)_PC(33:2)</t>
  </si>
  <si>
    <t>HMDB0007940</t>
  </si>
  <si>
    <t>PC(29:0)_PC(15:0/14:0)</t>
  </si>
  <si>
    <t>HMDB0007932</t>
  </si>
  <si>
    <t>PC(36:2e)_PC(36:2e)</t>
  </si>
  <si>
    <t>HMDB0013418</t>
  </si>
  <si>
    <t>LPC(16:1)_LPC(16:1)</t>
  </si>
  <si>
    <t>C04230</t>
  </si>
  <si>
    <t>PC(34:2)_PC(16:0/18:2)</t>
  </si>
  <si>
    <t>HMDB0007973</t>
  </si>
  <si>
    <t>LPE(16:0)_LPE(16:0)</t>
  </si>
  <si>
    <t>HMDB0011503</t>
  </si>
  <si>
    <t>PC(35:4)_PC(17:1/18:3)</t>
  </si>
  <si>
    <t>LMGP01011534</t>
  </si>
  <si>
    <t>Fatty Acids</t>
  </si>
  <si>
    <t>Palmitoleic acid(FFA(16:1)</t>
  </si>
  <si>
    <t>HMDB0003229</t>
  </si>
  <si>
    <t>C08362</t>
  </si>
  <si>
    <t>map00061 Fatty acid biosynthesis</t>
  </si>
  <si>
    <t>Oleic acid(FFA(18:1)</t>
  </si>
  <si>
    <t>HMDB0000207</t>
  </si>
  <si>
    <t>C00712</t>
  </si>
  <si>
    <t>Cofactors</t>
  </si>
  <si>
    <t>Nicotinamide ribotide</t>
  </si>
  <si>
    <t>HMDB0000229</t>
  </si>
  <si>
    <t>C00455</t>
  </si>
  <si>
    <t>map00760 Nicotinate and nicotinamide metabolism</t>
  </si>
  <si>
    <t>Coenzyme Q10</t>
  </si>
  <si>
    <t>HMDB0001072</t>
  </si>
  <si>
    <t>C11378</t>
  </si>
  <si>
    <t>map04216 Ferroptosis</t>
  </si>
  <si>
    <t>Coenzyme Q9</t>
  </si>
  <si>
    <t>HMDB0006707</t>
  </si>
  <si>
    <t>C01967</t>
  </si>
  <si>
    <t>map00130 Ubiquinone and other terpenoid-quinone biosynthesis</t>
  </si>
  <si>
    <t>NAD</t>
  </si>
  <si>
    <t>HMDB0000902</t>
  </si>
  <si>
    <t>C00003</t>
  </si>
  <si>
    <t>Flavin Mononucleotide</t>
  </si>
  <si>
    <t>HMDB0001520</t>
  </si>
  <si>
    <t>C00061</t>
  </si>
  <si>
    <t>Choline</t>
  </si>
  <si>
    <t>Acetylcholine</t>
  </si>
  <si>
    <t>HMDB0000895</t>
  </si>
  <si>
    <t>C01996</t>
  </si>
  <si>
    <t>Cardiolipins</t>
  </si>
  <si>
    <t>CL(70:9)_CL(18:3/16:0/18:3/18:3)</t>
  </si>
  <si>
    <t>CL(68:4)_CL(18:1/16:1/16:1/18:1)</t>
  </si>
  <si>
    <t>HMDB0057565</t>
  </si>
  <si>
    <t>CL(72:6)_CL(18:2/18:1/18:1/18:2)</t>
  </si>
  <si>
    <t>HMDB0057991</t>
  </si>
  <si>
    <t>Carbohydrates</t>
  </si>
  <si>
    <t>Hexose2</t>
  </si>
  <si>
    <t>HMDB0000122</t>
  </si>
  <si>
    <t>C00031</t>
  </si>
  <si>
    <t>map00010 Glycolysis / Gluconeogenesis</t>
  </si>
  <si>
    <t>D-Arabitol</t>
    <phoneticPr fontId="3" type="noConversion"/>
  </si>
  <si>
    <t>HMDB0000568</t>
  </si>
  <si>
    <t xml:space="preserve">C01904 </t>
    <phoneticPr fontId="3" type="noConversion"/>
  </si>
  <si>
    <t>map00040 Pentose and glucuronate interconversions</t>
  </si>
  <si>
    <t>D-Mannose</t>
    <phoneticPr fontId="3" type="noConversion"/>
  </si>
  <si>
    <t>HMDB0000169</t>
    <phoneticPr fontId="3" type="noConversion"/>
  </si>
  <si>
    <t>C00936</t>
  </si>
  <si>
    <t>Galactose Metabolism</t>
    <phoneticPr fontId="3" type="noConversion"/>
  </si>
  <si>
    <t>Pentitol</t>
    <phoneticPr fontId="3" type="noConversion"/>
  </si>
  <si>
    <t>HMDB0001851</t>
  </si>
  <si>
    <t>C00532</t>
  </si>
  <si>
    <t>D-Ribulose 5-phosphate</t>
  </si>
  <si>
    <t>HMDB0000618</t>
  </si>
  <si>
    <t>C00199</t>
  </si>
  <si>
    <t>map00030 Pentose phosphate pathway</t>
  </si>
  <si>
    <t>epi-Inositol</t>
    <phoneticPr fontId="3" type="noConversion"/>
  </si>
  <si>
    <t>HMDB0240207</t>
  </si>
  <si>
    <t>D-Sedoheptulose 7-phosphate</t>
  </si>
  <si>
    <t>HMDB0001068</t>
  </si>
  <si>
    <t>C05382</t>
  </si>
  <si>
    <t>D-Arabinose 5-phosphate</t>
  </si>
  <si>
    <t>HMDB0011734</t>
  </si>
  <si>
    <t>C01112</t>
  </si>
  <si>
    <t>map00540 Lipopolysaccharide biosynthesis</t>
  </si>
  <si>
    <t>6-Phosphogluconic acid</t>
  </si>
  <si>
    <t>HMDB0001316</t>
  </si>
  <si>
    <t>C00345</t>
  </si>
  <si>
    <t>Tetrasaccharides(Glycogen, Stachyose)</t>
  </si>
  <si>
    <t>HMDB0003553</t>
  </si>
  <si>
    <t>C01613</t>
  </si>
  <si>
    <t>map00052 Galactose metabolism</t>
  </si>
  <si>
    <t>Hexose1</t>
  </si>
  <si>
    <t>Disaccharide 2</t>
    <phoneticPr fontId="3" type="noConversion"/>
  </si>
  <si>
    <t>D-Glucose</t>
  </si>
  <si>
    <t>Trisaccharides(Maltotriose, multiple isomers)</t>
  </si>
  <si>
    <t>HMDB0001262</t>
  </si>
  <si>
    <t>C01835</t>
  </si>
  <si>
    <t>map02010 ABC transporters, Galactose Metabolism</t>
  </si>
  <si>
    <t>myo-Inositol</t>
  </si>
  <si>
    <t>HMDB0000211</t>
  </si>
  <si>
    <t>C00137</t>
  </si>
  <si>
    <t>scyllo-Inositol</t>
  </si>
  <si>
    <t>HMDB0006088</t>
  </si>
  <si>
    <t>C06153</t>
  </si>
  <si>
    <t>map00562 Inositol phosphate metabolism</t>
  </si>
  <si>
    <t>Arabinonic acid</t>
  </si>
  <si>
    <t>HMDB0000539</t>
  </si>
  <si>
    <t>C00878</t>
  </si>
  <si>
    <t>Ribonic acid</t>
  </si>
  <si>
    <t>HMDB0000867</t>
  </si>
  <si>
    <t>C01685</t>
  </si>
  <si>
    <t>Sucrose</t>
    <phoneticPr fontId="3" type="noConversion"/>
  </si>
  <si>
    <t>HMDB0000258</t>
    <phoneticPr fontId="3" type="noConversion"/>
  </si>
  <si>
    <t>C00089</t>
  </si>
  <si>
    <t>map00052   Galactose metabolism</t>
    <phoneticPr fontId="3" type="noConversion"/>
  </si>
  <si>
    <t>D-Ribose</t>
  </si>
  <si>
    <t>HMDB0000283</t>
  </si>
  <si>
    <t>C00121</t>
  </si>
  <si>
    <t>Amino Acids</t>
  </si>
  <si>
    <t>L-Cystathionine</t>
  </si>
  <si>
    <t>HMDB0000099</t>
  </si>
  <si>
    <t>C02291</t>
  </si>
  <si>
    <t>map00260 Glycine, serine and threonine metabolism</t>
  </si>
  <si>
    <t>L-Valine</t>
  </si>
  <si>
    <t>HMDB0000883</t>
  </si>
  <si>
    <t>C00183</t>
  </si>
  <si>
    <t>map00280 Valine, leucine and isoleucine degradation</t>
  </si>
  <si>
    <t>Oxidized glutathione</t>
  </si>
  <si>
    <t>HMDB0003337</t>
  </si>
  <si>
    <t>C00127</t>
  </si>
  <si>
    <t>map00480 Glutathione metabolism</t>
  </si>
  <si>
    <t>L-Proline</t>
  </si>
  <si>
    <t>HMDB0000162</t>
  </si>
  <si>
    <t>C00148</t>
  </si>
  <si>
    <t>map00330 Arginine and proline metabolism</t>
  </si>
  <si>
    <t>L-Glutamine</t>
  </si>
  <si>
    <t>HMDB0000641</t>
  </si>
  <si>
    <t>C00064</t>
  </si>
  <si>
    <t>map00220 Arginine biosynthesis</t>
  </si>
  <si>
    <t>L-Leucine</t>
  </si>
  <si>
    <t>HMDB0000687</t>
  </si>
  <si>
    <t>C00123</t>
  </si>
  <si>
    <t>Taurine</t>
  </si>
  <si>
    <t>HMDB0000251</t>
  </si>
  <si>
    <t>C00245</t>
  </si>
  <si>
    <t>map00430 Taurine and hypotaurine metabolism</t>
  </si>
  <si>
    <t>2-Hydroxyethanesulfonate</t>
  </si>
  <si>
    <t>HMDB0003903</t>
  </si>
  <si>
    <t>C05123</t>
  </si>
  <si>
    <t>1-Methylhistidine</t>
  </si>
  <si>
    <t>HMDB0000001</t>
  </si>
  <si>
    <t>C01152</t>
  </si>
  <si>
    <t>map00340 Histidine metabolism</t>
  </si>
  <si>
    <t>3-Aminoisobutanoic acid</t>
  </si>
  <si>
    <t>HMDB0003911</t>
  </si>
  <si>
    <t>C05145</t>
  </si>
  <si>
    <t>2-Oxoarginine</t>
  </si>
  <si>
    <t>HMDB0004225</t>
  </si>
  <si>
    <t>C03771</t>
  </si>
  <si>
    <t>N-Acetylvaline</t>
  </si>
  <si>
    <t>HMDB0011757</t>
  </si>
  <si>
    <t>L-Isoleucine</t>
  </si>
  <si>
    <t>HMDB0000172</t>
  </si>
  <si>
    <t>C00407</t>
  </si>
  <si>
    <t>Ornithine</t>
  </si>
  <si>
    <t>HMDB0000214</t>
  </si>
  <si>
    <t>C00077</t>
  </si>
  <si>
    <t>L-Tryptophan</t>
  </si>
  <si>
    <t>HMDB0000929</t>
  </si>
  <si>
    <t>C00078</t>
  </si>
  <si>
    <t>L-Kynurenine</t>
  </si>
  <si>
    <t>HMDB0000684</t>
  </si>
  <si>
    <t>C00328</t>
  </si>
  <si>
    <t>map00380 Tryptophan metabolism</t>
  </si>
  <si>
    <t>L-Threonine</t>
  </si>
  <si>
    <t>HMDB0000167</t>
  </si>
  <si>
    <t>C00188</t>
  </si>
  <si>
    <t>L-Arginine</t>
  </si>
  <si>
    <t>HMDB0000517</t>
  </si>
  <si>
    <t>C00062</t>
  </si>
  <si>
    <t>L-Serine</t>
  </si>
  <si>
    <t>HMDB0000187</t>
  </si>
  <si>
    <t>C00065</t>
  </si>
  <si>
    <t>4-Guanidinobutanoic acid</t>
  </si>
  <si>
    <t>HMDB0003464</t>
  </si>
  <si>
    <t>C01035</t>
  </si>
  <si>
    <t>N-Acetylglutamine</t>
  </si>
  <si>
    <t>HMDB0006029</t>
  </si>
  <si>
    <t>O-Acetylserine</t>
  </si>
  <si>
    <t>HMDB0003011</t>
  </si>
  <si>
    <t>C00979</t>
  </si>
  <si>
    <t>map00270 Cysteine and methionine metabolism</t>
  </si>
  <si>
    <t>L-Phenylalanine</t>
  </si>
  <si>
    <t>HMDB0000159</t>
  </si>
  <si>
    <t>C00079</t>
  </si>
  <si>
    <t>map00360 Phenylalanine metabolism</t>
  </si>
  <si>
    <t>Acylcarnitines</t>
  </si>
  <si>
    <t>Oleoylcarnitine(AcCa(18:1)</t>
  </si>
  <si>
    <t>HMDB0005065</t>
  </si>
  <si>
    <t>map01212 Fatty acid metabolism; map00071 Fatty acid degradation</t>
  </si>
  <si>
    <t>Palmitoylcarnitine(AcCa(16:0)</t>
  </si>
  <si>
    <t>HMDB0000222</t>
  </si>
  <si>
    <t>C02990</t>
  </si>
  <si>
    <t>Hexadecadienoylcarnitine(AcCa(16:2)</t>
  </si>
  <si>
    <t>HMDB0013334</t>
  </si>
  <si>
    <t>Hexadecenoylcarnitine(AcCa(16:1)</t>
  </si>
  <si>
    <t>HMDB0013207</t>
  </si>
  <si>
    <t>5-Tetradecenoylcarnitine(AcCa(14:1)</t>
  </si>
  <si>
    <t>HMDB0002014</t>
  </si>
  <si>
    <t>StearoylcarnitineAcCa(18:0)</t>
  </si>
  <si>
    <t>HMDB0000848</t>
  </si>
  <si>
    <t>Tetradecanoylcarnitine(AcCa(14:0)</t>
  </si>
  <si>
    <t>HMDB0005066</t>
  </si>
  <si>
    <t>HeptadecenoylcarnitineAcCa(17:1)</t>
  </si>
  <si>
    <t>L-Carnitine</t>
  </si>
  <si>
    <t>HMDB0000062</t>
  </si>
  <si>
    <t>C00318</t>
  </si>
  <si>
    <t>map04714 Thermogenesis</t>
  </si>
  <si>
    <t xml:space="preserve">down-regulated </t>
    <phoneticPr fontId="3" type="noConversion"/>
  </si>
  <si>
    <t>up-regulated</t>
    <phoneticPr fontId="3" type="noConversion"/>
  </si>
  <si>
    <t>WT</t>
  </si>
  <si>
    <t>ACP-/-</t>
  </si>
  <si>
    <t>Fig 5E</t>
    <phoneticPr fontId="3" type="noConversion"/>
  </si>
  <si>
    <t>Fig 5F</t>
    <phoneticPr fontId="3" type="noConversion"/>
  </si>
  <si>
    <t>Fig 5G</t>
    <phoneticPr fontId="3" type="noConversion"/>
  </si>
  <si>
    <t>Fig 5H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</si>
</sst>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E+00"/>
    <numFmt numFmtId="177" formatCode="0.0%"/>
    <numFmt numFmtId="178" formatCode="0.00_);[Red]\(0.00\)"/>
    <numFmt numFmtId="179" formatCode="0.00_ "/>
    <numFmt numFmtId="180" formatCode="0.0000"/>
    <numFmt numFmtId="181" formatCode="0.000_);[Red]\(0.000\)"/>
    <numFmt numFmtId="182" formatCode="0.000"/>
  </numFmts>
  <fonts count="1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2"/>
      <name val="Arial Unicode MS"/>
      <family val="2"/>
      <charset val="134"/>
    </font>
    <font>
      <sz val="9"/>
      <name val="等线"/>
      <family val="3"/>
      <charset val="134"/>
      <scheme val="minor"/>
    </font>
    <font>
      <sz val="12"/>
      <name val="Arial Unicode MS"/>
      <family val="2"/>
      <charset val="134"/>
    </font>
    <font>
      <sz val="10"/>
      <name val="Arial Unicode MS"/>
      <family val="2"/>
      <charset val="134"/>
    </font>
    <font>
      <sz val="10"/>
      <color theme="1"/>
      <name val="Arial Unicode MS"/>
      <family val="2"/>
      <charset val="134"/>
    </font>
    <font>
      <sz val="12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11" fontId="2" fillId="2" borderId="1" xfId="0" applyNumberFormat="1" applyFont="1" applyFill="1" applyBorder="1" applyAlignment="1">
      <alignment horizontal="center"/>
    </xf>
    <xf numFmtId="177" fontId="2" fillId="2" borderId="1" xfId="1" applyNumberFormat="1" applyFont="1" applyFill="1" applyBorder="1" applyAlignment="1">
      <alignment horizontal="center"/>
    </xf>
    <xf numFmtId="178" fontId="4" fillId="2" borderId="1" xfId="0" applyNumberFormat="1" applyFont="1" applyFill="1" applyBorder="1" applyAlignment="1">
      <alignment horizontal="center"/>
    </xf>
    <xf numFmtId="11" fontId="4" fillId="2" borderId="1" xfId="0" applyNumberFormat="1" applyFont="1" applyFill="1" applyBorder="1" applyAlignment="1">
      <alignment horizontal="center"/>
    </xf>
    <xf numFmtId="179" fontId="2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80" fontId="6" fillId="0" borderId="1" xfId="0" applyNumberFormat="1" applyFont="1" applyBorder="1" applyAlignment="1">
      <alignment horizontal="center" vertical="center"/>
    </xf>
    <xf numFmtId="181" fontId="5" fillId="0" borderId="1" xfId="0" applyNumberFormat="1" applyFont="1" applyBorder="1" applyAlignment="1">
      <alignment horizontal="center"/>
    </xf>
    <xf numFmtId="177" fontId="5" fillId="0" borderId="1" xfId="1" applyNumberFormat="1" applyFont="1" applyFill="1" applyBorder="1" applyAlignment="1">
      <alignment horizontal="center"/>
    </xf>
    <xf numFmtId="182" fontId="5" fillId="0" borderId="1" xfId="1" applyNumberFormat="1" applyFont="1" applyFill="1" applyBorder="1" applyAlignment="1">
      <alignment horizontal="center"/>
    </xf>
    <xf numFmtId="178" fontId="5" fillId="0" borderId="1" xfId="0" applyNumberFormat="1" applyFont="1" applyBorder="1" applyAlignment="1">
      <alignment horizontal="center"/>
    </xf>
    <xf numFmtId="11" fontId="5" fillId="0" borderId="1" xfId="0" applyNumberFormat="1" applyFont="1" applyBorder="1" applyAlignment="1">
      <alignment horizontal="center"/>
    </xf>
    <xf numFmtId="182" fontId="6" fillId="0" borderId="1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/>
    </xf>
    <xf numFmtId="180" fontId="5" fillId="0" borderId="1" xfId="0" applyNumberFormat="1" applyFont="1" applyBorder="1" applyAlignment="1">
      <alignment horizontal="center"/>
    </xf>
    <xf numFmtId="0" fontId="0" fillId="0" borderId="1" xfId="0" applyBorder="1"/>
    <xf numFmtId="0" fontId="5" fillId="3" borderId="1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180" fontId="6" fillId="4" borderId="1" xfId="0" applyNumberFormat="1" applyFont="1" applyFill="1" applyBorder="1" applyAlignment="1">
      <alignment horizontal="center" vertical="center"/>
    </xf>
    <xf numFmtId="181" fontId="5" fillId="4" borderId="1" xfId="0" applyNumberFormat="1" applyFont="1" applyFill="1" applyBorder="1" applyAlignment="1">
      <alignment horizontal="center"/>
    </xf>
    <xf numFmtId="177" fontId="5" fillId="4" borderId="1" xfId="1" applyNumberFormat="1" applyFont="1" applyFill="1" applyBorder="1" applyAlignment="1">
      <alignment horizontal="center"/>
    </xf>
    <xf numFmtId="182" fontId="5" fillId="4" borderId="1" xfId="1" applyNumberFormat="1" applyFont="1" applyFill="1" applyBorder="1" applyAlignment="1">
      <alignment horizontal="center"/>
    </xf>
    <xf numFmtId="178" fontId="5" fillId="4" borderId="1" xfId="0" applyNumberFormat="1" applyFont="1" applyFill="1" applyBorder="1" applyAlignment="1">
      <alignment horizontal="center"/>
    </xf>
    <xf numFmtId="11" fontId="5" fillId="4" borderId="1" xfId="0" applyNumberFormat="1" applyFont="1" applyFill="1" applyBorder="1" applyAlignment="1">
      <alignment horizontal="center"/>
    </xf>
    <xf numFmtId="179" fontId="5" fillId="4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76" fontId="5" fillId="5" borderId="1" xfId="0" applyNumberFormat="1" applyFont="1" applyFill="1" applyBorder="1" applyAlignment="1">
      <alignment horizontal="center"/>
    </xf>
    <xf numFmtId="11" fontId="5" fillId="5" borderId="1" xfId="0" applyNumberFormat="1" applyFont="1" applyFill="1" applyBorder="1" applyAlignment="1">
      <alignment horizontal="center"/>
    </xf>
    <xf numFmtId="177" fontId="5" fillId="5" borderId="1" xfId="1" applyNumberFormat="1" applyFont="1" applyFill="1" applyBorder="1" applyAlignment="1">
      <alignment horizontal="center"/>
    </xf>
    <xf numFmtId="178" fontId="5" fillId="5" borderId="1" xfId="0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2">
    <cellStyle name="百分比" xfId="1" builtinId="5"/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39"/>
  <sheetViews>
    <sheetView workbookViewId="0">
      <selection activeCell="C117" sqref="C117"/>
    </sheetView>
  </sheetViews>
  <sheetFormatPr defaultColWidth="22.6640625" defaultRowHeight="12.75"/>
  <cols>
    <col min="1" max="1" width="12.46484375" style="8" customWidth="1"/>
    <col min="2" max="2" width="21.796875" style="8" customWidth="1"/>
    <col min="3" max="3" width="49" style="8" bestFit="1" customWidth="1"/>
    <col min="4" max="4" width="23.46484375" style="8" customWidth="1"/>
    <col min="5" max="5" width="9.53125" style="8" bestFit="1" customWidth="1"/>
    <col min="6" max="6" width="41.46484375" style="8" customWidth="1"/>
    <col min="7" max="7" width="30.33203125" style="23" bestFit="1" customWidth="1"/>
    <col min="8" max="16" width="11.19921875" style="23" bestFit="1" customWidth="1"/>
    <col min="17" max="17" width="11.19921875" style="8" bestFit="1" customWidth="1"/>
    <col min="18" max="19" width="11.19921875" style="15" bestFit="1" customWidth="1"/>
    <col min="20" max="20" width="18" style="12" bestFit="1" customWidth="1"/>
    <col min="21" max="21" width="39.6640625" style="15" bestFit="1" customWidth="1"/>
    <col min="22" max="22" width="26.33203125" style="14" bestFit="1" customWidth="1"/>
    <col min="23" max="23" width="20.86328125" style="15" customWidth="1"/>
    <col min="24" max="24" width="35.53125" style="15" bestFit="1" customWidth="1"/>
    <col min="25" max="25" width="49.19921875" style="14" bestFit="1" customWidth="1"/>
    <col min="26" max="26" width="39.46484375" style="15" bestFit="1" customWidth="1"/>
    <col min="27" max="16384" width="22.6640625" style="8"/>
  </cols>
  <sheetData>
    <row r="1" spans="1:26" s="1" customFormat="1" ht="31.8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1" t="s">
        <v>16</v>
      </c>
      <c r="R1" s="3" t="s">
        <v>17</v>
      </c>
      <c r="S1" s="3" t="s">
        <v>18</v>
      </c>
      <c r="T1" s="4" t="s">
        <v>19</v>
      </c>
      <c r="U1" s="3" t="s">
        <v>20</v>
      </c>
      <c r="V1" s="5" t="s">
        <v>21</v>
      </c>
      <c r="W1" s="6" t="s">
        <v>22</v>
      </c>
      <c r="X1" s="6" t="s">
        <v>23</v>
      </c>
      <c r="Y1" s="1" t="s">
        <v>24</v>
      </c>
      <c r="Z1" s="7" t="s">
        <v>25</v>
      </c>
    </row>
    <row r="2" spans="1:26" s="35" customFormat="1">
      <c r="A2" s="35" t="s">
        <v>593</v>
      </c>
      <c r="G2" s="36"/>
      <c r="H2" s="36"/>
      <c r="I2" s="36"/>
      <c r="J2" s="36"/>
      <c r="K2" s="36"/>
      <c r="L2" s="36"/>
      <c r="M2" s="36"/>
      <c r="N2" s="36"/>
      <c r="O2" s="36"/>
      <c r="P2" s="36"/>
      <c r="R2" s="37"/>
      <c r="S2" s="37"/>
      <c r="T2" s="38"/>
      <c r="U2" s="37"/>
      <c r="V2" s="39"/>
      <c r="W2" s="37"/>
      <c r="X2" s="37"/>
      <c r="Y2" s="39"/>
      <c r="Z2" s="37"/>
    </row>
    <row r="3" spans="1:26" ht="13.9">
      <c r="A3" s="8">
        <v>877</v>
      </c>
      <c r="B3" s="8" t="s">
        <v>251</v>
      </c>
      <c r="C3" s="8" t="s">
        <v>255</v>
      </c>
      <c r="D3" s="8" t="s">
        <v>256</v>
      </c>
      <c r="E3" s="19"/>
      <c r="F3" s="8" t="s">
        <v>257</v>
      </c>
      <c r="G3" s="18">
        <v>-0.13</v>
      </c>
      <c r="H3" s="11">
        <v>19.862324993483526</v>
      </c>
      <c r="I3" s="11">
        <v>19.470680953663919</v>
      </c>
      <c r="J3" s="11">
        <v>19.870757874658111</v>
      </c>
      <c r="K3" s="11">
        <v>19.026967500447064</v>
      </c>
      <c r="L3" s="11">
        <v>19.406466407704993</v>
      </c>
      <c r="M3" s="11">
        <v>19.344386635530864</v>
      </c>
      <c r="N3" s="11">
        <v>19.08490189561374</v>
      </c>
      <c r="O3" s="11">
        <v>18.642654872131526</v>
      </c>
      <c r="P3" s="11">
        <v>19.034041705740304</v>
      </c>
      <c r="Q3" s="11">
        <v>19.36282764291315</v>
      </c>
      <c r="R3" s="11">
        <v>18.770064210799198</v>
      </c>
      <c r="S3" s="11">
        <v>19.347352435173153</v>
      </c>
      <c r="T3" s="12">
        <v>1.8343570365294E-2</v>
      </c>
      <c r="U3" s="13">
        <f t="shared" ref="U3:U9" si="0">AVERAGE(H3:M3)-AVERAGE(N3:S3)</f>
        <v>0.45662360051956341</v>
      </c>
      <c r="V3" s="14">
        <f t="shared" ref="V3:V33" si="1">POWER(2,U3)</f>
        <v>1.3723263442737548</v>
      </c>
      <c r="W3" s="15">
        <v>2.8577000000000002E-2</v>
      </c>
      <c r="X3" s="15">
        <v>0.12402000000000001</v>
      </c>
      <c r="Y3" s="9">
        <f t="shared" ref="Y3:Y33" si="2">0-LOG(X3,10)</f>
        <v>0.90650827298906789</v>
      </c>
      <c r="Z3" s="17">
        <v>1.4356100000000001</v>
      </c>
    </row>
    <row r="4" spans="1:26" ht="13.9">
      <c r="A4" s="8">
        <v>872</v>
      </c>
      <c r="B4" s="8" t="s">
        <v>260</v>
      </c>
      <c r="C4" s="8" t="s">
        <v>263</v>
      </c>
      <c r="D4" s="8" t="s">
        <v>264</v>
      </c>
      <c r="E4" s="19"/>
      <c r="F4" s="8" t="s">
        <v>254</v>
      </c>
      <c r="G4" s="18">
        <v>2.17</v>
      </c>
      <c r="H4" s="11">
        <v>17.841719244324587</v>
      </c>
      <c r="I4" s="11">
        <v>17.961573106589043</v>
      </c>
      <c r="J4" s="11">
        <v>17.921837659735196</v>
      </c>
      <c r="K4" s="11">
        <v>18.130110658716109</v>
      </c>
      <c r="L4" s="11">
        <v>18.058666763347702</v>
      </c>
      <c r="M4" s="11">
        <v>18.386380181414445</v>
      </c>
      <c r="N4" s="11">
        <v>17.006602388309599</v>
      </c>
      <c r="O4" s="11">
        <v>17.576202617107583</v>
      </c>
      <c r="P4" s="11">
        <v>17.717765795851232</v>
      </c>
      <c r="Q4" s="11">
        <v>18.00613123748289</v>
      </c>
      <c r="R4" s="11">
        <v>17.738417663623967</v>
      </c>
      <c r="S4" s="11">
        <v>17.684354400743793</v>
      </c>
      <c r="T4" s="12">
        <v>3.9170351527113498E-2</v>
      </c>
      <c r="U4" s="13">
        <f t="shared" si="0"/>
        <v>0.42846891850133773</v>
      </c>
      <c r="V4" s="14">
        <f t="shared" si="1"/>
        <v>1.3458045636756826</v>
      </c>
      <c r="W4" s="15">
        <v>2.1534000000000001E-2</v>
      </c>
      <c r="X4" s="15">
        <v>0.10657999999999999</v>
      </c>
      <c r="Y4" s="9">
        <f t="shared" si="2"/>
        <v>0.97232428409510696</v>
      </c>
      <c r="Z4" s="17">
        <v>1.1577999999999999</v>
      </c>
    </row>
    <row r="5" spans="1:26">
      <c r="A5" s="8">
        <v>842</v>
      </c>
      <c r="B5" s="9" t="s">
        <v>423</v>
      </c>
      <c r="C5" s="8" t="s">
        <v>424</v>
      </c>
      <c r="D5" s="9"/>
      <c r="E5" s="9"/>
      <c r="F5" s="9" t="s">
        <v>268</v>
      </c>
      <c r="G5" s="10">
        <v>1.01</v>
      </c>
      <c r="H5" s="11">
        <v>20.804797677923812</v>
      </c>
      <c r="I5" s="11">
        <v>21.059386508218108</v>
      </c>
      <c r="J5" s="11">
        <v>20.965329144029969</v>
      </c>
      <c r="K5" s="11">
        <v>20.755760977080627</v>
      </c>
      <c r="L5" s="11">
        <v>21.108699812462312</v>
      </c>
      <c r="M5" s="11">
        <v>20.36679927154232</v>
      </c>
      <c r="N5" s="11">
        <v>20.254824376475135</v>
      </c>
      <c r="O5" s="11">
        <v>20.182383966185089</v>
      </c>
      <c r="P5" s="11">
        <v>20.107376563810629</v>
      </c>
      <c r="Q5" s="11">
        <v>20.296539759331061</v>
      </c>
      <c r="R5" s="11">
        <v>20.380098661514904</v>
      </c>
      <c r="S5" s="11">
        <v>20.856855052581757</v>
      </c>
      <c r="T5" s="12">
        <v>5.4240820957037004E-3</v>
      </c>
      <c r="U5" s="13">
        <f t="shared" si="0"/>
        <v>0.49711583522642755</v>
      </c>
      <c r="V5" s="14">
        <f t="shared" si="1"/>
        <v>1.4113891605098177</v>
      </c>
      <c r="W5" s="15">
        <v>9.6101999999999993E-3</v>
      </c>
      <c r="X5" s="15">
        <v>6.4630000000000007E-2</v>
      </c>
      <c r="Y5" s="9">
        <f t="shared" si="2"/>
        <v>1.1895658440773269</v>
      </c>
      <c r="Z5" s="17">
        <v>1.4306000000000001</v>
      </c>
    </row>
    <row r="6" spans="1:26" ht="13.9">
      <c r="A6" s="8">
        <v>624</v>
      </c>
      <c r="B6" s="8" t="s">
        <v>171</v>
      </c>
      <c r="C6" s="8" t="s">
        <v>175</v>
      </c>
      <c r="D6" s="8" t="s">
        <v>176</v>
      </c>
      <c r="E6" s="19"/>
      <c r="F6" s="8" t="s">
        <v>174</v>
      </c>
      <c r="G6" s="18">
        <v>0.77</v>
      </c>
      <c r="H6" s="11">
        <v>22.671252692311725</v>
      </c>
      <c r="I6" s="11">
        <v>22.022015830390977</v>
      </c>
      <c r="J6" s="11">
        <v>22.717930349552852</v>
      </c>
      <c r="K6" s="11">
        <v>22.12821018613921</v>
      </c>
      <c r="L6" s="11">
        <v>22.273791250100849</v>
      </c>
      <c r="M6" s="11">
        <v>22.234221737629419</v>
      </c>
      <c r="N6" s="11">
        <v>22.327665227925678</v>
      </c>
      <c r="O6" s="11">
        <v>21.411245549205944</v>
      </c>
      <c r="P6" s="11">
        <v>22.056298917648995</v>
      </c>
      <c r="Q6" s="11">
        <v>22.292875516647705</v>
      </c>
      <c r="R6" s="11">
        <v>21.639421997258982</v>
      </c>
      <c r="S6" s="11">
        <v>21.489256887841123</v>
      </c>
      <c r="T6" s="12">
        <v>9.8045079391172393E-3</v>
      </c>
      <c r="U6" s="13">
        <f t="shared" si="0"/>
        <v>0.47177632493276889</v>
      </c>
      <c r="V6" s="14">
        <f t="shared" si="1"/>
        <v>1.3868159408768832</v>
      </c>
      <c r="W6" s="15">
        <v>4.3389999999999998E-2</v>
      </c>
      <c r="X6" s="15">
        <v>0.15995000000000001</v>
      </c>
      <c r="Y6" s="9">
        <f t="shared" si="2"/>
        <v>0.79601575557987403</v>
      </c>
      <c r="Z6" s="17">
        <v>1.1083499999999999</v>
      </c>
    </row>
    <row r="7" spans="1:26">
      <c r="A7" s="8">
        <v>537</v>
      </c>
      <c r="B7" s="9" t="s">
        <v>283</v>
      </c>
      <c r="C7" s="8" t="s">
        <v>318</v>
      </c>
      <c r="D7" s="9" t="s">
        <v>319</v>
      </c>
      <c r="E7" s="9"/>
      <c r="F7" s="9" t="s">
        <v>286</v>
      </c>
      <c r="G7" s="10">
        <v>1.18</v>
      </c>
      <c r="H7" s="11">
        <v>21.051058850153002</v>
      </c>
      <c r="I7" s="11">
        <v>20.995232485627259</v>
      </c>
      <c r="J7" s="11">
        <v>21.106629127458266</v>
      </c>
      <c r="K7" s="11">
        <v>20.893540539245841</v>
      </c>
      <c r="L7" s="11">
        <v>21.179002528731136</v>
      </c>
      <c r="M7" s="11">
        <v>20.841684680164228</v>
      </c>
      <c r="N7" s="11">
        <v>20.80845123568205</v>
      </c>
      <c r="O7" s="11">
        <v>20.93167739945596</v>
      </c>
      <c r="P7" s="11">
        <v>20.421499642299299</v>
      </c>
      <c r="Q7" s="11">
        <v>20.769449189864041</v>
      </c>
      <c r="R7" s="11">
        <v>20.818491697124845</v>
      </c>
      <c r="S7" s="11">
        <v>20.812749656259989</v>
      </c>
      <c r="T7" s="12">
        <v>1.37242830303203E-2</v>
      </c>
      <c r="U7" s="13">
        <f t="shared" si="0"/>
        <v>0.25080489844892284</v>
      </c>
      <c r="V7" s="14">
        <f t="shared" si="1"/>
        <v>1.1898707743344061</v>
      </c>
      <c r="W7" s="15">
        <v>1.7485000000000001E-2</v>
      </c>
      <c r="X7" s="15">
        <v>9.3024999999999997E-2</v>
      </c>
      <c r="Y7" s="9">
        <f t="shared" si="2"/>
        <v>1.0314003213064282</v>
      </c>
      <c r="Z7" s="17">
        <v>1.29949</v>
      </c>
    </row>
    <row r="8" spans="1:26">
      <c r="A8" s="8">
        <v>534</v>
      </c>
      <c r="B8" s="9" t="s">
        <v>283</v>
      </c>
      <c r="C8" s="8" t="s">
        <v>304</v>
      </c>
      <c r="D8" s="9" t="s">
        <v>305</v>
      </c>
      <c r="E8" s="9"/>
      <c r="F8" s="9" t="s">
        <v>286</v>
      </c>
      <c r="G8" s="10">
        <v>-1.64</v>
      </c>
      <c r="H8" s="11">
        <v>26.114834257873582</v>
      </c>
      <c r="I8" s="11">
        <v>26.148659270256786</v>
      </c>
      <c r="J8" s="11">
        <v>26.135592515777766</v>
      </c>
      <c r="K8" s="11">
        <v>25.94777793675107</v>
      </c>
      <c r="L8" s="11">
        <v>26.225875777459763</v>
      </c>
      <c r="M8" s="11">
        <v>26.354858837412433</v>
      </c>
      <c r="N8" s="11">
        <v>25.351209503867327</v>
      </c>
      <c r="O8" s="11">
        <v>25.525899308744911</v>
      </c>
      <c r="P8" s="11">
        <v>25.606457452276956</v>
      </c>
      <c r="Q8" s="11">
        <v>26.139833168619806</v>
      </c>
      <c r="R8" s="11">
        <v>25.932193310253691</v>
      </c>
      <c r="S8" s="11">
        <v>25.710861171514395</v>
      </c>
      <c r="T8" s="12">
        <v>2.46497102355418E-2</v>
      </c>
      <c r="U8" s="13">
        <f t="shared" si="0"/>
        <v>0.44352411337572661</v>
      </c>
      <c r="V8" s="14">
        <f t="shared" si="1"/>
        <v>1.3599221951960008</v>
      </c>
      <c r="W8" s="15">
        <v>6.2700000000000004E-3</v>
      </c>
      <c r="X8" s="15">
        <v>5.2608000000000002E-2</v>
      </c>
      <c r="Y8" s="9">
        <f t="shared" si="2"/>
        <v>1.2789482084760622</v>
      </c>
      <c r="Z8" s="17">
        <v>1.1026899999999999</v>
      </c>
    </row>
    <row r="9" spans="1:26">
      <c r="A9" s="8">
        <v>531</v>
      </c>
      <c r="B9" s="9" t="s">
        <v>283</v>
      </c>
      <c r="C9" s="8" t="s">
        <v>302</v>
      </c>
      <c r="D9" s="9" t="s">
        <v>303</v>
      </c>
      <c r="E9" s="9"/>
      <c r="F9" s="9" t="s">
        <v>286</v>
      </c>
      <c r="G9" s="10">
        <v>-1.64</v>
      </c>
      <c r="H9" s="11">
        <v>26.114834257873582</v>
      </c>
      <c r="I9" s="11">
        <v>26.148659270256786</v>
      </c>
      <c r="J9" s="11">
        <v>26.135592515777766</v>
      </c>
      <c r="K9" s="11">
        <v>25.94777793675107</v>
      </c>
      <c r="L9" s="11">
        <v>26.225875777459763</v>
      </c>
      <c r="M9" s="11">
        <v>26.354858837412433</v>
      </c>
      <c r="N9" s="11">
        <v>25.351209503867327</v>
      </c>
      <c r="O9" s="11">
        <v>25.525899308744911</v>
      </c>
      <c r="P9" s="11">
        <v>25.606457452276956</v>
      </c>
      <c r="Q9" s="11">
        <v>26.139833168619806</v>
      </c>
      <c r="R9" s="11">
        <v>25.932193310253691</v>
      </c>
      <c r="S9" s="11">
        <v>25.710861171514395</v>
      </c>
      <c r="T9" s="12">
        <v>2.46497102355418E-2</v>
      </c>
      <c r="U9" s="13">
        <f t="shared" si="0"/>
        <v>0.44352411337572661</v>
      </c>
      <c r="V9" s="14">
        <f t="shared" si="1"/>
        <v>1.3599221951960008</v>
      </c>
      <c r="W9" s="15">
        <v>6.2700000000000004E-3</v>
      </c>
      <c r="X9" s="15">
        <v>5.2608000000000002E-2</v>
      </c>
      <c r="Y9" s="9">
        <f t="shared" si="2"/>
        <v>1.2789482084760622</v>
      </c>
      <c r="Z9" s="17">
        <v>1.1026899999999999</v>
      </c>
    </row>
    <row r="10" spans="1:26">
      <c r="A10" s="8">
        <v>530</v>
      </c>
      <c r="B10" s="9" t="s">
        <v>283</v>
      </c>
      <c r="C10" s="8" t="s">
        <v>284</v>
      </c>
      <c r="D10" s="9" t="s">
        <v>285</v>
      </c>
      <c r="E10" s="9"/>
      <c r="F10" s="9" t="s">
        <v>286</v>
      </c>
      <c r="G10" s="10">
        <v>-0.7</v>
      </c>
      <c r="H10" s="11">
        <v>23.239411083968587</v>
      </c>
      <c r="I10" s="11">
        <v>23.353986797046595</v>
      </c>
      <c r="J10" s="11">
        <v>23.350147861930573</v>
      </c>
      <c r="K10" s="11">
        <v>23.773499566781393</v>
      </c>
      <c r="L10" s="11">
        <v>23.864582329731885</v>
      </c>
      <c r="M10" s="11">
        <v>23.665700862611715</v>
      </c>
      <c r="N10" s="11">
        <v>22.219849853476919</v>
      </c>
      <c r="O10" s="11">
        <v>22.140664308073109</v>
      </c>
      <c r="P10" s="11">
        <v>22.45004254245719</v>
      </c>
      <c r="Q10" s="11">
        <v>23.007315107385082</v>
      </c>
      <c r="R10" s="11">
        <v>22.511178097072428</v>
      </c>
      <c r="S10" s="11">
        <v>22.958907701806982</v>
      </c>
      <c r="T10" s="12">
        <v>1.80186288609097E-2</v>
      </c>
      <c r="U10" s="13">
        <v>0.99322848196650104</v>
      </c>
      <c r="V10" s="14">
        <f t="shared" si="1"/>
        <v>1.9906346787379343</v>
      </c>
      <c r="W10" s="15">
        <v>2.8563999999999998E-4</v>
      </c>
      <c r="X10" s="15">
        <v>1.46E-2</v>
      </c>
      <c r="Y10" s="16">
        <f t="shared" si="2"/>
        <v>1.8356471442155629</v>
      </c>
      <c r="Z10" s="17">
        <v>1.5974900000000001</v>
      </c>
    </row>
    <row r="11" spans="1:26">
      <c r="A11" s="8">
        <v>497</v>
      </c>
      <c r="B11" s="9" t="s">
        <v>332</v>
      </c>
      <c r="C11" s="8" t="s">
        <v>376</v>
      </c>
      <c r="D11" s="9" t="s">
        <v>377</v>
      </c>
      <c r="E11" s="9"/>
      <c r="F11" s="9" t="s">
        <v>254</v>
      </c>
      <c r="G11" s="10">
        <v>-7.0000000000000007E-2</v>
      </c>
      <c r="H11" s="11">
        <v>29.501800116017414</v>
      </c>
      <c r="I11" s="11">
        <v>29.231271586029514</v>
      </c>
      <c r="J11" s="11">
        <v>29.525633401299583</v>
      </c>
      <c r="K11" s="11">
        <v>29.041451732849357</v>
      </c>
      <c r="L11" s="11">
        <v>29.245120024384718</v>
      </c>
      <c r="M11" s="11">
        <v>29.271036064786447</v>
      </c>
      <c r="N11" s="11">
        <v>28.944570655139866</v>
      </c>
      <c r="O11" s="11">
        <v>29.105525462829075</v>
      </c>
      <c r="P11" s="11">
        <v>28.875651752466464</v>
      </c>
      <c r="Q11" s="11">
        <v>29.268433751080323</v>
      </c>
      <c r="R11" s="11">
        <v>28.87584160949066</v>
      </c>
      <c r="S11" s="11">
        <v>29.180571747311927</v>
      </c>
      <c r="T11" s="12">
        <v>2.12358997716585E-2</v>
      </c>
      <c r="U11" s="13">
        <f>AVERAGE(H11:M11)-AVERAGE(N11:S11)</f>
        <v>0.26095299117478987</v>
      </c>
      <c r="V11" s="14">
        <f t="shared" si="1"/>
        <v>1.1982699762328659</v>
      </c>
      <c r="W11" s="15">
        <v>2.7844000000000001E-2</v>
      </c>
      <c r="X11" s="15">
        <v>0.12242</v>
      </c>
      <c r="Y11" s="9">
        <f t="shared" si="2"/>
        <v>0.91214762483683121</v>
      </c>
      <c r="Z11" s="17">
        <v>1.1461399999999999</v>
      </c>
    </row>
    <row r="12" spans="1:26">
      <c r="A12" s="8">
        <v>468</v>
      </c>
      <c r="B12" s="9" t="s">
        <v>332</v>
      </c>
      <c r="C12" s="8" t="s">
        <v>390</v>
      </c>
      <c r="D12" s="9" t="s">
        <v>391</v>
      </c>
      <c r="E12" s="9"/>
      <c r="F12" s="9" t="s">
        <v>338</v>
      </c>
      <c r="G12" s="10">
        <v>1.5</v>
      </c>
      <c r="H12" s="11">
        <v>24.439098081925454</v>
      </c>
      <c r="I12" s="11">
        <v>24.405752753908128</v>
      </c>
      <c r="J12" s="11">
        <v>24.470905511047761</v>
      </c>
      <c r="K12" s="11">
        <v>24.337894159235351</v>
      </c>
      <c r="L12" s="11">
        <v>24.517134422956872</v>
      </c>
      <c r="M12" s="11">
        <v>24.232870003587951</v>
      </c>
      <c r="N12" s="11">
        <v>24.133741795791778</v>
      </c>
      <c r="O12" s="11">
        <v>24.47799937072211</v>
      </c>
      <c r="P12" s="11">
        <v>23.858314323331232</v>
      </c>
      <c r="Q12" s="11">
        <v>24.212506801462965</v>
      </c>
      <c r="R12" s="11">
        <v>24.095688219840174</v>
      </c>
      <c r="S12" s="11">
        <v>24.300023125679196</v>
      </c>
      <c r="T12" s="12">
        <v>9.3826754667931805E-3</v>
      </c>
      <c r="U12" s="13">
        <f>AVERAGE(H12:M12)-AVERAGE(N12:S12)</f>
        <v>0.22089688263901053</v>
      </c>
      <c r="V12" s="14">
        <f t="shared" si="1"/>
        <v>1.1654578934624427</v>
      </c>
      <c r="W12" s="15">
        <v>4.2769000000000001E-2</v>
      </c>
      <c r="X12" s="15">
        <v>0.15898999999999999</v>
      </c>
      <c r="Y12" s="9">
        <f t="shared" si="2"/>
        <v>0.79863019065687768</v>
      </c>
      <c r="Z12" s="17">
        <v>0.96974199999999999</v>
      </c>
    </row>
    <row r="13" spans="1:26">
      <c r="A13" s="8">
        <v>463</v>
      </c>
      <c r="B13" s="9" t="s">
        <v>332</v>
      </c>
      <c r="C13" s="8" t="s">
        <v>349</v>
      </c>
      <c r="D13" s="9" t="s">
        <v>350</v>
      </c>
      <c r="E13" s="9"/>
      <c r="F13" s="9" t="s">
        <v>254</v>
      </c>
      <c r="G13" s="10">
        <v>-1.03</v>
      </c>
      <c r="H13" s="11">
        <v>28.83479127500053</v>
      </c>
      <c r="I13" s="11">
        <v>28.89567954237209</v>
      </c>
      <c r="J13" s="11">
        <v>28.850518508314526</v>
      </c>
      <c r="K13" s="11">
        <v>28.631824007998596</v>
      </c>
      <c r="L13" s="11">
        <v>28.9267138335398</v>
      </c>
      <c r="M13" s="11">
        <v>29.020141502872537</v>
      </c>
      <c r="N13" s="11">
        <v>28.155363153028087</v>
      </c>
      <c r="O13" s="11">
        <v>28.505392604064674</v>
      </c>
      <c r="P13" s="11">
        <v>28.207150167900554</v>
      </c>
      <c r="Q13" s="11">
        <v>28.842652615491097</v>
      </c>
      <c r="R13" s="11">
        <v>28.503803166760349</v>
      </c>
      <c r="S13" s="11">
        <v>28.602183700231663</v>
      </c>
      <c r="T13" s="12">
        <v>9.1966503230494195E-3</v>
      </c>
      <c r="U13" s="13">
        <f>AVERAGE(H13:M13)-AVERAGE(N13:S13)</f>
        <v>0.39052054377027545</v>
      </c>
      <c r="V13" s="14">
        <f t="shared" si="1"/>
        <v>1.3108662967268969</v>
      </c>
      <c r="W13" s="15">
        <v>7.5908E-3</v>
      </c>
      <c r="X13" s="15">
        <v>5.6697999999999998E-2</v>
      </c>
      <c r="Y13" s="9">
        <f t="shared" si="2"/>
        <v>1.2464322604066205</v>
      </c>
      <c r="Z13" s="17">
        <v>0.95723800000000003</v>
      </c>
    </row>
    <row r="14" spans="1:26">
      <c r="A14" s="8">
        <v>458</v>
      </c>
      <c r="B14" s="9" t="s">
        <v>332</v>
      </c>
      <c r="C14" s="8" t="s">
        <v>333</v>
      </c>
      <c r="D14" s="9" t="s">
        <v>334</v>
      </c>
      <c r="E14" s="9"/>
      <c r="F14" s="9" t="s">
        <v>254</v>
      </c>
      <c r="G14" s="10">
        <v>-0.21</v>
      </c>
      <c r="H14" s="11">
        <v>26.3575896205496</v>
      </c>
      <c r="I14" s="11">
        <v>26.48735961646311</v>
      </c>
      <c r="J14" s="11">
        <v>26.419746857084711</v>
      </c>
      <c r="K14" s="11">
        <v>26.842573348203949</v>
      </c>
      <c r="L14" s="11">
        <v>27.07946564333227</v>
      </c>
      <c r="M14" s="11">
        <v>26.729606594420851</v>
      </c>
      <c r="N14" s="11">
        <v>25.382694499772452</v>
      </c>
      <c r="O14" s="11">
        <v>25.396931663484189</v>
      </c>
      <c r="P14" s="11">
        <v>25.38594065843337</v>
      </c>
      <c r="Q14" s="11">
        <v>26.005378087404843</v>
      </c>
      <c r="R14" s="11">
        <v>25.489071964844655</v>
      </c>
      <c r="S14" s="11">
        <v>26.09961104520508</v>
      </c>
      <c r="T14" s="12">
        <v>1.36444938070073E-2</v>
      </c>
      <c r="U14" s="13">
        <v>1.0261189601516501</v>
      </c>
      <c r="V14" s="14">
        <f t="shared" si="1"/>
        <v>2.0365383192298134</v>
      </c>
      <c r="W14" s="15">
        <v>1.8255999999999999E-4</v>
      </c>
      <c r="X14" s="15">
        <v>1.3403E-2</v>
      </c>
      <c r="Y14" s="16">
        <f t="shared" si="2"/>
        <v>1.8727979824096463</v>
      </c>
      <c r="Z14" s="17">
        <v>1.61467</v>
      </c>
    </row>
    <row r="15" spans="1:26" ht="13.9">
      <c r="A15" s="8">
        <v>405</v>
      </c>
      <c r="B15" s="8" t="s">
        <v>26</v>
      </c>
      <c r="C15" s="8" t="s">
        <v>32</v>
      </c>
      <c r="D15" s="19"/>
      <c r="E15" s="19"/>
      <c r="F15" s="19"/>
      <c r="G15" s="18">
        <v>1.69</v>
      </c>
      <c r="H15" s="11">
        <v>18.789695161314029</v>
      </c>
      <c r="I15" s="11">
        <v>20.150142506887377</v>
      </c>
      <c r="J15" s="11">
        <v>19.022656368750781</v>
      </c>
      <c r="K15" s="11">
        <v>20.018622465003439</v>
      </c>
      <c r="L15" s="11">
        <v>19.626521985274888</v>
      </c>
      <c r="M15" s="11">
        <v>19.282461966528349</v>
      </c>
      <c r="N15" s="11">
        <v>16.729496120199947</v>
      </c>
      <c r="O15" s="11">
        <v>19.612096634423679</v>
      </c>
      <c r="P15" s="11">
        <v>18.613447477222966</v>
      </c>
      <c r="Q15" s="11">
        <v>17.307453727392105</v>
      </c>
      <c r="R15" s="11">
        <v>16.407203337055385</v>
      </c>
      <c r="S15" s="11">
        <v>16.818599506461762</v>
      </c>
      <c r="T15" s="12">
        <v>2.0633318967032299E-2</v>
      </c>
      <c r="U15" s="13">
        <f>AVERAGE(H15:M15)-AVERAGE(N15:S15)</f>
        <v>1.9003006085005012</v>
      </c>
      <c r="V15" s="14">
        <f t="shared" si="1"/>
        <v>3.7329096963357373</v>
      </c>
      <c r="W15" s="15">
        <v>6.9141999999999997E-3</v>
      </c>
      <c r="X15" s="15">
        <v>5.5884999999999997E-2</v>
      </c>
      <c r="Y15" s="9">
        <f t="shared" si="2"/>
        <v>1.2527047447327591</v>
      </c>
      <c r="Z15" s="17">
        <v>1.61819</v>
      </c>
    </row>
    <row r="16" spans="1:26">
      <c r="A16" s="8">
        <v>387</v>
      </c>
      <c r="B16" s="9" t="s">
        <v>26</v>
      </c>
      <c r="C16" s="8" t="s">
        <v>29</v>
      </c>
      <c r="D16" s="9"/>
      <c r="E16" s="9"/>
      <c r="F16" s="9"/>
      <c r="G16" s="10">
        <v>3.6</v>
      </c>
      <c r="H16" s="11">
        <v>21.364866312119169</v>
      </c>
      <c r="I16" s="11">
        <v>21.950992080721008</v>
      </c>
      <c r="J16" s="11">
        <v>21.063321276003116</v>
      </c>
      <c r="K16" s="11">
        <v>21.891769512051575</v>
      </c>
      <c r="L16" s="11">
        <v>21.294014068909135</v>
      </c>
      <c r="M16" s="11">
        <v>21.552166013459878</v>
      </c>
      <c r="N16" s="11">
        <v>19.815217991282591</v>
      </c>
      <c r="O16" s="11">
        <v>20.685066228484928</v>
      </c>
      <c r="P16" s="11">
        <v>20.6826253061198</v>
      </c>
      <c r="Q16" s="11">
        <v>19.589764673004183</v>
      </c>
      <c r="R16" s="11">
        <v>18.974398588204231</v>
      </c>
      <c r="S16" s="11">
        <v>19.384803045091193</v>
      </c>
      <c r="T16" s="12">
        <v>5.4419855178716697E-2</v>
      </c>
      <c r="U16" s="13">
        <v>1.6642089051794899</v>
      </c>
      <c r="V16" s="14">
        <f t="shared" si="1"/>
        <v>3.1693981457790326</v>
      </c>
      <c r="W16" s="15">
        <v>3.9111000000000001E-4</v>
      </c>
      <c r="X16" s="15">
        <v>1.6896999999999999E-2</v>
      </c>
      <c r="Y16" s="16">
        <f t="shared" si="2"/>
        <v>1.7721903959247844</v>
      </c>
      <c r="Z16" s="17">
        <v>1.7667999999999999</v>
      </c>
    </row>
    <row r="17" spans="1:26">
      <c r="A17" s="8">
        <v>385</v>
      </c>
      <c r="B17" s="9" t="s">
        <v>26</v>
      </c>
      <c r="C17" s="8" t="s">
        <v>28</v>
      </c>
      <c r="D17" s="9"/>
      <c r="E17" s="9"/>
      <c r="F17" s="9"/>
      <c r="G17" s="10">
        <v>4.13</v>
      </c>
      <c r="H17" s="11">
        <v>19.934833105117605</v>
      </c>
      <c r="I17" s="11">
        <v>20.702489569893977</v>
      </c>
      <c r="J17" s="11">
        <v>19.524096764759197</v>
      </c>
      <c r="K17" s="11">
        <v>20.649810076899197</v>
      </c>
      <c r="L17" s="11">
        <v>19.740870240267267</v>
      </c>
      <c r="M17" s="11">
        <v>20.102916456852189</v>
      </c>
      <c r="N17" s="11">
        <v>17.211264850181838</v>
      </c>
      <c r="O17" s="11">
        <v>18.696026798379211</v>
      </c>
      <c r="P17" s="11">
        <v>19.194849718056908</v>
      </c>
      <c r="Q17" s="11">
        <v>17.851982108669969</v>
      </c>
      <c r="R17" s="11">
        <v>16.725737049723886</v>
      </c>
      <c r="S17" s="11">
        <v>16.598732909498384</v>
      </c>
      <c r="T17" s="12">
        <v>9.4693416440847E-2</v>
      </c>
      <c r="U17" s="13">
        <v>2.3960704632132002</v>
      </c>
      <c r="V17" s="14">
        <f t="shared" si="1"/>
        <v>5.263675178984724</v>
      </c>
      <c r="W17" s="15">
        <v>5.1093000000000004E-4</v>
      </c>
      <c r="X17" s="15">
        <v>1.6896999999999999E-2</v>
      </c>
      <c r="Y17" s="16">
        <f t="shared" si="2"/>
        <v>1.7721903959247844</v>
      </c>
      <c r="Z17" s="17">
        <v>1.7609699999999999</v>
      </c>
    </row>
    <row r="18" spans="1:26">
      <c r="A18" s="8">
        <v>373</v>
      </c>
      <c r="B18" s="9" t="s">
        <v>188</v>
      </c>
      <c r="C18" s="8" t="s">
        <v>203</v>
      </c>
      <c r="D18" s="9" t="s">
        <v>204</v>
      </c>
      <c r="E18" s="9" t="s">
        <v>205</v>
      </c>
      <c r="F18" s="9" t="s">
        <v>196</v>
      </c>
      <c r="G18" s="10">
        <v>4.8499999999999996</v>
      </c>
      <c r="H18" s="11">
        <v>24.659207840253831</v>
      </c>
      <c r="I18" s="11">
        <v>25.114974694351272</v>
      </c>
      <c r="J18" s="11">
        <v>25.31280126129543</v>
      </c>
      <c r="K18" s="11">
        <v>25.200350367536171</v>
      </c>
      <c r="L18" s="11">
        <v>25.023326661575577</v>
      </c>
      <c r="M18" s="11">
        <v>25.227001346855705</v>
      </c>
      <c r="N18" s="11">
        <v>24.283674847913037</v>
      </c>
      <c r="O18" s="11">
        <v>24.119575997786185</v>
      </c>
      <c r="P18" s="11">
        <v>23.902786476019411</v>
      </c>
      <c r="Q18" s="11">
        <v>25.172669627308046</v>
      </c>
      <c r="R18" s="11">
        <v>23.087176107963394</v>
      </c>
      <c r="S18" s="11">
        <v>24.169406994670343</v>
      </c>
      <c r="T18" s="12">
        <v>4.0569496978710699E-2</v>
      </c>
      <c r="U18" s="13">
        <f>AVERAGE(H18:M18)-AVERAGE(N18:S18)</f>
        <v>0.96706202003460007</v>
      </c>
      <c r="V18" s="14">
        <f t="shared" si="1"/>
        <v>1.9548555683250182</v>
      </c>
      <c r="W18" s="15">
        <v>7.5899000000000001E-3</v>
      </c>
      <c r="X18" s="15">
        <v>5.6697999999999998E-2</v>
      </c>
      <c r="Y18" s="9">
        <f t="shared" si="2"/>
        <v>1.2464322604066205</v>
      </c>
      <c r="Z18" s="17">
        <v>1.41781</v>
      </c>
    </row>
    <row r="19" spans="1:26">
      <c r="A19" s="8">
        <v>366</v>
      </c>
      <c r="B19" s="8" t="s">
        <v>492</v>
      </c>
      <c r="C19" s="8" t="s">
        <v>527</v>
      </c>
      <c r="D19" s="8" t="s">
        <v>528</v>
      </c>
      <c r="E19" s="8" t="s">
        <v>529</v>
      </c>
      <c r="G19" s="18">
        <v>4.1399999999999997</v>
      </c>
      <c r="H19" s="11">
        <v>23.474746913842687</v>
      </c>
      <c r="I19" s="11">
        <v>24.511694418966211</v>
      </c>
      <c r="J19" s="11">
        <v>23.337220826081019</v>
      </c>
      <c r="K19" s="11">
        <v>24.184327971602507</v>
      </c>
      <c r="L19" s="11">
        <v>24.214571511323985</v>
      </c>
      <c r="M19" s="11">
        <v>24.233172549771492</v>
      </c>
      <c r="N19" s="11">
        <v>21.074060036090263</v>
      </c>
      <c r="O19" s="11">
        <v>23.525132736215824</v>
      </c>
      <c r="P19" s="11">
        <v>23.403455361831657</v>
      </c>
      <c r="Q19" s="11">
        <v>21.587755833913484</v>
      </c>
      <c r="R19" s="11">
        <v>20.200083542238257</v>
      </c>
      <c r="S19" s="11">
        <v>20.241984030718218</v>
      </c>
      <c r="T19" s="12">
        <v>3.96976749657941E-2</v>
      </c>
      <c r="U19" s="13">
        <v>2.3205437750967</v>
      </c>
      <c r="V19" s="14">
        <f t="shared" si="1"/>
        <v>4.9952046142443693</v>
      </c>
      <c r="W19" s="15">
        <v>4.4602000000000001E-3</v>
      </c>
      <c r="X19" s="15">
        <v>4.3247000000000001E-2</v>
      </c>
      <c r="Y19" s="16">
        <f t="shared" si="2"/>
        <v>1.3640440137167278</v>
      </c>
      <c r="Z19" s="17">
        <v>1.64073</v>
      </c>
    </row>
    <row r="20" spans="1:26">
      <c r="A20" s="8">
        <v>363</v>
      </c>
      <c r="B20" s="9" t="s">
        <v>492</v>
      </c>
      <c r="C20" s="8" t="s">
        <v>530</v>
      </c>
      <c r="D20" s="9" t="s">
        <v>531</v>
      </c>
      <c r="E20" s="9" t="s">
        <v>532</v>
      </c>
      <c r="F20" s="9" t="s">
        <v>508</v>
      </c>
      <c r="G20" s="10">
        <v>4.04</v>
      </c>
      <c r="H20" s="11">
        <v>21.436829378023702</v>
      </c>
      <c r="I20" s="11">
        <v>21.618419405558964</v>
      </c>
      <c r="J20" s="11">
        <v>21.609805796890956</v>
      </c>
      <c r="K20" s="11">
        <v>21.619832620067573</v>
      </c>
      <c r="L20" s="11">
        <v>21.880195786038339</v>
      </c>
      <c r="M20" s="11">
        <v>21.262075456481181</v>
      </c>
      <c r="N20" s="11">
        <v>21.153056801452689</v>
      </c>
      <c r="O20" s="11">
        <v>21.147084048423963</v>
      </c>
      <c r="P20" s="11">
        <v>21.259250940462753</v>
      </c>
      <c r="Q20" s="11">
        <v>21.091649928207993</v>
      </c>
      <c r="R20" s="11">
        <v>21.385716806332528</v>
      </c>
      <c r="S20" s="11">
        <v>21.284037058622051</v>
      </c>
      <c r="T20" s="12">
        <v>0.14743479346489299</v>
      </c>
      <c r="U20" s="13">
        <v>0.35106047659312301</v>
      </c>
      <c r="V20" s="14">
        <f t="shared" si="1"/>
        <v>1.2754978583822281</v>
      </c>
      <c r="W20" s="15">
        <v>4.3340000000000002E-3</v>
      </c>
      <c r="X20" s="15">
        <v>4.3247000000000001E-2</v>
      </c>
      <c r="Y20" s="16">
        <f t="shared" si="2"/>
        <v>1.3640440137167278</v>
      </c>
      <c r="Z20" s="17">
        <v>1.64378</v>
      </c>
    </row>
    <row r="21" spans="1:26">
      <c r="A21" s="8">
        <v>331</v>
      </c>
      <c r="B21" s="8" t="s">
        <v>188</v>
      </c>
      <c r="C21" s="8" t="s">
        <v>212</v>
      </c>
      <c r="D21" s="8" t="s">
        <v>213</v>
      </c>
      <c r="E21" s="8" t="s">
        <v>214</v>
      </c>
      <c r="F21" s="8" t="s">
        <v>196</v>
      </c>
      <c r="G21" s="18">
        <v>3.06</v>
      </c>
      <c r="H21" s="11">
        <v>20.448751425524438</v>
      </c>
      <c r="I21" s="11">
        <v>20.032560295963755</v>
      </c>
      <c r="J21" s="11">
        <v>20.71151841539961</v>
      </c>
      <c r="K21" s="11">
        <v>20.715551562632569</v>
      </c>
      <c r="L21" s="11">
        <v>20.614367832577642</v>
      </c>
      <c r="M21" s="11">
        <v>20.541831920247052</v>
      </c>
      <c r="N21" s="11">
        <v>20.22252163785641</v>
      </c>
      <c r="O21" s="11">
        <v>19.939112474619435</v>
      </c>
      <c r="P21" s="11">
        <v>19.743670363376697</v>
      </c>
      <c r="Q21" s="11">
        <v>20.067468085198584</v>
      </c>
      <c r="R21" s="11">
        <v>20.393866574619008</v>
      </c>
      <c r="S21" s="11">
        <v>18.808912113468349</v>
      </c>
      <c r="T21" s="12">
        <v>1.6970885254028598E-2</v>
      </c>
      <c r="U21" s="13">
        <f>AVERAGE(H21:M21)-AVERAGE(N21:S21)</f>
        <v>0.64817170053442652</v>
      </c>
      <c r="V21" s="14">
        <f t="shared" si="1"/>
        <v>1.5671808788598818</v>
      </c>
      <c r="W21" s="15">
        <v>2.792E-2</v>
      </c>
      <c r="X21" s="15">
        <v>0.12242</v>
      </c>
      <c r="Y21" s="9">
        <f t="shared" si="2"/>
        <v>0.91214762483683121</v>
      </c>
      <c r="Z21" s="17">
        <v>0.90822800000000004</v>
      </c>
    </row>
    <row r="22" spans="1:26">
      <c r="A22" s="8">
        <v>326</v>
      </c>
      <c r="B22" s="9" t="s">
        <v>188</v>
      </c>
      <c r="C22" s="8" t="s">
        <v>193</v>
      </c>
      <c r="D22" s="9" t="s">
        <v>194</v>
      </c>
      <c r="E22" s="9" t="s">
        <v>195</v>
      </c>
      <c r="F22" s="9" t="s">
        <v>196</v>
      </c>
      <c r="G22" s="10">
        <v>4.33</v>
      </c>
      <c r="H22" s="11">
        <v>23.657507502694543</v>
      </c>
      <c r="I22" s="11">
        <v>23.167995088031702</v>
      </c>
      <c r="J22" s="11">
        <v>23.637514904000628</v>
      </c>
      <c r="K22" s="11">
        <v>23.524740411749487</v>
      </c>
      <c r="L22" s="11">
        <v>23.489282736518096</v>
      </c>
      <c r="M22" s="11">
        <v>23.56744087606965</v>
      </c>
      <c r="N22" s="11">
        <v>23.133071464592778</v>
      </c>
      <c r="O22" s="11">
        <v>23.13638371334746</v>
      </c>
      <c r="P22" s="11">
        <v>22.81852911708415</v>
      </c>
      <c r="Q22" s="11">
        <v>23.329395818414277</v>
      </c>
      <c r="R22" s="11">
        <v>22.935853156098762</v>
      </c>
      <c r="S22" s="11">
        <v>23.070762886270483</v>
      </c>
      <c r="T22" s="12">
        <v>1.0419963473118901E-2</v>
      </c>
      <c r="U22" s="13">
        <v>0.43674756054268798</v>
      </c>
      <c r="V22" s="14">
        <f t="shared" si="1"/>
        <v>1.3535494173689944</v>
      </c>
      <c r="W22" s="15">
        <v>1.6988999999999999E-3</v>
      </c>
      <c r="X22" s="15">
        <v>2.7718E-2</v>
      </c>
      <c r="Y22" s="16">
        <f t="shared" si="2"/>
        <v>1.5572381095688774</v>
      </c>
      <c r="Z22" s="17">
        <v>1.67719</v>
      </c>
    </row>
    <row r="23" spans="1:26">
      <c r="A23" s="8">
        <v>307</v>
      </c>
      <c r="B23" s="9" t="s">
        <v>219</v>
      </c>
      <c r="C23" s="8" t="s">
        <v>248</v>
      </c>
      <c r="D23" s="9" t="s">
        <v>249</v>
      </c>
      <c r="E23" s="9" t="s">
        <v>250</v>
      </c>
      <c r="F23" s="9" t="s">
        <v>230</v>
      </c>
      <c r="G23" s="10">
        <v>2.16</v>
      </c>
      <c r="H23" s="11">
        <v>18.831331233559304</v>
      </c>
      <c r="I23" s="11">
        <v>18.885959238608923</v>
      </c>
      <c r="J23" s="11">
        <v>18.927847688663736</v>
      </c>
      <c r="K23" s="11">
        <v>18.624402771930608</v>
      </c>
      <c r="L23" s="11">
        <v>18.686365248384952</v>
      </c>
      <c r="M23" s="11">
        <v>18.724141772089531</v>
      </c>
      <c r="N23" s="11">
        <v>18.727370763029175</v>
      </c>
      <c r="O23" s="11">
        <v>18.552515952995048</v>
      </c>
      <c r="P23" s="11">
        <v>18.128743912180465</v>
      </c>
      <c r="Q23" s="11">
        <v>18.631738507244258</v>
      </c>
      <c r="R23" s="11">
        <v>18.65083382929345</v>
      </c>
      <c r="S23" s="11">
        <v>18.575126933692722</v>
      </c>
      <c r="T23" s="12">
        <v>2.8414844198625999E-2</v>
      </c>
      <c r="U23" s="13">
        <f>AVERAGE(H23:M23)-AVERAGE(N23:S23)</f>
        <v>0.23561967580032217</v>
      </c>
      <c r="V23" s="14">
        <f t="shared" si="1"/>
        <v>1.1774123584713734</v>
      </c>
      <c r="W23" s="15">
        <v>3.9740999999999999E-2</v>
      </c>
      <c r="X23" s="15">
        <v>0.15221999999999999</v>
      </c>
      <c r="Y23" s="9">
        <f t="shared" si="2"/>
        <v>0.81752828239462561</v>
      </c>
      <c r="Z23" s="17">
        <v>1.2710699999999999</v>
      </c>
    </row>
    <row r="24" spans="1:26">
      <c r="A24" s="8">
        <v>306</v>
      </c>
      <c r="B24" s="9" t="s">
        <v>219</v>
      </c>
      <c r="C24" s="8" t="s">
        <v>235</v>
      </c>
      <c r="D24" s="9" t="s">
        <v>236</v>
      </c>
      <c r="E24" s="9" t="s">
        <v>237</v>
      </c>
      <c r="F24" s="9" t="s">
        <v>226</v>
      </c>
      <c r="G24" s="10">
        <v>1.07</v>
      </c>
      <c r="H24" s="11">
        <v>20.424381554029576</v>
      </c>
      <c r="I24" s="11">
        <v>19.835977130509384</v>
      </c>
      <c r="J24" s="11">
        <v>19.805405507081026</v>
      </c>
      <c r="K24" s="11">
        <v>19.652647182310961</v>
      </c>
      <c r="L24" s="11">
        <v>19.484557720445999</v>
      </c>
      <c r="M24" s="11">
        <v>18.971409962217226</v>
      </c>
      <c r="N24" s="11">
        <v>19.343974448802637</v>
      </c>
      <c r="O24" s="11">
        <v>18.70065676710411</v>
      </c>
      <c r="P24" s="11">
        <v>18.527247361365855</v>
      </c>
      <c r="Q24" s="11">
        <v>18.783403131873801</v>
      </c>
      <c r="R24" s="11">
        <v>18.991076824108053</v>
      </c>
      <c r="S24" s="11">
        <v>18.906575101519536</v>
      </c>
      <c r="T24" s="12">
        <v>7.41219893512437E-2</v>
      </c>
      <c r="U24" s="13">
        <v>0.82024090363669799</v>
      </c>
      <c r="V24" s="14">
        <f t="shared" si="1"/>
        <v>1.7657008076474388</v>
      </c>
      <c r="W24" s="15">
        <v>4.5634999999999998E-3</v>
      </c>
      <c r="X24" s="15">
        <v>4.3700999999999997E-2</v>
      </c>
      <c r="Y24" s="16">
        <f t="shared" si="2"/>
        <v>1.3595086250544537</v>
      </c>
      <c r="Z24" s="17">
        <v>1.59779</v>
      </c>
    </row>
    <row r="25" spans="1:26">
      <c r="A25" s="8">
        <v>303</v>
      </c>
      <c r="B25" s="9" t="s">
        <v>219</v>
      </c>
      <c r="C25" s="21" t="s">
        <v>223</v>
      </c>
      <c r="D25" s="9" t="s">
        <v>224</v>
      </c>
      <c r="E25" s="9" t="s">
        <v>225</v>
      </c>
      <c r="F25" s="9" t="s">
        <v>226</v>
      </c>
      <c r="G25" s="10">
        <v>1.97</v>
      </c>
      <c r="H25" s="11">
        <v>24.178832612758374</v>
      </c>
      <c r="I25" s="11">
        <v>24.107184693062944</v>
      </c>
      <c r="J25" s="11">
        <v>24.099390833957521</v>
      </c>
      <c r="K25" s="11">
        <v>24.08734633048466</v>
      </c>
      <c r="L25" s="11">
        <v>24.071353033440356</v>
      </c>
      <c r="M25" s="11">
        <v>23.94481269246663</v>
      </c>
      <c r="N25" s="11">
        <v>23.928157396091589</v>
      </c>
      <c r="O25" s="11">
        <v>23.782400510335972</v>
      </c>
      <c r="P25" s="11">
        <v>23.618712363655654</v>
      </c>
      <c r="Q25" s="11">
        <v>23.578587271079389</v>
      </c>
      <c r="R25" s="11">
        <v>23.860006445920234</v>
      </c>
      <c r="S25" s="11">
        <v>23.582727443682952</v>
      </c>
      <c r="T25" s="12">
        <v>2.2479539338764998E-2</v>
      </c>
      <c r="U25" s="13">
        <v>0.35638812756744198</v>
      </c>
      <c r="V25" s="14">
        <f t="shared" si="1"/>
        <v>1.2802167836378189</v>
      </c>
      <c r="W25" s="15">
        <v>4.5187E-4</v>
      </c>
      <c r="X25" s="15">
        <v>1.6896999999999999E-2</v>
      </c>
      <c r="Y25" s="16">
        <f t="shared" si="2"/>
        <v>1.7721903959247844</v>
      </c>
      <c r="Z25" s="17">
        <v>1.81366</v>
      </c>
    </row>
    <row r="26" spans="1:26">
      <c r="A26" s="8">
        <v>238</v>
      </c>
      <c r="B26" s="9" t="s">
        <v>492</v>
      </c>
      <c r="C26" s="8" t="s">
        <v>551</v>
      </c>
      <c r="D26" s="9" t="s">
        <v>552</v>
      </c>
      <c r="E26" s="9" t="s">
        <v>553</v>
      </c>
      <c r="F26" s="9" t="s">
        <v>512</v>
      </c>
      <c r="G26" s="10">
        <v>2.82</v>
      </c>
      <c r="H26" s="11">
        <v>27.401175374740767</v>
      </c>
      <c r="I26" s="11">
        <v>27.464921129064763</v>
      </c>
      <c r="J26" s="11">
        <v>27.473337571425642</v>
      </c>
      <c r="K26" s="11">
        <v>27.351171563234317</v>
      </c>
      <c r="L26" s="11">
        <v>27.602505929472368</v>
      </c>
      <c r="M26" s="11">
        <v>27.286913259856661</v>
      </c>
      <c r="N26" s="11">
        <v>27.26656512767681</v>
      </c>
      <c r="O26" s="11">
        <v>27.215701958725425</v>
      </c>
      <c r="P26" s="11">
        <v>27.102472503245529</v>
      </c>
      <c r="Q26" s="11">
        <v>27.337993223530688</v>
      </c>
      <c r="R26" s="11">
        <v>27.24050162535541</v>
      </c>
      <c r="S26" s="11">
        <v>27.405829098939549</v>
      </c>
      <c r="T26" s="12">
        <v>7.8184626600543705E-3</v>
      </c>
      <c r="U26" s="13">
        <f>AVERAGE(H26:M26)-AVERAGE(N26:S26)</f>
        <v>0.16849354838684505</v>
      </c>
      <c r="V26" s="14">
        <f t="shared" si="1"/>
        <v>1.123884319978967</v>
      </c>
      <c r="W26" s="15">
        <v>2.1335E-2</v>
      </c>
      <c r="X26" s="15">
        <v>0.10657999999999999</v>
      </c>
      <c r="Y26" s="9">
        <f t="shared" si="2"/>
        <v>0.97232428409510696</v>
      </c>
      <c r="Z26" s="17">
        <v>1.3641099999999999</v>
      </c>
    </row>
    <row r="27" spans="1:26">
      <c r="A27" s="8">
        <v>237</v>
      </c>
      <c r="B27" s="9" t="s">
        <v>492</v>
      </c>
      <c r="C27" s="8" t="s">
        <v>538</v>
      </c>
      <c r="D27" s="9" t="s">
        <v>539</v>
      </c>
      <c r="E27" s="9" t="s">
        <v>540</v>
      </c>
      <c r="F27" s="9" t="s">
        <v>512</v>
      </c>
      <c r="G27" s="10">
        <v>3.69</v>
      </c>
      <c r="H27" s="11">
        <v>25.453197906512258</v>
      </c>
      <c r="I27" s="11">
        <v>25.402534976517725</v>
      </c>
      <c r="J27" s="11">
        <v>25.528670052288856</v>
      </c>
      <c r="K27" s="11">
        <v>25.4262305092379</v>
      </c>
      <c r="L27" s="11">
        <v>25.565681443163626</v>
      </c>
      <c r="M27" s="11">
        <v>25.291525810347149</v>
      </c>
      <c r="N27" s="11">
        <v>25.185620378265835</v>
      </c>
      <c r="O27" s="11">
        <v>25.136478069698946</v>
      </c>
      <c r="P27" s="11">
        <v>25.217874502426831</v>
      </c>
      <c r="Q27" s="11">
        <v>25.382238784978128</v>
      </c>
      <c r="R27" s="11">
        <v>25.190422862954815</v>
      </c>
      <c r="S27" s="11">
        <v>25.405664538686178</v>
      </c>
      <c r="T27" s="12">
        <v>1.66935104152379E-3</v>
      </c>
      <c r="U27" s="13">
        <f>AVERAGE(H27:M27)-AVERAGE(N27:S27)</f>
        <v>0.19159026017613101</v>
      </c>
      <c r="V27" s="14">
        <f t="shared" si="1"/>
        <v>1.1420218551542001</v>
      </c>
      <c r="W27" s="15">
        <v>1.0155000000000001E-2</v>
      </c>
      <c r="X27" s="15">
        <v>6.6765000000000005E-2</v>
      </c>
      <c r="Y27" s="9">
        <f t="shared" si="2"/>
        <v>1.1754511466617961</v>
      </c>
      <c r="Z27" s="17">
        <v>1.50919</v>
      </c>
    </row>
    <row r="28" spans="1:26">
      <c r="A28" s="8">
        <v>216</v>
      </c>
      <c r="B28" s="9" t="s">
        <v>188</v>
      </c>
      <c r="C28" s="8" t="s">
        <v>197</v>
      </c>
      <c r="D28" s="9" t="s">
        <v>198</v>
      </c>
      <c r="E28" s="9"/>
      <c r="F28" s="9"/>
      <c r="G28" s="10">
        <v>2.76</v>
      </c>
      <c r="H28" s="11">
        <v>22.536167496017232</v>
      </c>
      <c r="I28" s="11">
        <v>19.597304419090559</v>
      </c>
      <c r="J28" s="11">
        <v>22.373848209811936</v>
      </c>
      <c r="K28" s="11">
        <v>21.077307535796574</v>
      </c>
      <c r="L28" s="11">
        <v>20.924002381071219</v>
      </c>
      <c r="M28" s="11">
        <v>22.100370667196536</v>
      </c>
      <c r="N28" s="11">
        <v>20.023776007421255</v>
      </c>
      <c r="O28" s="11">
        <v>19.05759083838851</v>
      </c>
      <c r="P28" s="11">
        <v>19.22816545235132</v>
      </c>
      <c r="Q28" s="11">
        <v>19.254709325914302</v>
      </c>
      <c r="R28" s="11">
        <v>20.069407341121547</v>
      </c>
      <c r="S28" s="11">
        <v>20.325447286228357</v>
      </c>
      <c r="T28" s="12">
        <v>4.670034767938E-2</v>
      </c>
      <c r="U28" s="13">
        <f>AVERAGE(H28:M28)-AVERAGE(N28:S28)</f>
        <v>1.7749840762597948</v>
      </c>
      <c r="V28" s="14">
        <f t="shared" si="1"/>
        <v>3.4223423284334569</v>
      </c>
      <c r="W28" s="15">
        <v>5.8309E-3</v>
      </c>
      <c r="X28" s="15">
        <v>5.0861999999999997E-2</v>
      </c>
      <c r="Y28" s="9">
        <f t="shared" si="2"/>
        <v>1.2936065664590473</v>
      </c>
      <c r="Z28" s="17">
        <v>1.4757400000000001</v>
      </c>
    </row>
    <row r="29" spans="1:26">
      <c r="A29" s="8">
        <v>108</v>
      </c>
      <c r="B29" s="9" t="s">
        <v>177</v>
      </c>
      <c r="C29" s="8" t="s">
        <v>178</v>
      </c>
      <c r="D29" s="9" t="s">
        <v>179</v>
      </c>
      <c r="E29" s="9"/>
      <c r="F29" s="9"/>
      <c r="G29" s="10">
        <v>-0.7</v>
      </c>
      <c r="H29" s="11">
        <v>21.258579526553206</v>
      </c>
      <c r="I29" s="11">
        <v>21.966541451193397</v>
      </c>
      <c r="J29" s="11">
        <v>21.163979237299049</v>
      </c>
      <c r="K29" s="11">
        <v>22.034628749665931</v>
      </c>
      <c r="L29" s="11">
        <v>21.757579503474417</v>
      </c>
      <c r="M29" s="11">
        <v>21.680203979374362</v>
      </c>
      <c r="N29" s="11">
        <v>20.393211424562995</v>
      </c>
      <c r="O29" s="11">
        <v>21.688536964567238</v>
      </c>
      <c r="P29" s="11">
        <v>21.294860188179236</v>
      </c>
      <c r="Q29" s="11">
        <v>20.150537022711156</v>
      </c>
      <c r="R29" s="11">
        <v>20.025681195098763</v>
      </c>
      <c r="S29" s="11">
        <v>20.486291021310279</v>
      </c>
      <c r="T29" s="12">
        <v>4.2892908192031301E-2</v>
      </c>
      <c r="U29" s="13">
        <f>AVERAGE(H29:M29)-AVERAGE(N29:S29)</f>
        <v>0.97039910518844863</v>
      </c>
      <c r="V29" s="14">
        <f t="shared" si="1"/>
        <v>1.9593825611253837</v>
      </c>
      <c r="W29" s="15">
        <v>1.0597000000000001E-2</v>
      </c>
      <c r="X29" s="15">
        <v>6.8863999999999995E-2</v>
      </c>
      <c r="Y29" s="9">
        <f t="shared" si="2"/>
        <v>1.1620077546857424</v>
      </c>
      <c r="Z29" s="17">
        <v>1.50261</v>
      </c>
    </row>
    <row r="30" spans="1:26">
      <c r="A30" s="8">
        <v>103</v>
      </c>
      <c r="B30" s="9" t="s">
        <v>219</v>
      </c>
      <c r="C30" s="8" t="s">
        <v>243</v>
      </c>
      <c r="D30" s="9" t="s">
        <v>244</v>
      </c>
      <c r="E30" s="9"/>
      <c r="F30" s="9"/>
      <c r="G30" s="10">
        <v>-1.1499999999999999</v>
      </c>
      <c r="H30" s="11">
        <v>21.587470427377767</v>
      </c>
      <c r="I30" s="11">
        <v>17.556852530784219</v>
      </c>
      <c r="J30" s="11">
        <v>21.387622091887827</v>
      </c>
      <c r="K30" s="11">
        <v>18.908601089289974</v>
      </c>
      <c r="L30" s="11">
        <v>17.932308141546379</v>
      </c>
      <c r="M30" s="11">
        <v>17.654649590777144</v>
      </c>
      <c r="N30" s="11">
        <v>17.272762377914241</v>
      </c>
      <c r="O30" s="11">
        <v>16.921955332130175</v>
      </c>
      <c r="P30" s="11">
        <v>16.264005649940717</v>
      </c>
      <c r="Q30" s="11">
        <v>17.708259496749616</v>
      </c>
      <c r="R30" s="11">
        <v>16.874628694129683</v>
      </c>
      <c r="S30" s="11">
        <v>17.081584025272431</v>
      </c>
      <c r="T30" s="12">
        <v>3.6702473518003702E-2</v>
      </c>
      <c r="U30" s="13">
        <f>AVERAGE(H30:M30)-AVERAGE(N30:S30)</f>
        <v>2.150718049254408</v>
      </c>
      <c r="V30" s="14">
        <f t="shared" si="1"/>
        <v>4.4404874303106787</v>
      </c>
      <c r="W30" s="15">
        <v>2.0631E-2</v>
      </c>
      <c r="X30" s="15">
        <v>0.10453</v>
      </c>
      <c r="Y30" s="9">
        <f t="shared" si="2"/>
        <v>0.98075904960414895</v>
      </c>
      <c r="Z30" s="17">
        <v>1.3589199999999999</v>
      </c>
    </row>
    <row r="31" spans="1:26">
      <c r="A31" s="8">
        <v>97</v>
      </c>
      <c r="B31" s="9" t="s">
        <v>219</v>
      </c>
      <c r="C31" s="8" t="s">
        <v>220</v>
      </c>
      <c r="D31" s="9" t="s">
        <v>221</v>
      </c>
      <c r="E31" s="9" t="s">
        <v>222</v>
      </c>
      <c r="F31" s="9" t="s">
        <v>211</v>
      </c>
      <c r="G31" s="10">
        <v>-1.1100000000000001</v>
      </c>
      <c r="H31" s="11">
        <v>19.499996810477139</v>
      </c>
      <c r="I31" s="11">
        <v>20.735782881161761</v>
      </c>
      <c r="J31" s="11">
        <v>20.216471280727902</v>
      </c>
      <c r="K31" s="11">
        <v>19.961061528087065</v>
      </c>
      <c r="L31" s="11">
        <v>19.812481933493821</v>
      </c>
      <c r="M31" s="11">
        <v>19.699525418411469</v>
      </c>
      <c r="N31" s="11">
        <v>18.039698419055117</v>
      </c>
      <c r="O31" s="11">
        <v>17.228445361122095</v>
      </c>
      <c r="P31" s="11">
        <v>18.605517077525768</v>
      </c>
      <c r="Q31" s="11">
        <v>18.352794800856707</v>
      </c>
      <c r="R31" s="11">
        <v>17.973944673377016</v>
      </c>
      <c r="S31" s="11">
        <v>17.126500676240376</v>
      </c>
      <c r="T31" s="12">
        <v>4.9186572471138702E-2</v>
      </c>
      <c r="U31" s="13">
        <v>2.0997364740303501</v>
      </c>
      <c r="V31" s="14">
        <f t="shared" si="1"/>
        <v>4.2863108313118206</v>
      </c>
      <c r="W31" s="15">
        <v>3.9712999999999997E-5</v>
      </c>
      <c r="X31" s="15">
        <v>4.9981000000000001E-3</v>
      </c>
      <c r="Y31" s="16">
        <f t="shared" si="2"/>
        <v>2.3011950589311114</v>
      </c>
      <c r="Z31" s="17">
        <v>1.70672</v>
      </c>
    </row>
    <row r="32" spans="1:26">
      <c r="A32" s="8">
        <v>66</v>
      </c>
      <c r="B32" s="9" t="s">
        <v>492</v>
      </c>
      <c r="C32" s="8" t="s">
        <v>557</v>
      </c>
      <c r="D32" s="9" t="s">
        <v>558</v>
      </c>
      <c r="E32" s="9" t="s">
        <v>559</v>
      </c>
      <c r="F32" s="9" t="s">
        <v>508</v>
      </c>
      <c r="G32" s="10">
        <v>-1.1000000000000001</v>
      </c>
      <c r="H32" s="11">
        <v>21.670658315111623</v>
      </c>
      <c r="I32" s="11">
        <v>22.732779518022991</v>
      </c>
      <c r="J32" s="11">
        <v>22.306442950839674</v>
      </c>
      <c r="K32" s="11">
        <v>22.466980851137436</v>
      </c>
      <c r="L32" s="11">
        <v>22.445974711535293</v>
      </c>
      <c r="M32" s="11">
        <v>21.817532541475774</v>
      </c>
      <c r="N32" s="11">
        <v>21.11642349527127</v>
      </c>
      <c r="O32" s="11">
        <v>21.52131755368481</v>
      </c>
      <c r="P32" s="11">
        <v>22.035087351546768</v>
      </c>
      <c r="Q32" s="11">
        <v>21.976054773577676</v>
      </c>
      <c r="R32" s="11">
        <v>21.772672187430281</v>
      </c>
      <c r="S32" s="11">
        <v>21.673450326228249</v>
      </c>
      <c r="T32" s="12">
        <v>2.39749693635373E-2</v>
      </c>
      <c r="U32" s="13">
        <f>AVERAGE(H32:M32)-AVERAGE(N32:S32)</f>
        <v>0.55756053339728595</v>
      </c>
      <c r="V32" s="14">
        <f t="shared" si="1"/>
        <v>1.4717784680259101</v>
      </c>
      <c r="W32" s="15">
        <v>2.7349999999999999E-2</v>
      </c>
      <c r="X32" s="15">
        <v>0.12242</v>
      </c>
      <c r="Y32" s="9">
        <f t="shared" si="2"/>
        <v>0.91214762483683121</v>
      </c>
      <c r="Z32" s="17">
        <v>1.32213</v>
      </c>
    </row>
    <row r="33" spans="1:26">
      <c r="A33" s="8">
        <v>21</v>
      </c>
      <c r="B33" s="9" t="s">
        <v>400</v>
      </c>
      <c r="C33" s="8" t="s">
        <v>413</v>
      </c>
      <c r="D33" s="9" t="s">
        <v>414</v>
      </c>
      <c r="E33" s="9" t="s">
        <v>415</v>
      </c>
      <c r="F33" s="9" t="s">
        <v>226</v>
      </c>
      <c r="G33" s="10">
        <v>-1.85</v>
      </c>
      <c r="H33" s="11">
        <v>20.939829636362244</v>
      </c>
      <c r="I33" s="11">
        <v>22.640184424860834</v>
      </c>
      <c r="J33" s="11">
        <v>21.73448382020457</v>
      </c>
      <c r="K33" s="11">
        <v>21.88422203801737</v>
      </c>
      <c r="L33" s="11">
        <v>21.64155148731593</v>
      </c>
      <c r="M33" s="11">
        <v>21.152198065384145</v>
      </c>
      <c r="N33" s="11">
        <v>21.210694345511481</v>
      </c>
      <c r="O33" s="11">
        <v>20.766518894791972</v>
      </c>
      <c r="P33" s="11">
        <v>20.493578872990579</v>
      </c>
      <c r="Q33" s="11">
        <v>20.34549485441929</v>
      </c>
      <c r="R33" s="11">
        <v>20.938919766224828</v>
      </c>
      <c r="S33" s="11">
        <v>19.72210320161313</v>
      </c>
      <c r="T33" s="12">
        <v>3.3152621302386297E-2</v>
      </c>
      <c r="U33" s="13">
        <f>AVERAGE(H33:M33)-AVERAGE(N33:S33)</f>
        <v>1.0858599227656356</v>
      </c>
      <c r="V33" s="14">
        <f t="shared" si="1"/>
        <v>2.1226403119581647</v>
      </c>
      <c r="W33" s="15">
        <v>7.3248000000000002E-3</v>
      </c>
      <c r="X33" s="15">
        <v>5.6697999999999998E-2</v>
      </c>
      <c r="Y33" s="9">
        <f t="shared" si="2"/>
        <v>1.2464322604066205</v>
      </c>
      <c r="Z33" s="17">
        <v>1.63083</v>
      </c>
    </row>
    <row r="34" spans="1:26" s="26" customFormat="1">
      <c r="A34" s="26" t="s">
        <v>592</v>
      </c>
      <c r="B34" s="27"/>
      <c r="D34" s="27"/>
      <c r="E34" s="27"/>
      <c r="F34" s="27"/>
      <c r="G34" s="28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30"/>
      <c r="U34" s="31"/>
      <c r="V34" s="32"/>
      <c r="W34" s="33"/>
      <c r="X34" s="33"/>
      <c r="Y34" s="27"/>
      <c r="Z34" s="34"/>
    </row>
    <row r="35" spans="1:26">
      <c r="A35" s="8">
        <v>413</v>
      </c>
      <c r="B35" s="9" t="s">
        <v>400</v>
      </c>
      <c r="C35" s="8" t="s">
        <v>405</v>
      </c>
      <c r="D35" s="9" t="s">
        <v>406</v>
      </c>
      <c r="E35" s="9" t="s">
        <v>407</v>
      </c>
      <c r="F35" s="9" t="s">
        <v>408</v>
      </c>
      <c r="G35" s="10">
        <v>1.01</v>
      </c>
      <c r="H35" s="11">
        <v>25.939184546037051</v>
      </c>
      <c r="I35" s="11">
        <v>26.254936990837262</v>
      </c>
      <c r="J35" s="11">
        <v>26.064416804463914</v>
      </c>
      <c r="K35" s="11">
        <v>26.060406707694668</v>
      </c>
      <c r="L35" s="11">
        <v>26.124396214628327</v>
      </c>
      <c r="M35" s="11">
        <v>26.108579234072526</v>
      </c>
      <c r="N35" s="11">
        <v>26.367967216695423</v>
      </c>
      <c r="O35" s="11">
        <v>26.452757183113686</v>
      </c>
      <c r="P35" s="11">
        <v>26.146744162067055</v>
      </c>
      <c r="Q35" s="11">
        <v>26.279867666287256</v>
      </c>
      <c r="R35" s="11">
        <v>26.326275337278762</v>
      </c>
      <c r="S35" s="11">
        <v>26.330697521136198</v>
      </c>
      <c r="T35" s="12">
        <v>4.6189088613313497E-3</v>
      </c>
      <c r="U35" s="13">
        <v>-0.225398098140762</v>
      </c>
      <c r="V35" s="14">
        <f t="shared" ref="V35:V98" si="3">POWER(2,U35)</f>
        <v>0.8553589648454426</v>
      </c>
      <c r="W35" s="15">
        <v>3.4431000000000002E-3</v>
      </c>
      <c r="X35" s="15">
        <v>3.7449000000000003E-2</v>
      </c>
      <c r="Y35" s="16">
        <f t="shared" ref="Y35:Y98" si="4">0-LOG(X35,10)</f>
        <v>1.4265597747677277</v>
      </c>
      <c r="Z35" s="17">
        <v>1.5523899999999999</v>
      </c>
    </row>
    <row r="36" spans="1:26" ht="13.9">
      <c r="A36" s="8">
        <v>881</v>
      </c>
      <c r="B36" s="8" t="s">
        <v>251</v>
      </c>
      <c r="C36" s="8" t="s">
        <v>258</v>
      </c>
      <c r="D36" s="8" t="s">
        <v>259</v>
      </c>
      <c r="E36" s="19"/>
      <c r="F36" s="8" t="s">
        <v>254</v>
      </c>
      <c r="G36" s="18">
        <v>3.29</v>
      </c>
      <c r="H36" s="11">
        <v>17.293367816900972</v>
      </c>
      <c r="I36" s="11">
        <v>16.660149931173848</v>
      </c>
      <c r="J36" s="11">
        <v>17.014901180594666</v>
      </c>
      <c r="K36" s="11">
        <v>15.917457743405263</v>
      </c>
      <c r="L36" s="11">
        <v>15.741779787387616</v>
      </c>
      <c r="M36" s="11">
        <v>16.969611927657667</v>
      </c>
      <c r="N36" s="11">
        <v>17.208194332629258</v>
      </c>
      <c r="O36" s="11">
        <v>17.219469508036752</v>
      </c>
      <c r="P36" s="11">
        <v>17.270599045583705</v>
      </c>
      <c r="Q36" s="11">
        <v>17.536683103794267</v>
      </c>
      <c r="R36" s="11">
        <v>16.751774350221371</v>
      </c>
      <c r="S36" s="11">
        <v>17.615248019229437</v>
      </c>
      <c r="T36" s="12">
        <v>4.4319509432341801E-2</v>
      </c>
      <c r="U36" s="13">
        <f>AVERAGE(H36:M36)-AVERAGE(N36:S36)</f>
        <v>-0.66744999539579553</v>
      </c>
      <c r="V36" s="14">
        <f t="shared" si="3"/>
        <v>0.6296185730997117</v>
      </c>
      <c r="W36" s="15">
        <v>4.1832000000000001E-2</v>
      </c>
      <c r="X36" s="15">
        <v>0.15773000000000001</v>
      </c>
      <c r="Y36" s="9">
        <f t="shared" si="4"/>
        <v>0.80208569668158181</v>
      </c>
      <c r="Z36" s="17">
        <v>1.19964</v>
      </c>
    </row>
    <row r="37" spans="1:26">
      <c r="A37" s="8">
        <v>874</v>
      </c>
      <c r="B37" s="8" t="s">
        <v>260</v>
      </c>
      <c r="C37" s="20" t="s">
        <v>261</v>
      </c>
      <c r="D37" s="8" t="s">
        <v>262</v>
      </c>
      <c r="F37" s="8" t="s">
        <v>254</v>
      </c>
      <c r="G37" s="18">
        <v>3.34</v>
      </c>
      <c r="H37" s="11">
        <v>16.910083389219913</v>
      </c>
      <c r="I37" s="11">
        <v>15.890238677123291</v>
      </c>
      <c r="J37" s="11">
        <v>17.038101202235321</v>
      </c>
      <c r="K37" s="11">
        <v>15.512870275340788</v>
      </c>
      <c r="L37" s="11">
        <v>15.602822699438869</v>
      </c>
      <c r="M37" s="11">
        <v>16.539780786632964</v>
      </c>
      <c r="N37" s="11">
        <v>17.326232827077739</v>
      </c>
      <c r="O37" s="11">
        <v>17.741149175844889</v>
      </c>
      <c r="P37" s="11">
        <v>17.145788847678748</v>
      </c>
      <c r="Q37" s="11">
        <v>17.227210419810945</v>
      </c>
      <c r="R37" s="11">
        <v>17.39226328509498</v>
      </c>
      <c r="S37" s="11">
        <v>17.262921375966457</v>
      </c>
      <c r="T37" s="12">
        <v>5.4468981969787202E-2</v>
      </c>
      <c r="U37" s="13">
        <v>-1.1002781502471</v>
      </c>
      <c r="V37" s="14">
        <f t="shared" si="3"/>
        <v>0.46642656049675174</v>
      </c>
      <c r="W37" s="15">
        <v>3.2006000000000001E-3</v>
      </c>
      <c r="X37" s="15">
        <v>3.662E-2</v>
      </c>
      <c r="Y37" s="16">
        <f t="shared" si="4"/>
        <v>1.4362816600343222</v>
      </c>
      <c r="Z37" s="17">
        <v>1.4815199999999999</v>
      </c>
    </row>
    <row r="38" spans="1:26">
      <c r="A38" s="8">
        <v>868</v>
      </c>
      <c r="B38" s="8" t="s">
        <v>265</v>
      </c>
      <c r="C38" s="20" t="s">
        <v>273</v>
      </c>
      <c r="D38" s="8" t="s">
        <v>274</v>
      </c>
      <c r="F38" s="8" t="s">
        <v>268</v>
      </c>
      <c r="G38" s="18">
        <v>3.75</v>
      </c>
      <c r="H38" s="11">
        <v>15.080447895861365</v>
      </c>
      <c r="I38" s="11">
        <v>13.09923026182121</v>
      </c>
      <c r="J38" s="11">
        <v>15.175737458035821</v>
      </c>
      <c r="K38" s="11">
        <v>13.876119965583587</v>
      </c>
      <c r="L38" s="11">
        <v>13.519521428056638</v>
      </c>
      <c r="M38" s="11">
        <v>12.752538240636932</v>
      </c>
      <c r="N38" s="11">
        <v>16.529200763011513</v>
      </c>
      <c r="O38" s="11">
        <v>17.011355944000197</v>
      </c>
      <c r="P38" s="11">
        <v>15.449994040291784</v>
      </c>
      <c r="Q38" s="11">
        <v>16.176040311436655</v>
      </c>
      <c r="R38" s="11">
        <v>15.746057997233081</v>
      </c>
      <c r="S38" s="11">
        <v>15.702930204438298</v>
      </c>
      <c r="T38" s="12">
        <v>6.5239655092204807E-2</v>
      </c>
      <c r="U38" s="13">
        <v>-2.1853306684026599</v>
      </c>
      <c r="V38" s="14">
        <f t="shared" si="3"/>
        <v>0.21986187045304087</v>
      </c>
      <c r="W38" s="15">
        <v>1.0206E-3</v>
      </c>
      <c r="X38" s="15">
        <v>2.0909000000000001E-2</v>
      </c>
      <c r="Y38" s="16">
        <f t="shared" si="4"/>
        <v>1.6796667373816148</v>
      </c>
      <c r="Z38" s="17">
        <v>1.48264</v>
      </c>
    </row>
    <row r="39" spans="1:26">
      <c r="A39" s="8">
        <v>866</v>
      </c>
      <c r="B39" s="9" t="s">
        <v>265</v>
      </c>
      <c r="C39" s="20" t="s">
        <v>266</v>
      </c>
      <c r="D39" s="9" t="s">
        <v>267</v>
      </c>
      <c r="E39" s="9"/>
      <c r="F39" s="9" t="s">
        <v>268</v>
      </c>
      <c r="G39" s="10">
        <v>0.85</v>
      </c>
      <c r="H39" s="11">
        <v>18.209386959977994</v>
      </c>
      <c r="I39" s="11">
        <v>17.687031550765216</v>
      </c>
      <c r="J39" s="11">
        <v>18.069768723021486</v>
      </c>
      <c r="K39" s="11">
        <v>16.872063559767383</v>
      </c>
      <c r="L39" s="11">
        <v>17.209941311519181</v>
      </c>
      <c r="M39" s="11">
        <v>17.37401351803096</v>
      </c>
      <c r="N39" s="11">
        <v>19.331312545566803</v>
      </c>
      <c r="O39" s="11">
        <v>19.957593410965757</v>
      </c>
      <c r="P39" s="11">
        <v>18.841284816604279</v>
      </c>
      <c r="Q39" s="11">
        <v>18.991454650361341</v>
      </c>
      <c r="R39" s="11">
        <v>19.228456311258142</v>
      </c>
      <c r="S39" s="11">
        <v>18.813714773142387</v>
      </c>
      <c r="T39" s="12">
        <v>2.8403450843965901E-2</v>
      </c>
      <c r="U39" s="13">
        <v>-1.6236018141360899</v>
      </c>
      <c r="V39" s="14">
        <f t="shared" si="3"/>
        <v>0.324524248525145</v>
      </c>
      <c r="W39" s="15">
        <v>1.4451000000000001E-4</v>
      </c>
      <c r="X39" s="15">
        <v>1.2732E-2</v>
      </c>
      <c r="Y39" s="16">
        <f t="shared" si="4"/>
        <v>1.8951033700510345</v>
      </c>
      <c r="Z39" s="17">
        <v>1.57941</v>
      </c>
    </row>
    <row r="40" spans="1:26" ht="13.9">
      <c r="A40" s="8">
        <v>864</v>
      </c>
      <c r="B40" s="8" t="s">
        <v>265</v>
      </c>
      <c r="C40" s="8" t="s">
        <v>279</v>
      </c>
      <c r="D40" s="8" t="s">
        <v>280</v>
      </c>
      <c r="E40" s="19"/>
      <c r="F40" s="8" t="s">
        <v>268</v>
      </c>
      <c r="G40" s="18">
        <v>2.4900000000000002</v>
      </c>
      <c r="H40" s="11">
        <v>20.741388101953525</v>
      </c>
      <c r="I40" s="11">
        <v>20.715134181286821</v>
      </c>
      <c r="J40" s="11">
        <v>20.774216531921418</v>
      </c>
      <c r="K40" s="11">
        <v>20.227342600329795</v>
      </c>
      <c r="L40" s="11">
        <v>20.842797250719205</v>
      </c>
      <c r="M40" s="11">
        <v>20.564485980129284</v>
      </c>
      <c r="N40" s="11">
        <v>20.953070617140249</v>
      </c>
      <c r="O40" s="11">
        <v>21.466195353511836</v>
      </c>
      <c r="P40" s="11">
        <v>20.656432278612129</v>
      </c>
      <c r="Q40" s="11">
        <v>21.258264453209033</v>
      </c>
      <c r="R40" s="11">
        <v>20.742371510468537</v>
      </c>
      <c r="S40" s="11">
        <v>21.148835883357609</v>
      </c>
      <c r="T40" s="12">
        <v>2.3468588530572598E-2</v>
      </c>
      <c r="U40" s="13">
        <f>AVERAGE(H40:M40)-AVERAGE(N40:S40)</f>
        <v>-0.39330090832655884</v>
      </c>
      <c r="V40" s="14">
        <f t="shared" si="3"/>
        <v>0.76138554824398963</v>
      </c>
      <c r="W40" s="15">
        <v>3.1014E-2</v>
      </c>
      <c r="X40" s="15">
        <v>0.13011</v>
      </c>
      <c r="Y40" s="9">
        <f t="shared" si="4"/>
        <v>0.88568932313157556</v>
      </c>
      <c r="Z40" s="17">
        <v>1.1419900000000001</v>
      </c>
    </row>
    <row r="41" spans="1:26" ht="13.9">
      <c r="A41" s="8">
        <v>863</v>
      </c>
      <c r="B41" s="8" t="s">
        <v>265</v>
      </c>
      <c r="C41" s="8" t="s">
        <v>275</v>
      </c>
      <c r="D41" s="8" t="s">
        <v>276</v>
      </c>
      <c r="E41" s="19"/>
      <c r="F41" s="8" t="s">
        <v>268</v>
      </c>
      <c r="G41" s="18">
        <v>-0.28000000000000003</v>
      </c>
      <c r="H41" s="11">
        <v>17.7985079193944</v>
      </c>
      <c r="I41" s="11">
        <v>16.855121634662673</v>
      </c>
      <c r="J41" s="11">
        <v>17.690330669545652</v>
      </c>
      <c r="K41" s="11">
        <v>16.865095067991728</v>
      </c>
      <c r="L41" s="11">
        <v>16.778136089104123</v>
      </c>
      <c r="M41" s="11">
        <v>17.150545520875458</v>
      </c>
      <c r="N41" s="11">
        <v>18.063168774335978</v>
      </c>
      <c r="O41" s="11">
        <v>18.499529241102341</v>
      </c>
      <c r="P41" s="11">
        <v>17.473049967832686</v>
      </c>
      <c r="Q41" s="11">
        <v>18.011220637908156</v>
      </c>
      <c r="R41" s="11">
        <v>17.95333704608613</v>
      </c>
      <c r="S41" s="11">
        <v>17.800256868790949</v>
      </c>
      <c r="T41" s="12">
        <v>3.4091501373714701E-2</v>
      </c>
      <c r="U41" s="13">
        <f>AVERAGE(H41:M41)-AVERAGE(N41:S41)</f>
        <v>-0.77713760574703628</v>
      </c>
      <c r="V41" s="14">
        <f t="shared" si="3"/>
        <v>0.58352339118949414</v>
      </c>
      <c r="W41" s="15">
        <v>6.8875000000000004E-3</v>
      </c>
      <c r="X41" s="15">
        <v>5.5884999999999997E-2</v>
      </c>
      <c r="Y41" s="9">
        <f t="shared" si="4"/>
        <v>1.2527047447327591</v>
      </c>
      <c r="Z41" s="17">
        <v>1.3645099999999999</v>
      </c>
    </row>
    <row r="42" spans="1:26">
      <c r="A42" s="8">
        <v>862</v>
      </c>
      <c r="B42" s="9" t="s">
        <v>265</v>
      </c>
      <c r="C42" s="8" t="s">
        <v>271</v>
      </c>
      <c r="D42" s="9" t="s">
        <v>272</v>
      </c>
      <c r="E42" s="9"/>
      <c r="F42" s="9" t="s">
        <v>268</v>
      </c>
      <c r="G42" s="10">
        <v>0.64</v>
      </c>
      <c r="H42" s="11">
        <v>19.54613882791654</v>
      </c>
      <c r="I42" s="11">
        <v>19.466417320806041</v>
      </c>
      <c r="J42" s="11">
        <v>19.506327053047446</v>
      </c>
      <c r="K42" s="11">
        <v>18.272601597076619</v>
      </c>
      <c r="L42" s="11">
        <v>18.765294201532502</v>
      </c>
      <c r="M42" s="11">
        <v>19.296501106061296</v>
      </c>
      <c r="N42" s="11">
        <v>20.131939417197518</v>
      </c>
      <c r="O42" s="11">
        <v>21.244502230851452</v>
      </c>
      <c r="P42" s="11">
        <v>20.230321130303771</v>
      </c>
      <c r="Q42" s="11">
        <v>20.611430339880876</v>
      </c>
      <c r="R42" s="11">
        <v>20.957888602744543</v>
      </c>
      <c r="S42" s="11">
        <v>20.005445227746531</v>
      </c>
      <c r="T42" s="12">
        <v>2.3915378211161301E-2</v>
      </c>
      <c r="U42" s="13">
        <v>-1.38804114038071</v>
      </c>
      <c r="V42" s="14">
        <f t="shared" si="3"/>
        <v>0.38208323442093933</v>
      </c>
      <c r="W42" s="15">
        <v>7.6453999999999997E-4</v>
      </c>
      <c r="X42" s="15">
        <v>1.951E-2</v>
      </c>
      <c r="Y42" s="16">
        <f t="shared" si="4"/>
        <v>1.7097427306054818</v>
      </c>
      <c r="Z42" s="17">
        <v>1.65082</v>
      </c>
    </row>
    <row r="43" spans="1:26">
      <c r="A43" s="8">
        <v>861</v>
      </c>
      <c r="B43" s="8" t="s">
        <v>265</v>
      </c>
      <c r="C43" s="8" t="s">
        <v>269</v>
      </c>
      <c r="D43" s="8" t="s">
        <v>270</v>
      </c>
      <c r="F43" s="8" t="s">
        <v>268</v>
      </c>
      <c r="G43" s="18">
        <v>0.64</v>
      </c>
      <c r="H43" s="11">
        <v>19.54613882791654</v>
      </c>
      <c r="I43" s="11">
        <v>19.466417320806041</v>
      </c>
      <c r="J43" s="11">
        <v>19.506327053047446</v>
      </c>
      <c r="K43" s="11">
        <v>18.272601597076619</v>
      </c>
      <c r="L43" s="11">
        <v>18.765294201532502</v>
      </c>
      <c r="M43" s="11">
        <v>19.296501106061296</v>
      </c>
      <c r="N43" s="11">
        <v>20.131939417197518</v>
      </c>
      <c r="O43" s="11">
        <v>21.244502230851452</v>
      </c>
      <c r="P43" s="11">
        <v>20.230321130303771</v>
      </c>
      <c r="Q43" s="11">
        <v>20.611430339880876</v>
      </c>
      <c r="R43" s="11">
        <v>20.957888602744543</v>
      </c>
      <c r="S43" s="11">
        <v>20.005445227746531</v>
      </c>
      <c r="T43" s="12">
        <v>2.3915378211161301E-2</v>
      </c>
      <c r="U43" s="13">
        <v>-1.38804114038071</v>
      </c>
      <c r="V43" s="14">
        <f t="shared" si="3"/>
        <v>0.38208323442093933</v>
      </c>
      <c r="W43" s="15">
        <v>7.6453999999999997E-4</v>
      </c>
      <c r="X43" s="15">
        <v>1.951E-2</v>
      </c>
      <c r="Y43" s="16">
        <f t="shared" si="4"/>
        <v>1.7097427306054818</v>
      </c>
      <c r="Z43" s="17">
        <v>1.65082</v>
      </c>
    </row>
    <row r="44" spans="1:26" ht="13.9">
      <c r="A44" s="8">
        <v>860</v>
      </c>
      <c r="B44" s="8" t="s">
        <v>265</v>
      </c>
      <c r="C44" s="8" t="s">
        <v>277</v>
      </c>
      <c r="D44" s="8" t="s">
        <v>278</v>
      </c>
      <c r="E44" s="19"/>
      <c r="F44" s="8" t="s">
        <v>268</v>
      </c>
      <c r="G44" s="18">
        <v>-0.01</v>
      </c>
      <c r="H44" s="11">
        <v>19.128625675363324</v>
      </c>
      <c r="I44" s="11">
        <v>18.529003481007202</v>
      </c>
      <c r="J44" s="11">
        <v>19.166972009463283</v>
      </c>
      <c r="K44" s="11">
        <v>18.573432185968713</v>
      </c>
      <c r="L44" s="11">
        <v>19.039422617632081</v>
      </c>
      <c r="M44" s="11">
        <v>18.929094728704218</v>
      </c>
      <c r="N44" s="11">
        <v>19.141182376135426</v>
      </c>
      <c r="O44" s="11">
        <v>19.649323300022047</v>
      </c>
      <c r="P44" s="11">
        <v>19.179376060274045</v>
      </c>
      <c r="Q44" s="11">
        <v>19.360662032702539</v>
      </c>
      <c r="R44" s="11">
        <v>19.172645604490093</v>
      </c>
      <c r="S44" s="11">
        <v>19.590602360488958</v>
      </c>
      <c r="T44" s="12">
        <v>2.40541613996661E-2</v>
      </c>
      <c r="U44" s="13">
        <f>AVERAGE(H44:M44)-AVERAGE(N44:S44)</f>
        <v>-0.45454017266238012</v>
      </c>
      <c r="V44" s="14">
        <f t="shared" si="3"/>
        <v>0.72974272451323896</v>
      </c>
      <c r="W44" s="15">
        <v>1.0829E-2</v>
      </c>
      <c r="X44" s="15">
        <v>6.9636000000000003E-2</v>
      </c>
      <c r="Y44" s="9">
        <f t="shared" si="4"/>
        <v>1.1571661833878446</v>
      </c>
      <c r="Z44" s="17">
        <v>1.37175</v>
      </c>
    </row>
    <row r="45" spans="1:26" ht="13.9">
      <c r="A45" s="8">
        <v>859</v>
      </c>
      <c r="B45" s="8" t="s">
        <v>265</v>
      </c>
      <c r="C45" s="8" t="s">
        <v>281</v>
      </c>
      <c r="D45" s="8" t="s">
        <v>282</v>
      </c>
      <c r="E45" s="19"/>
      <c r="F45" s="8" t="s">
        <v>268</v>
      </c>
      <c r="G45" s="18">
        <v>0.11</v>
      </c>
      <c r="H45" s="11">
        <v>23.089387438901966</v>
      </c>
      <c r="I45" s="11">
        <v>23.304600517317898</v>
      </c>
      <c r="J45" s="11">
        <v>23.249249368400239</v>
      </c>
      <c r="K45" s="11">
        <v>22.73847762870939</v>
      </c>
      <c r="L45" s="11">
        <v>23.093129969135227</v>
      </c>
      <c r="M45" s="11">
        <v>23.155029525207734</v>
      </c>
      <c r="N45" s="11">
        <v>23.375633020190694</v>
      </c>
      <c r="O45" s="11">
        <v>23.397089621058075</v>
      </c>
      <c r="P45" s="11">
        <v>23.112856198879651</v>
      </c>
      <c r="Q45" s="11">
        <v>23.425827378593588</v>
      </c>
      <c r="R45" s="11">
        <v>23.223135249607722</v>
      </c>
      <c r="S45" s="11">
        <v>23.457979782243207</v>
      </c>
      <c r="T45" s="12">
        <v>3.8223520982254802E-2</v>
      </c>
      <c r="U45" s="13">
        <f>AVERAGE(H45:M45)-AVERAGE(N45:S45)</f>
        <v>-0.22710780048341306</v>
      </c>
      <c r="V45" s="14">
        <f t="shared" si="3"/>
        <v>0.85434590041102465</v>
      </c>
      <c r="W45" s="15">
        <v>4.2562000000000003E-2</v>
      </c>
      <c r="X45" s="15">
        <v>0.15889</v>
      </c>
      <c r="Y45" s="9">
        <f t="shared" si="4"/>
        <v>0.79890343496053295</v>
      </c>
      <c r="Z45" s="17">
        <v>0.85116499999999995</v>
      </c>
    </row>
    <row r="46" spans="1:26">
      <c r="A46" s="8">
        <v>853</v>
      </c>
      <c r="B46" s="9" t="s">
        <v>423</v>
      </c>
      <c r="C46" s="8" t="s">
        <v>427</v>
      </c>
      <c r="D46" s="9" t="s">
        <v>428</v>
      </c>
      <c r="E46" s="9"/>
      <c r="F46" s="9" t="s">
        <v>268</v>
      </c>
      <c r="G46" s="10">
        <v>2.92</v>
      </c>
      <c r="H46" s="11">
        <v>15.096170767411524</v>
      </c>
      <c r="I46" s="11">
        <v>14.354816042268684</v>
      </c>
      <c r="J46" s="11">
        <v>15.00996540301559</v>
      </c>
      <c r="K46" s="11">
        <v>14.619578529348829</v>
      </c>
      <c r="L46" s="11">
        <v>13.533412891383426</v>
      </c>
      <c r="M46" s="11">
        <v>14.587498970972927</v>
      </c>
      <c r="N46" s="11">
        <v>16.465878483456031</v>
      </c>
      <c r="O46" s="11">
        <v>15.626001510746926</v>
      </c>
      <c r="P46" s="11">
        <v>14.570882879901216</v>
      </c>
      <c r="Q46" s="11">
        <v>15.240038600296167</v>
      </c>
      <c r="R46" s="11">
        <v>15.082236337812514</v>
      </c>
      <c r="S46" s="11">
        <v>15.047091641953338</v>
      </c>
      <c r="T46" s="12">
        <v>5.8027454766691702E-2</v>
      </c>
      <c r="U46" s="13">
        <f>AVERAGE(H46:M46)-AVERAGE(N46:S46)</f>
        <v>-0.80511447496086852</v>
      </c>
      <c r="V46" s="14">
        <f t="shared" si="3"/>
        <v>0.57231666631685008</v>
      </c>
      <c r="W46" s="15">
        <v>4.4351000000000002E-2</v>
      </c>
      <c r="X46" s="15">
        <v>0.16281000000000001</v>
      </c>
      <c r="Y46" s="9">
        <f t="shared" si="4"/>
        <v>0.78831892370086121</v>
      </c>
      <c r="Z46" s="17">
        <v>1.1431</v>
      </c>
    </row>
    <row r="47" spans="1:26">
      <c r="A47" s="8">
        <v>851</v>
      </c>
      <c r="B47" s="9" t="s">
        <v>423</v>
      </c>
      <c r="C47" s="8" t="s">
        <v>425</v>
      </c>
      <c r="D47" s="9" t="s">
        <v>426</v>
      </c>
      <c r="E47" s="9"/>
      <c r="F47" s="9" t="s">
        <v>268</v>
      </c>
      <c r="G47" s="10">
        <v>3.24</v>
      </c>
      <c r="H47" s="11">
        <v>15.550340603691025</v>
      </c>
      <c r="I47" s="11">
        <v>15.095195440553539</v>
      </c>
      <c r="J47" s="11">
        <v>15.35848919252941</v>
      </c>
      <c r="K47" s="11">
        <v>14.153383553436161</v>
      </c>
      <c r="L47" s="11">
        <v>15.117378390406495</v>
      </c>
      <c r="M47" s="11">
        <v>13.673061551510155</v>
      </c>
      <c r="N47" s="11">
        <v>15.683608794248856</v>
      </c>
      <c r="O47" s="11">
        <v>16.468486109424131</v>
      </c>
      <c r="P47" s="11">
        <v>15.644207655872036</v>
      </c>
      <c r="Q47" s="11">
        <v>15.733647786514311</v>
      </c>
      <c r="R47" s="11">
        <v>16.467916184667391</v>
      </c>
      <c r="S47" s="11">
        <v>15.4455692568341</v>
      </c>
      <c r="T47" s="12">
        <v>0.108604215496007</v>
      </c>
      <c r="U47" s="13">
        <f>AVERAGE(H47:M47)-AVERAGE(N47:S47)</f>
        <v>-1.0825978425723388</v>
      </c>
      <c r="V47" s="14">
        <f t="shared" si="3"/>
        <v>0.47217781282139737</v>
      </c>
      <c r="W47" s="15">
        <v>1.1900000000000001E-2</v>
      </c>
      <c r="X47" s="15">
        <v>7.3491000000000001E-2</v>
      </c>
      <c r="Y47" s="9">
        <f t="shared" si="4"/>
        <v>1.1337658430880742</v>
      </c>
      <c r="Z47" s="17">
        <v>1.1237200000000001</v>
      </c>
    </row>
    <row r="48" spans="1:26">
      <c r="A48" s="8">
        <v>835</v>
      </c>
      <c r="B48" s="9" t="s">
        <v>36</v>
      </c>
      <c r="C48" s="20" t="s">
        <v>65</v>
      </c>
      <c r="D48" s="9" t="s">
        <v>66</v>
      </c>
      <c r="E48" s="9"/>
      <c r="F48" s="9" t="s">
        <v>39</v>
      </c>
      <c r="G48" s="10">
        <v>1.73</v>
      </c>
      <c r="H48" s="11">
        <v>15.533863859389552</v>
      </c>
      <c r="I48" s="11">
        <v>15.397628917170845</v>
      </c>
      <c r="J48" s="11">
        <v>15.858212675930535</v>
      </c>
      <c r="K48" s="11">
        <v>15.276038432485368</v>
      </c>
      <c r="L48" s="11">
        <v>15.345586687369376</v>
      </c>
      <c r="M48" s="11">
        <v>15.977617242552435</v>
      </c>
      <c r="N48" s="11">
        <v>16.459729422566479</v>
      </c>
      <c r="O48" s="11">
        <v>15.843350197618861</v>
      </c>
      <c r="P48" s="11">
        <v>16.63171949535943</v>
      </c>
      <c r="Q48" s="11">
        <v>16.11552539834685</v>
      </c>
      <c r="R48" s="11">
        <v>16.436730221632537</v>
      </c>
      <c r="S48" s="11">
        <v>16.045264926006645</v>
      </c>
      <c r="T48" s="12">
        <v>7.6834560112993E-2</v>
      </c>
      <c r="U48" s="13">
        <v>-0.69056197443878298</v>
      </c>
      <c r="V48" s="14">
        <f t="shared" si="3"/>
        <v>0.61961244470130117</v>
      </c>
      <c r="W48" s="15">
        <v>2.3091000000000001E-3</v>
      </c>
      <c r="X48" s="15">
        <v>3.2739999999999998E-2</v>
      </c>
      <c r="Y48" s="16">
        <f t="shared" si="4"/>
        <v>1.4849213249240774</v>
      </c>
      <c r="Z48" s="17">
        <v>1.1302099999999999</v>
      </c>
    </row>
    <row r="49" spans="1:26">
      <c r="A49" s="8">
        <v>834</v>
      </c>
      <c r="B49" s="8" t="s">
        <v>36</v>
      </c>
      <c r="C49" s="20" t="s">
        <v>74</v>
      </c>
      <c r="D49" s="8" t="s">
        <v>75</v>
      </c>
      <c r="F49" s="8" t="s">
        <v>39</v>
      </c>
      <c r="G49" s="18">
        <v>2.2799999999999998</v>
      </c>
      <c r="H49" s="11">
        <v>16.078984687326049</v>
      </c>
      <c r="I49" s="11">
        <v>15.911095291579276</v>
      </c>
      <c r="J49" s="11">
        <v>16.232922448427626</v>
      </c>
      <c r="K49" s="11">
        <v>15.932839286824807</v>
      </c>
      <c r="L49" s="11">
        <v>15.972619058195022</v>
      </c>
      <c r="M49" s="11">
        <v>16.323454755512763</v>
      </c>
      <c r="N49" s="11">
        <v>16.532701145348252</v>
      </c>
      <c r="O49" s="11">
        <v>16.194614873624705</v>
      </c>
      <c r="P49" s="11">
        <v>16.661402768783297</v>
      </c>
      <c r="Q49" s="11">
        <v>16.433671672989703</v>
      </c>
      <c r="R49" s="11">
        <v>16.857319573351614</v>
      </c>
      <c r="S49" s="11">
        <v>16.465359297600166</v>
      </c>
      <c r="T49" s="12">
        <v>3.0211975527214802E-2</v>
      </c>
      <c r="U49" s="13">
        <v>-0.44885896730537</v>
      </c>
      <c r="V49" s="14">
        <f t="shared" si="3"/>
        <v>0.73262205231032584</v>
      </c>
      <c r="W49" s="15">
        <v>2.9112999999999999E-3</v>
      </c>
      <c r="X49" s="15">
        <v>3.5623000000000002E-2</v>
      </c>
      <c r="Y49" s="16">
        <f t="shared" si="4"/>
        <v>1.4482695091124482</v>
      </c>
      <c r="Z49" s="17">
        <v>1.0301499999999999</v>
      </c>
    </row>
    <row r="50" spans="1:26" ht="13.9">
      <c r="A50" s="8">
        <v>832</v>
      </c>
      <c r="B50" s="8" t="s">
        <v>36</v>
      </c>
      <c r="C50" s="8" t="s">
        <v>156</v>
      </c>
      <c r="D50" s="8" t="s">
        <v>157</v>
      </c>
      <c r="E50" s="19"/>
      <c r="F50" s="8" t="s">
        <v>39</v>
      </c>
      <c r="G50" s="18">
        <v>2.5299999999999998</v>
      </c>
      <c r="H50" s="11">
        <v>17.533999585177863</v>
      </c>
      <c r="I50" s="11">
        <v>17.157790844537637</v>
      </c>
      <c r="J50" s="11">
        <v>17.704944850145015</v>
      </c>
      <c r="K50" s="11">
        <v>17.075656357582957</v>
      </c>
      <c r="L50" s="11">
        <v>17.133119213872565</v>
      </c>
      <c r="M50" s="11">
        <v>17.90497275830279</v>
      </c>
      <c r="N50" s="11">
        <v>18.138133388617902</v>
      </c>
      <c r="O50" s="11">
        <v>17.430739225275598</v>
      </c>
      <c r="P50" s="11">
        <v>18.025450483061267</v>
      </c>
      <c r="Q50" s="11">
        <v>17.696780878494486</v>
      </c>
      <c r="R50" s="11">
        <v>18.191772422708496</v>
      </c>
      <c r="S50" s="11">
        <v>17.68652894623796</v>
      </c>
      <c r="T50" s="12">
        <v>5.4838935355278499E-2</v>
      </c>
      <c r="U50" s="13">
        <f>AVERAGE(H50:M50)-AVERAGE(N50:S50)</f>
        <v>-0.44315362246281609</v>
      </c>
      <c r="V50" s="14">
        <f t="shared" si="3"/>
        <v>0.73552504786106643</v>
      </c>
      <c r="W50" s="15">
        <v>4.0037999999999997E-2</v>
      </c>
      <c r="X50" s="15">
        <v>0.15254999999999999</v>
      </c>
      <c r="Y50" s="9">
        <f t="shared" si="4"/>
        <v>0.81658778802157406</v>
      </c>
      <c r="Z50" s="17">
        <v>0.99706499999999998</v>
      </c>
    </row>
    <row r="51" spans="1:26">
      <c r="A51" s="8">
        <v>831</v>
      </c>
      <c r="B51" s="8" t="s">
        <v>36</v>
      </c>
      <c r="C51" s="20" t="s">
        <v>63</v>
      </c>
      <c r="D51" s="8" t="s">
        <v>64</v>
      </c>
      <c r="F51" s="8" t="s">
        <v>39</v>
      </c>
      <c r="G51" s="18">
        <v>2.31</v>
      </c>
      <c r="H51" s="11">
        <v>16.553411256611611</v>
      </c>
      <c r="I51" s="11">
        <v>16.263639980824134</v>
      </c>
      <c r="J51" s="11">
        <v>16.680706072245211</v>
      </c>
      <c r="K51" s="11">
        <v>16.055892009871112</v>
      </c>
      <c r="L51" s="11">
        <v>16.372061304700019</v>
      </c>
      <c r="M51" s="11">
        <v>16.641511577012285</v>
      </c>
      <c r="N51" s="11">
        <v>17.041624867223987</v>
      </c>
      <c r="O51" s="11">
        <v>17.002719201323028</v>
      </c>
      <c r="P51" s="11">
        <v>16.810501776901415</v>
      </c>
      <c r="Q51" s="11">
        <v>16.827599117496717</v>
      </c>
      <c r="R51" s="11">
        <v>17.220709051326974</v>
      </c>
      <c r="S51" s="11">
        <v>16.707468555649598</v>
      </c>
      <c r="T51" s="12">
        <v>5.8660916171026402E-2</v>
      </c>
      <c r="U51" s="13">
        <v>-0.50723339477622498</v>
      </c>
      <c r="V51" s="14">
        <f t="shared" si="3"/>
        <v>0.7035703570021925</v>
      </c>
      <c r="W51" s="15">
        <v>2.3411999999999999E-3</v>
      </c>
      <c r="X51" s="15">
        <v>3.2739999999999998E-2</v>
      </c>
      <c r="Y51" s="16">
        <f t="shared" si="4"/>
        <v>1.4849213249240774</v>
      </c>
      <c r="Z51" s="17">
        <v>1.2919499999999999</v>
      </c>
    </row>
    <row r="52" spans="1:26" ht="13.9">
      <c r="A52" s="8">
        <v>829</v>
      </c>
      <c r="B52" s="8" t="s">
        <v>36</v>
      </c>
      <c r="C52" s="8" t="s">
        <v>95</v>
      </c>
      <c r="D52" s="8" t="s">
        <v>96</v>
      </c>
      <c r="E52" s="19"/>
      <c r="F52" s="8" t="s">
        <v>39</v>
      </c>
      <c r="G52" s="18">
        <v>2.75</v>
      </c>
      <c r="H52" s="11">
        <v>17.910389082659353</v>
      </c>
      <c r="I52" s="11">
        <v>17.637324801396879</v>
      </c>
      <c r="J52" s="11">
        <v>18.073156698925882</v>
      </c>
      <c r="K52" s="11">
        <v>17.581174197652899</v>
      </c>
      <c r="L52" s="11">
        <v>17.457386035339152</v>
      </c>
      <c r="M52" s="11">
        <v>18.465694857057439</v>
      </c>
      <c r="N52" s="11">
        <v>18.647926818333428</v>
      </c>
      <c r="O52" s="11">
        <v>18.109593772851941</v>
      </c>
      <c r="P52" s="11">
        <v>18.444930477505718</v>
      </c>
      <c r="Q52" s="11">
        <v>18.31281647523555</v>
      </c>
      <c r="R52" s="11">
        <v>18.60857430747317</v>
      </c>
      <c r="S52" s="11">
        <v>18.358633115619668</v>
      </c>
      <c r="T52" s="12">
        <v>2.9767342938942402E-2</v>
      </c>
      <c r="U52" s="13">
        <f>AVERAGE(H52:M52)-AVERAGE(N52:S52)</f>
        <v>-0.55955821566464437</v>
      </c>
      <c r="V52" s="14">
        <f t="shared" si="3"/>
        <v>0.67850990628095187</v>
      </c>
      <c r="W52" s="15">
        <v>9.1958000000000005E-3</v>
      </c>
      <c r="X52" s="15">
        <v>6.3784999999999994E-2</v>
      </c>
      <c r="Y52" s="9">
        <f t="shared" si="4"/>
        <v>1.1952814401369882</v>
      </c>
      <c r="Z52" s="17">
        <v>1.03755</v>
      </c>
    </row>
    <row r="53" spans="1:26" ht="13.9">
      <c r="A53" s="8">
        <v>827</v>
      </c>
      <c r="B53" s="8" t="s">
        <v>36</v>
      </c>
      <c r="C53" s="8" t="s">
        <v>117</v>
      </c>
      <c r="D53" s="8" t="s">
        <v>118</v>
      </c>
      <c r="E53" s="19"/>
      <c r="F53" s="8" t="s">
        <v>39</v>
      </c>
      <c r="G53" s="18">
        <v>3.18</v>
      </c>
      <c r="H53" s="11">
        <v>21.50643047458259</v>
      </c>
      <c r="I53" s="11">
        <v>20.250003238962911</v>
      </c>
      <c r="J53" s="11">
        <v>21.695088207036015</v>
      </c>
      <c r="K53" s="11">
        <v>20.464495963962165</v>
      </c>
      <c r="L53" s="11">
        <v>20.980474778138671</v>
      </c>
      <c r="M53" s="11">
        <v>21.923605758485127</v>
      </c>
      <c r="N53" s="11">
        <v>22.360117019695842</v>
      </c>
      <c r="O53" s="11">
        <v>21.392917602982905</v>
      </c>
      <c r="P53" s="11">
        <v>22.192254073652133</v>
      </c>
      <c r="Q53" s="11">
        <v>21.780492506339158</v>
      </c>
      <c r="R53" s="11">
        <v>22.195287795155519</v>
      </c>
      <c r="S53" s="11">
        <v>21.86361492999723</v>
      </c>
      <c r="T53" s="12">
        <v>7.38461579600395E-3</v>
      </c>
      <c r="U53" s="13">
        <f>AVERAGE(H53:M53)-AVERAGE(N53:S53)</f>
        <v>-0.82743091777588162</v>
      </c>
      <c r="V53" s="14">
        <f t="shared" si="3"/>
        <v>0.56353185991590016</v>
      </c>
      <c r="W53" s="15">
        <v>2.5023E-2</v>
      </c>
      <c r="X53" s="15">
        <v>0.11937</v>
      </c>
      <c r="Y53" s="9">
        <f t="shared" si="4"/>
        <v>0.92310480613394919</v>
      </c>
      <c r="Z53" s="17">
        <v>1.1003700000000001</v>
      </c>
    </row>
    <row r="54" spans="1:26">
      <c r="A54" s="8">
        <v>826</v>
      </c>
      <c r="B54" s="9" t="s">
        <v>36</v>
      </c>
      <c r="C54" s="8" t="s">
        <v>97</v>
      </c>
      <c r="D54" s="9" t="s">
        <v>98</v>
      </c>
      <c r="E54" s="9"/>
      <c r="F54" s="9" t="s">
        <v>39</v>
      </c>
      <c r="G54" s="10">
        <v>2.75</v>
      </c>
      <c r="H54" s="11">
        <v>17.919212504549488</v>
      </c>
      <c r="I54" s="11">
        <v>17.637324801396879</v>
      </c>
      <c r="J54" s="11">
        <v>18.073156698925882</v>
      </c>
      <c r="K54" s="11">
        <v>17.581174197652899</v>
      </c>
      <c r="L54" s="11">
        <v>17.457556826255939</v>
      </c>
      <c r="M54" s="11">
        <v>18.465694857057439</v>
      </c>
      <c r="N54" s="11">
        <v>18.645675614762784</v>
      </c>
      <c r="O54" s="11">
        <v>18.109332921670728</v>
      </c>
      <c r="P54" s="11">
        <v>18.423314614034012</v>
      </c>
      <c r="Q54" s="11">
        <v>18.339681883484062</v>
      </c>
      <c r="R54" s="11">
        <v>18.60857430747317</v>
      </c>
      <c r="S54" s="11">
        <v>18.316153645842498</v>
      </c>
      <c r="T54" s="12">
        <v>3.1839221273893999E-2</v>
      </c>
      <c r="U54" s="13">
        <f>AVERAGE(H54:M54)-AVERAGE(N54:S54)</f>
        <v>-0.55143551690478887</v>
      </c>
      <c r="V54" s="14">
        <f t="shared" si="3"/>
        <v>0.68234084462677791</v>
      </c>
      <c r="W54" s="15">
        <v>9.9699999999999997E-3</v>
      </c>
      <c r="X54" s="15">
        <v>6.6485000000000002E-2</v>
      </c>
      <c r="Y54" s="9">
        <f t="shared" si="4"/>
        <v>1.1772763269081399</v>
      </c>
      <c r="Z54" s="17">
        <v>1.02521</v>
      </c>
    </row>
    <row r="55" spans="1:26">
      <c r="A55" s="8">
        <v>820</v>
      </c>
      <c r="B55" s="9" t="s">
        <v>36</v>
      </c>
      <c r="C55" s="8" t="s">
        <v>132</v>
      </c>
      <c r="D55" s="9" t="s">
        <v>133</v>
      </c>
      <c r="E55" s="9"/>
      <c r="F55" s="9" t="s">
        <v>39</v>
      </c>
      <c r="G55" s="10">
        <v>0.13</v>
      </c>
      <c r="H55" s="11">
        <v>22.199972682770088</v>
      </c>
      <c r="I55" s="11">
        <v>20.626900591694515</v>
      </c>
      <c r="J55" s="11">
        <v>22.499865808184108</v>
      </c>
      <c r="K55" s="11">
        <v>20.935851097576769</v>
      </c>
      <c r="L55" s="11">
        <v>22.254156513647384</v>
      </c>
      <c r="M55" s="11">
        <v>21.977348978073845</v>
      </c>
      <c r="N55" s="11">
        <v>23.866434722212674</v>
      </c>
      <c r="O55" s="11">
        <v>22.242502698788563</v>
      </c>
      <c r="P55" s="11">
        <v>23.370971824019449</v>
      </c>
      <c r="Q55" s="11">
        <v>21.998789035657623</v>
      </c>
      <c r="R55" s="11">
        <v>22.890798526184678</v>
      </c>
      <c r="S55" s="11">
        <v>22.665780910335496</v>
      </c>
      <c r="T55" s="12">
        <v>8.3648314159239096E-3</v>
      </c>
      <c r="U55" s="13">
        <f>AVERAGE(H55:M55)-AVERAGE(N55:S55)</f>
        <v>-1.0901970075419598</v>
      </c>
      <c r="V55" s="14">
        <f t="shared" si="3"/>
        <v>0.46969723061778601</v>
      </c>
      <c r="W55" s="15">
        <v>2.8239E-2</v>
      </c>
      <c r="X55" s="15">
        <v>0.12316000000000001</v>
      </c>
      <c r="Y55" s="9">
        <f t="shared" si="4"/>
        <v>0.90953031976883947</v>
      </c>
      <c r="Z55" s="17">
        <v>1.1767700000000001</v>
      </c>
    </row>
    <row r="56" spans="1:26">
      <c r="A56" s="8">
        <v>818</v>
      </c>
      <c r="B56" s="8" t="s">
        <v>36</v>
      </c>
      <c r="C56" s="20" t="s">
        <v>56</v>
      </c>
      <c r="D56" s="8" t="s">
        <v>57</v>
      </c>
      <c r="E56" s="8" t="s">
        <v>58</v>
      </c>
      <c r="F56" s="8" t="s">
        <v>44</v>
      </c>
      <c r="G56" s="18">
        <v>-0.98</v>
      </c>
      <c r="H56" s="11">
        <v>22.681687425349015</v>
      </c>
      <c r="I56" s="11">
        <v>21.416796972236369</v>
      </c>
      <c r="J56" s="11">
        <v>22.871853738122873</v>
      </c>
      <c r="K56" s="11">
        <v>21.892648936249074</v>
      </c>
      <c r="L56" s="11">
        <v>22.122867615792352</v>
      </c>
      <c r="M56" s="11">
        <v>22.962571166596657</v>
      </c>
      <c r="N56" s="11">
        <v>23.926523965881735</v>
      </c>
      <c r="O56" s="11">
        <v>23.011914434306629</v>
      </c>
      <c r="P56" s="11">
        <v>23.523310042095691</v>
      </c>
      <c r="Q56" s="11">
        <v>23.683319586790681</v>
      </c>
      <c r="R56" s="11">
        <v>23.94785177688216</v>
      </c>
      <c r="S56" s="11">
        <v>23.660950234011249</v>
      </c>
      <c r="T56" s="12">
        <v>1.2904240155375399E-2</v>
      </c>
      <c r="U56" s="13">
        <v>-1.30090736427029</v>
      </c>
      <c r="V56" s="14">
        <f t="shared" si="3"/>
        <v>0.40587085069837914</v>
      </c>
      <c r="W56" s="15">
        <v>1.0881E-3</v>
      </c>
      <c r="X56" s="15">
        <v>2.1786E-2</v>
      </c>
      <c r="Y56" s="16">
        <f t="shared" si="4"/>
        <v>1.6618225007034639</v>
      </c>
      <c r="Z56" s="17">
        <v>1.25654</v>
      </c>
    </row>
    <row r="57" spans="1:26">
      <c r="A57" s="8">
        <v>811</v>
      </c>
      <c r="B57" s="9" t="s">
        <v>36</v>
      </c>
      <c r="C57" s="8" t="s">
        <v>125</v>
      </c>
      <c r="D57" s="9" t="s">
        <v>126</v>
      </c>
      <c r="E57" s="9"/>
      <c r="F57" s="9" t="s">
        <v>39</v>
      </c>
      <c r="G57" s="10">
        <v>3.47</v>
      </c>
      <c r="H57" s="11">
        <v>15.345663857071647</v>
      </c>
      <c r="I57" s="11">
        <v>15.059433780996539</v>
      </c>
      <c r="J57" s="11">
        <v>15.615972934953005</v>
      </c>
      <c r="K57" s="11">
        <v>14.917470374385353</v>
      </c>
      <c r="L57" s="11">
        <v>14.847119333440551</v>
      </c>
      <c r="M57" s="11">
        <v>15.088808626340724</v>
      </c>
      <c r="N57" s="11">
        <v>16.543382389511304</v>
      </c>
      <c r="O57" s="11">
        <v>15.075084522982994</v>
      </c>
      <c r="P57" s="11">
        <v>16.315762643993271</v>
      </c>
      <c r="Q57" s="11">
        <v>15.42116738698137</v>
      </c>
      <c r="R57" s="11">
        <v>15.71571409889952</v>
      </c>
      <c r="S57" s="11">
        <v>15.73692113847064</v>
      </c>
      <c r="T57" s="12">
        <v>0.195541643327964</v>
      </c>
      <c r="U57" s="13">
        <f>AVERAGE(H57:M57)-AVERAGE(N57:S57)</f>
        <v>-0.65559387894187893</v>
      </c>
      <c r="V57" s="14">
        <f t="shared" si="3"/>
        <v>0.63481411909229546</v>
      </c>
      <c r="W57" s="15">
        <v>2.6757E-2</v>
      </c>
      <c r="X57" s="15">
        <v>0.12242</v>
      </c>
      <c r="Y57" s="9">
        <f t="shared" si="4"/>
        <v>0.91214762483683121</v>
      </c>
      <c r="Z57" s="17">
        <v>1.16849</v>
      </c>
    </row>
    <row r="58" spans="1:26">
      <c r="A58" s="8">
        <v>806</v>
      </c>
      <c r="B58" s="9" t="s">
        <v>36</v>
      </c>
      <c r="C58" s="20" t="s">
        <v>61</v>
      </c>
      <c r="D58" s="9" t="s">
        <v>62</v>
      </c>
      <c r="E58" s="9"/>
      <c r="F58" s="9" t="s">
        <v>39</v>
      </c>
      <c r="G58" s="10">
        <v>-1.0900000000000001</v>
      </c>
      <c r="H58" s="11">
        <v>22.99727349691732</v>
      </c>
      <c r="I58" s="11">
        <v>21.649927185541049</v>
      </c>
      <c r="J58" s="11">
        <v>23.295730092866808</v>
      </c>
      <c r="K58" s="11">
        <v>21.989307185232203</v>
      </c>
      <c r="L58" s="11">
        <v>23.319514718192554</v>
      </c>
      <c r="M58" s="11">
        <v>22.755782236583666</v>
      </c>
      <c r="N58" s="11">
        <v>25.223845473758761</v>
      </c>
      <c r="O58" s="11">
        <v>23.770531727542583</v>
      </c>
      <c r="P58" s="11">
        <v>24.460561405069644</v>
      </c>
      <c r="Q58" s="11">
        <v>23.575700763609021</v>
      </c>
      <c r="R58" s="11">
        <v>24.27367712085756</v>
      </c>
      <c r="S58" s="11">
        <v>23.899409294916484</v>
      </c>
      <c r="T58" s="12">
        <v>2.5113007846528802E-2</v>
      </c>
      <c r="U58" s="13">
        <v>-1.5326984784033999</v>
      </c>
      <c r="V58" s="14">
        <f t="shared" si="3"/>
        <v>0.34563028041326865</v>
      </c>
      <c r="W58" s="15">
        <v>2.1960999999999999E-3</v>
      </c>
      <c r="X58" s="15">
        <v>3.2245999999999997E-2</v>
      </c>
      <c r="Y58" s="16">
        <f t="shared" si="4"/>
        <v>1.4915241503517671</v>
      </c>
      <c r="Z58" s="17">
        <v>1.4065300000000001</v>
      </c>
    </row>
    <row r="59" spans="1:26">
      <c r="A59" s="8">
        <v>805</v>
      </c>
      <c r="B59" s="9" t="s">
        <v>36</v>
      </c>
      <c r="C59" s="20" t="s">
        <v>51</v>
      </c>
      <c r="D59" s="9" t="s">
        <v>52</v>
      </c>
      <c r="E59" s="9"/>
      <c r="F59" s="9" t="s">
        <v>39</v>
      </c>
      <c r="G59" s="10">
        <v>-1.1499999999999999</v>
      </c>
      <c r="H59" s="11">
        <v>21.446524941436188</v>
      </c>
      <c r="I59" s="11">
        <v>20.043375907126052</v>
      </c>
      <c r="J59" s="11">
        <v>21.711881145279992</v>
      </c>
      <c r="K59" s="11">
        <v>20.934003921058117</v>
      </c>
      <c r="L59" s="11">
        <v>20.861364324071548</v>
      </c>
      <c r="M59" s="11">
        <v>21.525872071802837</v>
      </c>
      <c r="N59" s="11">
        <v>22.811786985170308</v>
      </c>
      <c r="O59" s="11">
        <v>21.918560781971639</v>
      </c>
      <c r="P59" s="11">
        <v>22.050858689874161</v>
      </c>
      <c r="Q59" s="11">
        <v>22.58945935436439</v>
      </c>
      <c r="R59" s="11">
        <v>22.709624260171903</v>
      </c>
      <c r="S59" s="11">
        <v>22.616894042137424</v>
      </c>
      <c r="T59" s="12">
        <v>8.49779728249071E-2</v>
      </c>
      <c r="U59" s="13">
        <v>-1.36236030048585</v>
      </c>
      <c r="V59" s="14">
        <f t="shared" si="3"/>
        <v>0.38894544042063489</v>
      </c>
      <c r="W59" s="15">
        <v>8.9371999999999997E-4</v>
      </c>
      <c r="X59" s="15">
        <v>2.0909000000000001E-2</v>
      </c>
      <c r="Y59" s="16">
        <f t="shared" si="4"/>
        <v>1.6796667373816148</v>
      </c>
      <c r="Z59" s="17">
        <v>1.22881</v>
      </c>
    </row>
    <row r="60" spans="1:26">
      <c r="A60" s="8">
        <v>804</v>
      </c>
      <c r="B60" s="9" t="s">
        <v>36</v>
      </c>
      <c r="C60" s="8" t="s">
        <v>110</v>
      </c>
      <c r="D60" s="9" t="s">
        <v>111</v>
      </c>
      <c r="E60" s="9"/>
      <c r="F60" s="9" t="s">
        <v>39</v>
      </c>
      <c r="G60" s="10">
        <v>0.44</v>
      </c>
      <c r="H60" s="11">
        <v>28.78965409417351</v>
      </c>
      <c r="I60" s="11">
        <v>27.094473923006209</v>
      </c>
      <c r="J60" s="11">
        <v>29.187078683639676</v>
      </c>
      <c r="K60" s="11">
        <v>27.652429295691871</v>
      </c>
      <c r="L60" s="11">
        <v>28.37159583720149</v>
      </c>
      <c r="M60" s="11">
        <v>28.602337622581654</v>
      </c>
      <c r="N60" s="11">
        <v>29.672697014799368</v>
      </c>
      <c r="O60" s="11">
        <v>28.833995561556417</v>
      </c>
      <c r="P60" s="11">
        <v>29.364025105674209</v>
      </c>
      <c r="Q60" s="11">
        <v>29.219542475686996</v>
      </c>
      <c r="R60" s="11">
        <v>29.505669846728466</v>
      </c>
      <c r="S60" s="11">
        <v>29.006684976847463</v>
      </c>
      <c r="T60" s="12">
        <v>1.7182274246891199E-2</v>
      </c>
      <c r="U60" s="13">
        <f>AVERAGE(H60:M60)-AVERAGE(N60:S60)</f>
        <v>-0.9841742541664118</v>
      </c>
      <c r="V60" s="14">
        <f t="shared" si="3"/>
        <v>0.50551497872602014</v>
      </c>
      <c r="W60" s="15">
        <v>1.6187E-2</v>
      </c>
      <c r="X60" s="15">
        <v>8.7486999999999995E-2</v>
      </c>
      <c r="Y60" s="9">
        <f t="shared" si="4"/>
        <v>1.0580564755229513</v>
      </c>
      <c r="Z60" s="17">
        <v>1.1893499999999999</v>
      </c>
    </row>
    <row r="61" spans="1:26">
      <c r="A61" s="8">
        <v>803</v>
      </c>
      <c r="B61" s="9" t="s">
        <v>36</v>
      </c>
      <c r="C61" s="8" t="s">
        <v>93</v>
      </c>
      <c r="D61" s="9" t="s">
        <v>94</v>
      </c>
      <c r="E61" s="9" t="s">
        <v>58</v>
      </c>
      <c r="F61" s="9" t="s">
        <v>44</v>
      </c>
      <c r="G61" s="10">
        <v>-0.55000000000000004</v>
      </c>
      <c r="H61" s="11">
        <v>28.660146820188743</v>
      </c>
      <c r="I61" s="11">
        <v>27.013304826046767</v>
      </c>
      <c r="J61" s="11">
        <v>28.914837538844932</v>
      </c>
      <c r="K61" s="11">
        <v>27.940643631426994</v>
      </c>
      <c r="L61" s="11">
        <v>28.369159344413678</v>
      </c>
      <c r="M61" s="11">
        <v>28.728089890393612</v>
      </c>
      <c r="N61" s="11">
        <v>29.807134139767747</v>
      </c>
      <c r="O61" s="11">
        <v>28.825713721151441</v>
      </c>
      <c r="P61" s="11">
        <v>29.159924772670443</v>
      </c>
      <c r="Q61" s="11">
        <v>29.372796723880441</v>
      </c>
      <c r="R61" s="11">
        <v>29.435168734647863</v>
      </c>
      <c r="S61" s="11">
        <v>29.349261725920748</v>
      </c>
      <c r="T61" s="12">
        <v>1.71245892841447E-2</v>
      </c>
      <c r="U61" s="13">
        <f>AVERAGE(H61:M61)-AVERAGE(N61:S61)</f>
        <v>-1.0539696277873247</v>
      </c>
      <c r="V61" s="14">
        <f t="shared" si="3"/>
        <v>0.4816410866106961</v>
      </c>
      <c r="W61" s="15">
        <v>7.5941000000000003E-3</v>
      </c>
      <c r="X61" s="15">
        <v>5.6697999999999998E-2</v>
      </c>
      <c r="Y61" s="9">
        <f t="shared" si="4"/>
        <v>1.2464322604066205</v>
      </c>
      <c r="Z61" s="17">
        <v>1.1618900000000001</v>
      </c>
    </row>
    <row r="62" spans="1:26">
      <c r="A62" s="8">
        <v>795</v>
      </c>
      <c r="B62" s="8" t="s">
        <v>36</v>
      </c>
      <c r="C62" s="20" t="s">
        <v>89</v>
      </c>
      <c r="D62" s="8" t="s">
        <v>90</v>
      </c>
      <c r="F62" s="8" t="s">
        <v>39</v>
      </c>
      <c r="G62" s="18">
        <v>1.03</v>
      </c>
      <c r="H62" s="11">
        <v>19.000812267674252</v>
      </c>
      <c r="I62" s="11">
        <v>18.219972119158861</v>
      </c>
      <c r="J62" s="11">
        <v>19.148396881790518</v>
      </c>
      <c r="K62" s="11">
        <v>18.484720718508513</v>
      </c>
      <c r="L62" s="11">
        <v>18.764798186717066</v>
      </c>
      <c r="M62" s="11">
        <v>18.781999328951443</v>
      </c>
      <c r="N62" s="11">
        <v>20.111947916771534</v>
      </c>
      <c r="O62" s="11">
        <v>19.126769377178263</v>
      </c>
      <c r="P62" s="11">
        <v>19.780355422512756</v>
      </c>
      <c r="Q62" s="11">
        <v>19.283213050318654</v>
      </c>
      <c r="R62" s="11">
        <v>19.453290851436321</v>
      </c>
      <c r="S62" s="11">
        <v>19.1747169169847</v>
      </c>
      <c r="T62" s="12">
        <v>2.33330748962149E-2</v>
      </c>
      <c r="U62" s="13">
        <v>-0.754932338733596</v>
      </c>
      <c r="V62" s="14">
        <f t="shared" si="3"/>
        <v>0.59257417608341145</v>
      </c>
      <c r="W62" s="15">
        <v>4.8240999999999996E-3</v>
      </c>
      <c r="X62" s="15">
        <v>4.4289000000000002E-2</v>
      </c>
      <c r="Y62" s="16">
        <f t="shared" si="4"/>
        <v>1.3537041255265942</v>
      </c>
      <c r="Z62" s="17">
        <v>1.35581</v>
      </c>
    </row>
    <row r="63" spans="1:26">
      <c r="A63" s="8">
        <v>790</v>
      </c>
      <c r="B63" s="9" t="s">
        <v>36</v>
      </c>
      <c r="C63" s="8" t="s">
        <v>140</v>
      </c>
      <c r="D63" s="9" t="s">
        <v>141</v>
      </c>
      <c r="E63" s="9"/>
      <c r="F63" s="9" t="s">
        <v>39</v>
      </c>
      <c r="G63" s="10">
        <v>1.95</v>
      </c>
      <c r="H63" s="11">
        <v>18.53188697200336</v>
      </c>
      <c r="I63" s="11">
        <v>17.462432158684237</v>
      </c>
      <c r="J63" s="11">
        <v>19.021854188334146</v>
      </c>
      <c r="K63" s="11">
        <v>18.02590809287771</v>
      </c>
      <c r="L63" s="11">
        <v>17.841481316743344</v>
      </c>
      <c r="M63" s="11">
        <v>18.669547029259903</v>
      </c>
      <c r="N63" s="11">
        <v>19.82622379319729</v>
      </c>
      <c r="O63" s="11">
        <v>18.418609928732483</v>
      </c>
      <c r="P63" s="11">
        <v>18.663461659204732</v>
      </c>
      <c r="Q63" s="11">
        <v>19.033931143672437</v>
      </c>
      <c r="R63" s="11">
        <v>19.105920938860294</v>
      </c>
      <c r="S63" s="11">
        <v>19.007316253674457</v>
      </c>
      <c r="T63" s="12">
        <v>3.66679243003213E-2</v>
      </c>
      <c r="U63" s="13">
        <f>AVERAGE(H63:M63)-AVERAGE(N63:S63)</f>
        <v>-0.75039232657316646</v>
      </c>
      <c r="V63" s="14">
        <f t="shared" si="3"/>
        <v>0.59444188295930589</v>
      </c>
      <c r="W63" s="15">
        <v>3.4674999999999997E-2</v>
      </c>
      <c r="X63" s="15">
        <v>0.14033999999999999</v>
      </c>
      <c r="Y63" s="9">
        <f t="shared" si="4"/>
        <v>0.85281852780720335</v>
      </c>
      <c r="Z63" s="17">
        <v>1.0610900000000001</v>
      </c>
    </row>
    <row r="64" spans="1:26">
      <c r="A64" s="8">
        <v>786</v>
      </c>
      <c r="B64" s="9" t="s">
        <v>36</v>
      </c>
      <c r="C64" s="8" t="s">
        <v>138</v>
      </c>
      <c r="D64" s="9" t="s">
        <v>139</v>
      </c>
      <c r="E64" s="9"/>
      <c r="F64" s="9" t="s">
        <v>39</v>
      </c>
      <c r="G64" s="10">
        <v>0.12</v>
      </c>
      <c r="H64" s="11">
        <v>20.1888059609545</v>
      </c>
      <c r="I64" s="11">
        <v>18.759304038812001</v>
      </c>
      <c r="J64" s="11">
        <v>20.511838856749655</v>
      </c>
      <c r="K64" s="11">
        <v>18.762240652539479</v>
      </c>
      <c r="L64" s="11">
        <v>18.479229996510249</v>
      </c>
      <c r="M64" s="11">
        <v>19.639915146251411</v>
      </c>
      <c r="N64" s="11">
        <v>20.977835644628911</v>
      </c>
      <c r="O64" s="11">
        <v>19.537797819794903</v>
      </c>
      <c r="P64" s="11">
        <v>20.640096678749952</v>
      </c>
      <c r="Q64" s="11">
        <v>20.393752236743161</v>
      </c>
      <c r="R64" s="11">
        <v>20.516829481838286</v>
      </c>
      <c r="S64" s="11">
        <v>20.220601648897848</v>
      </c>
      <c r="T64" s="12">
        <v>3.3031994794696901E-2</v>
      </c>
      <c r="U64" s="13">
        <f>AVERAGE(H64:M64)-AVERAGE(N64:S64)</f>
        <v>-0.99092980980595513</v>
      </c>
      <c r="V64" s="14">
        <f t="shared" si="3"/>
        <v>0.50315339064015097</v>
      </c>
      <c r="W64" s="15">
        <v>3.218E-2</v>
      </c>
      <c r="X64" s="15">
        <v>0.13436000000000001</v>
      </c>
      <c r="Y64" s="9">
        <f t="shared" si="4"/>
        <v>0.87173000483037333</v>
      </c>
      <c r="Z64" s="17">
        <v>1.25949</v>
      </c>
    </row>
    <row r="65" spans="1:26">
      <c r="A65" s="8">
        <v>784</v>
      </c>
      <c r="B65" s="9" t="s">
        <v>36</v>
      </c>
      <c r="C65" s="8" t="s">
        <v>164</v>
      </c>
      <c r="D65" s="9" t="s">
        <v>165</v>
      </c>
      <c r="E65" s="9"/>
      <c r="F65" s="9" t="s">
        <v>39</v>
      </c>
      <c r="G65" s="10">
        <v>-0.47</v>
      </c>
      <c r="H65" s="11">
        <v>22.642370644111104</v>
      </c>
      <c r="I65" s="11">
        <v>21.094969087413194</v>
      </c>
      <c r="J65" s="11">
        <v>22.881084510502522</v>
      </c>
      <c r="K65" s="11">
        <v>21.7716141315233</v>
      </c>
      <c r="L65" s="11">
        <v>21.716692423024607</v>
      </c>
      <c r="M65" s="11">
        <v>22.622693897387592</v>
      </c>
      <c r="N65" s="11">
        <v>23.581761048762747</v>
      </c>
      <c r="O65" s="11">
        <v>22.133892702579331</v>
      </c>
      <c r="P65" s="11">
        <v>22.644796872033833</v>
      </c>
      <c r="Q65" s="11">
        <v>23.084908314188215</v>
      </c>
      <c r="R65" s="11">
        <v>23.155312491215433</v>
      </c>
      <c r="S65" s="11">
        <v>22.898566193051373</v>
      </c>
      <c r="T65" s="12">
        <v>2.51962868263939E-2</v>
      </c>
      <c r="U65" s="13">
        <f>AVERAGE(H65:M65)-AVERAGE(N65:S65)</f>
        <v>-0.79496882131143565</v>
      </c>
      <c r="V65" s="14">
        <f t="shared" si="3"/>
        <v>0.57635562912845051</v>
      </c>
      <c r="W65" s="15">
        <v>4.5976999999999997E-2</v>
      </c>
      <c r="X65" s="15">
        <v>0.1641</v>
      </c>
      <c r="Y65" s="9">
        <f t="shared" si="4"/>
        <v>0.78489141894690673</v>
      </c>
      <c r="Z65" s="17">
        <v>1.08545</v>
      </c>
    </row>
    <row r="66" spans="1:26">
      <c r="A66" s="8">
        <v>781</v>
      </c>
      <c r="B66" s="9" t="s">
        <v>36</v>
      </c>
      <c r="C66" s="20" t="s">
        <v>40</v>
      </c>
      <c r="D66" s="9" t="s">
        <v>41</v>
      </c>
      <c r="E66" s="9"/>
      <c r="F66" s="9" t="s">
        <v>39</v>
      </c>
      <c r="G66" s="10">
        <v>-0.86</v>
      </c>
      <c r="H66" s="11">
        <v>28.496493005417737</v>
      </c>
      <c r="I66" s="11">
        <v>27.041125798037541</v>
      </c>
      <c r="J66" s="11">
        <v>28.512441815610025</v>
      </c>
      <c r="K66" s="11">
        <v>28.091954739171992</v>
      </c>
      <c r="L66" s="11">
        <v>28.160854432980553</v>
      </c>
      <c r="M66" s="11">
        <v>28.589786644105583</v>
      </c>
      <c r="N66" s="11">
        <v>29.672962408561652</v>
      </c>
      <c r="O66" s="11">
        <v>29.148016168641387</v>
      </c>
      <c r="P66" s="11">
        <v>29.156240085592184</v>
      </c>
      <c r="Q66" s="11">
        <v>29.655838778211425</v>
      </c>
      <c r="R66" s="11">
        <v>29.582712026857514</v>
      </c>
      <c r="S66" s="11">
        <v>29.62126793125195</v>
      </c>
      <c r="T66" s="12">
        <v>1.0856659060784301E-2</v>
      </c>
      <c r="U66" s="13">
        <v>-1.3240634939654601</v>
      </c>
      <c r="V66" s="14">
        <f t="shared" si="3"/>
        <v>0.39940837961010273</v>
      </c>
      <c r="W66" s="15">
        <v>4.3793E-4</v>
      </c>
      <c r="X66" s="15">
        <v>1.6896999999999999E-2</v>
      </c>
      <c r="Y66" s="16">
        <f t="shared" si="4"/>
        <v>1.7721903959247844</v>
      </c>
      <c r="Z66" s="17">
        <v>1.2977099999999999</v>
      </c>
    </row>
    <row r="67" spans="1:26">
      <c r="A67" s="8">
        <v>780</v>
      </c>
      <c r="B67" s="8" t="s">
        <v>36</v>
      </c>
      <c r="C67" s="20" t="s">
        <v>42</v>
      </c>
      <c r="D67" s="8" t="s">
        <v>43</v>
      </c>
      <c r="F67" s="8" t="s">
        <v>44</v>
      </c>
      <c r="G67" s="18">
        <v>-1</v>
      </c>
      <c r="H67" s="11">
        <v>22.734343509304296</v>
      </c>
      <c r="I67" s="11">
        <v>21.757075408576853</v>
      </c>
      <c r="J67" s="11">
        <v>22.950115080652498</v>
      </c>
      <c r="K67" s="11">
        <v>22.127276478307039</v>
      </c>
      <c r="L67" s="11">
        <v>23.074421882602859</v>
      </c>
      <c r="M67" s="11">
        <v>22.5572049294809</v>
      </c>
      <c r="N67" s="11">
        <v>25.20630971731347</v>
      </c>
      <c r="O67" s="11">
        <v>23.817287315724666</v>
      </c>
      <c r="P67" s="11">
        <v>24.223086142723009</v>
      </c>
      <c r="Q67" s="11">
        <v>23.71500963183496</v>
      </c>
      <c r="R67" s="11">
        <v>24.114944391447374</v>
      </c>
      <c r="S67" s="11">
        <v>23.671752558979222</v>
      </c>
      <c r="T67" s="12">
        <v>8.1501099571454905E-3</v>
      </c>
      <c r="U67" s="13">
        <v>-1.59132541151637</v>
      </c>
      <c r="V67" s="14">
        <f t="shared" si="3"/>
        <v>0.33186642600064581</v>
      </c>
      <c r="W67" s="15">
        <v>4.6418000000000002E-4</v>
      </c>
      <c r="X67" s="15">
        <v>1.6896999999999999E-2</v>
      </c>
      <c r="Y67" s="16">
        <f t="shared" si="4"/>
        <v>1.7721903959247844</v>
      </c>
      <c r="Z67" s="17">
        <v>1.50345</v>
      </c>
    </row>
    <row r="68" spans="1:26">
      <c r="A68" s="8">
        <v>779</v>
      </c>
      <c r="B68" s="9" t="s">
        <v>36</v>
      </c>
      <c r="C68" s="20" t="s">
        <v>69</v>
      </c>
      <c r="D68" s="9" t="s">
        <v>70</v>
      </c>
      <c r="E68" s="9"/>
      <c r="F68" s="9" t="s">
        <v>39</v>
      </c>
      <c r="G68" s="10">
        <v>-0.28000000000000003</v>
      </c>
      <c r="H68" s="11">
        <v>28.718784037051517</v>
      </c>
      <c r="I68" s="11">
        <v>27.249717659295616</v>
      </c>
      <c r="J68" s="11">
        <v>29.014942247756952</v>
      </c>
      <c r="K68" s="11">
        <v>27.682389203280771</v>
      </c>
      <c r="L68" s="11">
        <v>28.25885115425416</v>
      </c>
      <c r="M68" s="11">
        <v>28.358473384479502</v>
      </c>
      <c r="N68" s="11">
        <v>29.720273927696468</v>
      </c>
      <c r="O68" s="11">
        <v>29.070228887916088</v>
      </c>
      <c r="P68" s="11">
        <v>29.400391567090363</v>
      </c>
      <c r="Q68" s="11">
        <v>29.524438278796005</v>
      </c>
      <c r="R68" s="11">
        <v>29.757711867220642</v>
      </c>
      <c r="S68" s="11">
        <v>28.97719452062675</v>
      </c>
      <c r="T68" s="12">
        <v>9.1292784184497204E-3</v>
      </c>
      <c r="U68" s="13">
        <v>-1.19451356053796</v>
      </c>
      <c r="V68" s="14">
        <f t="shared" si="3"/>
        <v>0.436933745885142</v>
      </c>
      <c r="W68" s="15">
        <v>2.4805000000000001E-3</v>
      </c>
      <c r="X68" s="15">
        <v>3.3524999999999999E-2</v>
      </c>
      <c r="Y68" s="16">
        <f t="shared" si="4"/>
        <v>1.4746312134763633</v>
      </c>
      <c r="Z68" s="17">
        <v>1.3673599999999999</v>
      </c>
    </row>
    <row r="69" spans="1:26">
      <c r="A69" s="8">
        <v>778</v>
      </c>
      <c r="B69" s="8" t="s">
        <v>36</v>
      </c>
      <c r="C69" s="20" t="s">
        <v>47</v>
      </c>
      <c r="D69" s="8" t="s">
        <v>48</v>
      </c>
      <c r="F69" s="8" t="s">
        <v>39</v>
      </c>
      <c r="G69" s="18">
        <v>-0.16</v>
      </c>
      <c r="H69" s="11">
        <v>29.449216708068857</v>
      </c>
      <c r="I69" s="11">
        <v>27.958978607470211</v>
      </c>
      <c r="J69" s="11">
        <v>29.619388329712073</v>
      </c>
      <c r="K69" s="11">
        <v>28.62095804559889</v>
      </c>
      <c r="L69" s="11">
        <v>28.926100000798773</v>
      </c>
      <c r="M69" s="11">
        <v>29.213024037031666</v>
      </c>
      <c r="N69" s="11">
        <v>30.457807800941534</v>
      </c>
      <c r="O69" s="11">
        <v>29.949224271887029</v>
      </c>
      <c r="P69" s="11">
        <v>30.080837006466979</v>
      </c>
      <c r="Q69" s="11">
        <v>30.452572668122308</v>
      </c>
      <c r="R69" s="11">
        <v>30.519660282907026</v>
      </c>
      <c r="S69" s="11">
        <v>30.122201742080239</v>
      </c>
      <c r="T69" s="12">
        <v>1.36623737543837E-2</v>
      </c>
      <c r="U69" s="13">
        <v>-1.2991063406207699</v>
      </c>
      <c r="V69" s="14">
        <f t="shared" si="3"/>
        <v>0.40637784589847964</v>
      </c>
      <c r="W69" s="15">
        <v>6.6423000000000003E-4</v>
      </c>
      <c r="X69" s="15">
        <v>1.8877000000000001E-2</v>
      </c>
      <c r="Y69" s="16">
        <f t="shared" si="4"/>
        <v>1.7240670241782918</v>
      </c>
      <c r="Z69" s="17">
        <v>1.3787</v>
      </c>
    </row>
    <row r="70" spans="1:26">
      <c r="A70" s="8">
        <v>771</v>
      </c>
      <c r="B70" s="9" t="s">
        <v>36</v>
      </c>
      <c r="C70" s="8" t="s">
        <v>147</v>
      </c>
      <c r="D70" s="9" t="s">
        <v>148</v>
      </c>
      <c r="E70" s="9"/>
      <c r="F70" s="9" t="s">
        <v>39</v>
      </c>
      <c r="G70" s="10">
        <v>-7.0000000000000007E-2</v>
      </c>
      <c r="H70" s="11">
        <v>18.868917518410097</v>
      </c>
      <c r="I70" s="11">
        <v>17.768452320289253</v>
      </c>
      <c r="J70" s="11">
        <v>19.267587171431256</v>
      </c>
      <c r="K70" s="11">
        <v>18.210379177154028</v>
      </c>
      <c r="L70" s="11">
        <v>18.164707050085443</v>
      </c>
      <c r="M70" s="11">
        <v>18.695436281102996</v>
      </c>
      <c r="N70" s="11">
        <v>20.127158838863867</v>
      </c>
      <c r="O70" s="11">
        <v>18.765260696175012</v>
      </c>
      <c r="P70" s="11">
        <v>18.988595095104696</v>
      </c>
      <c r="Q70" s="11">
        <v>19.353383052434818</v>
      </c>
      <c r="R70" s="11">
        <v>19.087294849794702</v>
      </c>
      <c r="S70" s="11">
        <v>18.958274995245482</v>
      </c>
      <c r="T70" s="12">
        <v>3.1817465128901899E-2</v>
      </c>
      <c r="U70" s="13">
        <f t="shared" ref="U70:U77" si="5">AVERAGE(H70:M70)-AVERAGE(N70:S70)</f>
        <v>-0.71741466819092281</v>
      </c>
      <c r="V70" s="14">
        <f t="shared" si="3"/>
        <v>0.60818634557062656</v>
      </c>
      <c r="W70" s="15">
        <v>3.7295000000000002E-2</v>
      </c>
      <c r="X70" s="15">
        <v>0.14777999999999999</v>
      </c>
      <c r="Y70" s="9">
        <f t="shared" si="4"/>
        <v>0.83038433777725318</v>
      </c>
      <c r="Z70" s="17">
        <v>1.0808199999999999</v>
      </c>
    </row>
    <row r="71" spans="1:26">
      <c r="A71" s="8">
        <v>769</v>
      </c>
      <c r="B71" s="9" t="s">
        <v>36</v>
      </c>
      <c r="C71" s="8" t="s">
        <v>145</v>
      </c>
      <c r="D71" s="9" t="s">
        <v>146</v>
      </c>
      <c r="E71" s="9"/>
      <c r="F71" s="9" t="s">
        <v>39</v>
      </c>
      <c r="G71" s="10">
        <v>-7.0000000000000007E-2</v>
      </c>
      <c r="H71" s="11">
        <v>18.868917518410097</v>
      </c>
      <c r="I71" s="11">
        <v>17.768452320289253</v>
      </c>
      <c r="J71" s="11">
        <v>19.267587171431256</v>
      </c>
      <c r="K71" s="11">
        <v>18.210379177154028</v>
      </c>
      <c r="L71" s="11">
        <v>18.164707050085443</v>
      </c>
      <c r="M71" s="11">
        <v>18.695436281102996</v>
      </c>
      <c r="N71" s="11">
        <v>20.127158838863867</v>
      </c>
      <c r="O71" s="11">
        <v>18.765260696175012</v>
      </c>
      <c r="P71" s="11">
        <v>18.988595095104696</v>
      </c>
      <c r="Q71" s="11">
        <v>19.353383052434818</v>
      </c>
      <c r="R71" s="11">
        <v>19.087294849794702</v>
      </c>
      <c r="S71" s="11">
        <v>18.958274995245482</v>
      </c>
      <c r="T71" s="12">
        <v>3.1817465128901899E-2</v>
      </c>
      <c r="U71" s="13">
        <f t="shared" si="5"/>
        <v>-0.71741466819092281</v>
      </c>
      <c r="V71" s="14">
        <f t="shared" si="3"/>
        <v>0.60818634557062656</v>
      </c>
      <c r="W71" s="15">
        <v>3.7295000000000002E-2</v>
      </c>
      <c r="X71" s="15">
        <v>0.14777999999999999</v>
      </c>
      <c r="Y71" s="9">
        <f t="shared" si="4"/>
        <v>0.83038433777725318</v>
      </c>
      <c r="Z71" s="17">
        <v>1.0808199999999999</v>
      </c>
    </row>
    <row r="72" spans="1:26" ht="13.9">
      <c r="A72" s="8">
        <v>763</v>
      </c>
      <c r="B72" s="8" t="s">
        <v>36</v>
      </c>
      <c r="C72" s="8" t="s">
        <v>154</v>
      </c>
      <c r="D72" s="8" t="s">
        <v>155</v>
      </c>
      <c r="E72" s="19"/>
      <c r="F72" s="8" t="s">
        <v>39</v>
      </c>
      <c r="G72" s="18">
        <v>-0.54</v>
      </c>
      <c r="H72" s="11">
        <v>22.759205429182852</v>
      </c>
      <c r="I72" s="11">
        <v>21.257517863428788</v>
      </c>
      <c r="J72" s="11">
        <v>23.168601466730834</v>
      </c>
      <c r="K72" s="11">
        <v>21.815684258737164</v>
      </c>
      <c r="L72" s="11">
        <v>21.924049350466003</v>
      </c>
      <c r="M72" s="11">
        <v>22.229000615351811</v>
      </c>
      <c r="N72" s="11">
        <v>23.47343475097361</v>
      </c>
      <c r="O72" s="11">
        <v>22.405982854667553</v>
      </c>
      <c r="P72" s="11">
        <v>23.017734871400165</v>
      </c>
      <c r="Q72" s="11">
        <v>23.015045257744248</v>
      </c>
      <c r="R72" s="11">
        <v>23.249646821246174</v>
      </c>
      <c r="S72" s="11">
        <v>22.604579329497366</v>
      </c>
      <c r="T72" s="12">
        <v>2.5045123748686102E-2</v>
      </c>
      <c r="U72" s="13">
        <f t="shared" si="5"/>
        <v>-0.7687274836052751</v>
      </c>
      <c r="V72" s="14">
        <f t="shared" si="3"/>
        <v>0.58693494714282746</v>
      </c>
      <c r="W72" s="15">
        <v>3.8967000000000002E-2</v>
      </c>
      <c r="X72" s="15">
        <v>0.15057000000000001</v>
      </c>
      <c r="Y72" s="9">
        <f t="shared" si="4"/>
        <v>0.82226154959828046</v>
      </c>
      <c r="Z72" s="17">
        <v>1.1100699999999999</v>
      </c>
    </row>
    <row r="73" spans="1:26" ht="13.9">
      <c r="A73" s="8">
        <v>762</v>
      </c>
      <c r="B73" s="8" t="s">
        <v>36</v>
      </c>
      <c r="C73" s="8" t="s">
        <v>153</v>
      </c>
      <c r="D73" s="19"/>
      <c r="E73" s="19"/>
      <c r="F73" s="8" t="s">
        <v>39</v>
      </c>
      <c r="G73" s="18">
        <v>-0.54</v>
      </c>
      <c r="H73" s="11">
        <v>22.759076560762065</v>
      </c>
      <c r="I73" s="11">
        <v>21.257517863428788</v>
      </c>
      <c r="J73" s="11">
        <v>23.168601466730834</v>
      </c>
      <c r="K73" s="11">
        <v>21.815684258737164</v>
      </c>
      <c r="L73" s="11">
        <v>21.924049350466003</v>
      </c>
      <c r="M73" s="11">
        <v>22.22889295282496</v>
      </c>
      <c r="N73" s="11">
        <v>23.47343475097361</v>
      </c>
      <c r="O73" s="11">
        <v>22.405982854667553</v>
      </c>
      <c r="P73" s="11">
        <v>23.017734871400165</v>
      </c>
      <c r="Q73" s="11">
        <v>23.015045257744248</v>
      </c>
      <c r="R73" s="11">
        <v>23.249646821246174</v>
      </c>
      <c r="S73" s="11">
        <v>22.604579329497366</v>
      </c>
      <c r="T73" s="12">
        <v>2.5045123748686102E-2</v>
      </c>
      <c r="U73" s="13">
        <f t="shared" si="5"/>
        <v>-0.76876690542988513</v>
      </c>
      <c r="V73" s="14">
        <f t="shared" si="3"/>
        <v>0.58691890929022117</v>
      </c>
      <c r="W73" s="15">
        <v>3.8967000000000002E-2</v>
      </c>
      <c r="X73" s="15">
        <v>0.15057000000000001</v>
      </c>
      <c r="Y73" s="9">
        <f t="shared" si="4"/>
        <v>0.82226154959828046</v>
      </c>
      <c r="Z73" s="17">
        <v>1.11008</v>
      </c>
    </row>
    <row r="74" spans="1:26" ht="13.9">
      <c r="A74" s="8">
        <v>756</v>
      </c>
      <c r="B74" s="8" t="s">
        <v>36</v>
      </c>
      <c r="C74" s="8" t="s">
        <v>162</v>
      </c>
      <c r="D74" s="8" t="s">
        <v>163</v>
      </c>
      <c r="E74" s="19"/>
      <c r="F74" s="8" t="s">
        <v>44</v>
      </c>
      <c r="G74" s="18">
        <v>-0.49</v>
      </c>
      <c r="H74" s="11">
        <v>28.529918146083521</v>
      </c>
      <c r="I74" s="11">
        <v>26.825022936346691</v>
      </c>
      <c r="J74" s="11">
        <v>28.79617179053162</v>
      </c>
      <c r="K74" s="11">
        <v>27.529836655519617</v>
      </c>
      <c r="L74" s="11">
        <v>27.501186669745152</v>
      </c>
      <c r="M74" s="11">
        <v>28.339905616343668</v>
      </c>
      <c r="N74" s="11">
        <v>29.203166081783404</v>
      </c>
      <c r="O74" s="11">
        <v>28.143303089429899</v>
      </c>
      <c r="P74" s="11">
        <v>28.428158779048704</v>
      </c>
      <c r="Q74" s="11">
        <v>28.864769108394491</v>
      </c>
      <c r="R74" s="11">
        <v>28.907742833034209</v>
      </c>
      <c r="S74" s="11">
        <v>28.696078411212952</v>
      </c>
      <c r="T74" s="12">
        <v>2.2521429094523201E-2</v>
      </c>
      <c r="U74" s="13">
        <f t="shared" si="5"/>
        <v>-0.78686274805556522</v>
      </c>
      <c r="V74" s="14">
        <f t="shared" si="3"/>
        <v>0.57960311433435541</v>
      </c>
      <c r="W74" s="15">
        <v>4.5251E-2</v>
      </c>
      <c r="X74" s="15">
        <v>0.16338</v>
      </c>
      <c r="Y74" s="9">
        <f t="shared" si="4"/>
        <v>0.78680110827639171</v>
      </c>
      <c r="Z74" s="17">
        <v>1.10727</v>
      </c>
    </row>
    <row r="75" spans="1:26">
      <c r="A75" s="8">
        <v>755</v>
      </c>
      <c r="B75" s="9" t="s">
        <v>36</v>
      </c>
      <c r="C75" s="8" t="s">
        <v>101</v>
      </c>
      <c r="D75" s="9" t="s">
        <v>102</v>
      </c>
      <c r="E75" s="9"/>
      <c r="F75" s="9" t="s">
        <v>39</v>
      </c>
      <c r="G75" s="10">
        <v>0.28999999999999998</v>
      </c>
      <c r="H75" s="11">
        <v>28.964024166277493</v>
      </c>
      <c r="I75" s="11">
        <v>27.234460902797974</v>
      </c>
      <c r="J75" s="11">
        <v>29.282956252748601</v>
      </c>
      <c r="K75" s="11">
        <v>27.768093334745423</v>
      </c>
      <c r="L75" s="11">
        <v>27.938072500066635</v>
      </c>
      <c r="M75" s="11">
        <v>28.603419927293615</v>
      </c>
      <c r="N75" s="11">
        <v>29.826694388405738</v>
      </c>
      <c r="O75" s="11">
        <v>28.860682186809598</v>
      </c>
      <c r="P75" s="11">
        <v>29.131605773061196</v>
      </c>
      <c r="Q75" s="11">
        <v>29.555615298702868</v>
      </c>
      <c r="R75" s="11">
        <v>29.686907772178991</v>
      </c>
      <c r="S75" s="11">
        <v>29.208047973852661</v>
      </c>
      <c r="T75" s="12">
        <v>1.48164695769988E-2</v>
      </c>
      <c r="U75" s="13">
        <f t="shared" si="5"/>
        <v>-1.0797543848468827</v>
      </c>
      <c r="V75" s="14">
        <f t="shared" si="3"/>
        <v>0.47310936216973987</v>
      </c>
      <c r="W75" s="15">
        <v>1.2045E-2</v>
      </c>
      <c r="X75" s="15">
        <v>7.3491000000000001E-2</v>
      </c>
      <c r="Y75" s="9">
        <f t="shared" si="4"/>
        <v>1.1337658430880742</v>
      </c>
      <c r="Z75" s="17">
        <v>1.2403</v>
      </c>
    </row>
    <row r="76" spans="1:26" ht="13.9">
      <c r="A76" s="8">
        <v>754</v>
      </c>
      <c r="B76" s="8" t="s">
        <v>36</v>
      </c>
      <c r="C76" s="8" t="s">
        <v>91</v>
      </c>
      <c r="D76" s="8" t="s">
        <v>92</v>
      </c>
      <c r="E76" s="19"/>
      <c r="F76" s="8" t="s">
        <v>39</v>
      </c>
      <c r="G76" s="18">
        <v>-0.32</v>
      </c>
      <c r="H76" s="11">
        <v>26.708349416695732</v>
      </c>
      <c r="I76" s="11">
        <v>25.389577841221069</v>
      </c>
      <c r="J76" s="11">
        <v>27.099679420733949</v>
      </c>
      <c r="K76" s="11">
        <v>25.814785597621654</v>
      </c>
      <c r="L76" s="11">
        <v>26.297951642180028</v>
      </c>
      <c r="M76" s="11">
        <v>26.655256821483331</v>
      </c>
      <c r="N76" s="11">
        <v>28.110158639023844</v>
      </c>
      <c r="O76" s="11">
        <v>26.887931732162404</v>
      </c>
      <c r="P76" s="11">
        <v>27.467953706797211</v>
      </c>
      <c r="Q76" s="11">
        <v>27.413447274131627</v>
      </c>
      <c r="R76" s="11">
        <v>27.753411026584903</v>
      </c>
      <c r="S76" s="11">
        <v>26.989438172249418</v>
      </c>
      <c r="T76" s="12">
        <v>2.2860614517137799E-2</v>
      </c>
      <c r="U76" s="13">
        <f t="shared" si="5"/>
        <v>-1.109456635168943</v>
      </c>
      <c r="V76" s="14">
        <f t="shared" si="3"/>
        <v>0.46346855507390194</v>
      </c>
      <c r="W76" s="15">
        <v>5.9065999999999997E-3</v>
      </c>
      <c r="X76" s="15">
        <v>5.1017E-2</v>
      </c>
      <c r="Y76" s="9">
        <f t="shared" si="4"/>
        <v>1.2922850831968733</v>
      </c>
      <c r="Z76" s="17">
        <v>1.3345899999999999</v>
      </c>
    </row>
    <row r="77" spans="1:26">
      <c r="A77" s="8">
        <v>751</v>
      </c>
      <c r="B77" s="9" t="s">
        <v>36</v>
      </c>
      <c r="C77" s="8" t="s">
        <v>134</v>
      </c>
      <c r="D77" s="9" t="s">
        <v>135</v>
      </c>
      <c r="E77" s="9"/>
      <c r="F77" s="9" t="s">
        <v>39</v>
      </c>
      <c r="G77" s="10">
        <v>-1.38</v>
      </c>
      <c r="H77" s="11">
        <v>23.506066264102003</v>
      </c>
      <c r="I77" s="11">
        <v>22.359230581996297</v>
      </c>
      <c r="J77" s="11">
        <v>23.935732747069491</v>
      </c>
      <c r="K77" s="11">
        <v>23.229039968036059</v>
      </c>
      <c r="L77" s="11">
        <v>23.120279919850447</v>
      </c>
      <c r="M77" s="11">
        <v>23.378866726979226</v>
      </c>
      <c r="N77" s="11">
        <v>24.328816579852894</v>
      </c>
      <c r="O77" s="11">
        <v>23.344224002591652</v>
      </c>
      <c r="P77" s="11">
        <v>23.94676673018002</v>
      </c>
      <c r="Q77" s="11">
        <v>23.964284677323523</v>
      </c>
      <c r="R77" s="11">
        <v>24.031308246003636</v>
      </c>
      <c r="S77" s="11">
        <v>23.759161456014656</v>
      </c>
      <c r="T77" s="12">
        <v>1.5523054435097701E-2</v>
      </c>
      <c r="U77" s="13">
        <f t="shared" si="5"/>
        <v>-0.64089091398880882</v>
      </c>
      <c r="V77" s="14">
        <f t="shared" si="3"/>
        <v>0.64131679121706753</v>
      </c>
      <c r="W77" s="15">
        <v>2.9038000000000001E-2</v>
      </c>
      <c r="X77" s="15">
        <v>0.12540999999999999</v>
      </c>
      <c r="Y77" s="9">
        <f t="shared" si="4"/>
        <v>0.90166783215231527</v>
      </c>
      <c r="Z77" s="17">
        <v>1.0427900000000001</v>
      </c>
    </row>
    <row r="78" spans="1:26">
      <c r="A78" s="8">
        <v>750</v>
      </c>
      <c r="B78" s="8" t="s">
        <v>36</v>
      </c>
      <c r="C78" s="20" t="s">
        <v>53</v>
      </c>
      <c r="F78" s="8" t="s">
        <v>39</v>
      </c>
      <c r="G78" s="18">
        <v>0.04</v>
      </c>
      <c r="H78" s="11">
        <v>27.232375870595508</v>
      </c>
      <c r="I78" s="11">
        <v>25.319316831170728</v>
      </c>
      <c r="J78" s="11">
        <v>27.526496201786713</v>
      </c>
      <c r="K78" s="11">
        <v>25.976196420156253</v>
      </c>
      <c r="L78" s="11">
        <v>26.239892420245884</v>
      </c>
      <c r="M78" s="11">
        <v>26.576050713784294</v>
      </c>
      <c r="N78" s="11">
        <v>28.394869209450281</v>
      </c>
      <c r="O78" s="11">
        <v>27.67404601475419</v>
      </c>
      <c r="P78" s="11">
        <v>27.919894073496017</v>
      </c>
      <c r="Q78" s="11">
        <v>28.555596939467815</v>
      </c>
      <c r="R78" s="11">
        <v>28.711300472491146</v>
      </c>
      <c r="S78" s="11">
        <v>27.949014770106977</v>
      </c>
      <c r="T78" s="12">
        <v>3.7764293313315E-3</v>
      </c>
      <c r="U78" s="13">
        <v>-1.7223988370045</v>
      </c>
      <c r="V78" s="14">
        <f t="shared" si="3"/>
        <v>0.30304441572347673</v>
      </c>
      <c r="W78" s="15">
        <v>9.5021999999999999E-4</v>
      </c>
      <c r="X78" s="15">
        <v>2.0909000000000001E-2</v>
      </c>
      <c r="Y78" s="16">
        <f t="shared" si="4"/>
        <v>1.6796667373816148</v>
      </c>
      <c r="Z78" s="17">
        <v>1.3124800000000001</v>
      </c>
    </row>
    <row r="79" spans="1:26">
      <c r="A79" s="8">
        <v>749</v>
      </c>
      <c r="B79" s="9" t="s">
        <v>36</v>
      </c>
      <c r="C79" s="8" t="s">
        <v>166</v>
      </c>
      <c r="D79" s="9" t="s">
        <v>167</v>
      </c>
      <c r="E79" s="9"/>
      <c r="F79" s="9" t="s">
        <v>39</v>
      </c>
      <c r="G79" s="10">
        <v>-1.0900000000000001</v>
      </c>
      <c r="H79" s="11">
        <v>22.700972762000649</v>
      </c>
      <c r="I79" s="11">
        <v>21.216402415013988</v>
      </c>
      <c r="J79" s="11">
        <v>23.043488738875897</v>
      </c>
      <c r="K79" s="11">
        <v>22.052492852406285</v>
      </c>
      <c r="L79" s="11">
        <v>21.942111108519807</v>
      </c>
      <c r="M79" s="11">
        <v>22.370356283495088</v>
      </c>
      <c r="N79" s="11">
        <v>23.464935404084983</v>
      </c>
      <c r="O79" s="11">
        <v>22.152706251316751</v>
      </c>
      <c r="P79" s="11">
        <v>22.690991691201035</v>
      </c>
      <c r="Q79" s="11">
        <v>23.158858893764105</v>
      </c>
      <c r="R79" s="11">
        <v>23.118179171917848</v>
      </c>
      <c r="S79" s="11">
        <v>23.068554920594952</v>
      </c>
      <c r="T79" s="12">
        <v>1.3591049943263E-2</v>
      </c>
      <c r="U79" s="13">
        <f>AVERAGE(H79:M79)-AVERAGE(N79:S79)</f>
        <v>-0.72140036209465563</v>
      </c>
      <c r="V79" s="14">
        <f t="shared" si="3"/>
        <v>0.60650844469623066</v>
      </c>
      <c r="W79" s="15">
        <v>4.8467999999999997E-2</v>
      </c>
      <c r="X79" s="15">
        <v>0.17011999999999999</v>
      </c>
      <c r="Y79" s="9">
        <f t="shared" si="4"/>
        <v>0.76924462595801424</v>
      </c>
      <c r="Z79" s="17">
        <v>1.0345599999999999</v>
      </c>
    </row>
    <row r="80" spans="1:26">
      <c r="A80" s="8">
        <v>748</v>
      </c>
      <c r="B80" s="9" t="s">
        <v>36</v>
      </c>
      <c r="C80" s="8" t="s">
        <v>99</v>
      </c>
      <c r="D80" s="9" t="s">
        <v>100</v>
      </c>
      <c r="E80" s="9"/>
      <c r="F80" s="9" t="s">
        <v>39</v>
      </c>
      <c r="G80" s="10">
        <v>0.28999999999999998</v>
      </c>
      <c r="H80" s="11">
        <v>28.964024166277493</v>
      </c>
      <c r="I80" s="11">
        <v>27.234460902797974</v>
      </c>
      <c r="J80" s="11">
        <v>29.282956252748601</v>
      </c>
      <c r="K80" s="11">
        <v>27.768093334745423</v>
      </c>
      <c r="L80" s="11">
        <v>27.938072500066635</v>
      </c>
      <c r="M80" s="11">
        <v>28.603419927293615</v>
      </c>
      <c r="N80" s="11">
        <v>29.826694388405738</v>
      </c>
      <c r="O80" s="11">
        <v>28.860682186809598</v>
      </c>
      <c r="P80" s="11">
        <v>29.131605773061196</v>
      </c>
      <c r="Q80" s="11">
        <v>29.555615298702868</v>
      </c>
      <c r="R80" s="11">
        <v>29.686907772178991</v>
      </c>
      <c r="S80" s="11">
        <v>29.208047973852661</v>
      </c>
      <c r="T80" s="12">
        <v>1.48164695769988E-2</v>
      </c>
      <c r="U80" s="13">
        <f>AVERAGE(H80:M80)-AVERAGE(N80:S80)</f>
        <v>-1.0797543848468827</v>
      </c>
      <c r="V80" s="14">
        <f t="shared" si="3"/>
        <v>0.47310936216973987</v>
      </c>
      <c r="W80" s="15">
        <v>1.2045E-2</v>
      </c>
      <c r="X80" s="15">
        <v>7.3491000000000001E-2</v>
      </c>
      <c r="Y80" s="9">
        <f t="shared" si="4"/>
        <v>1.1337658430880742</v>
      </c>
      <c r="Z80" s="17">
        <v>1.2403</v>
      </c>
    </row>
    <row r="81" spans="1:26">
      <c r="A81" s="8">
        <v>747</v>
      </c>
      <c r="B81" s="9" t="s">
        <v>36</v>
      </c>
      <c r="C81" s="20" t="s">
        <v>54</v>
      </c>
      <c r="D81" s="9" t="s">
        <v>55</v>
      </c>
      <c r="E81" s="9"/>
      <c r="F81" s="9" t="s">
        <v>39</v>
      </c>
      <c r="G81" s="10">
        <v>0.04</v>
      </c>
      <c r="H81" s="11">
        <v>27.232354364341301</v>
      </c>
      <c r="I81" s="11">
        <v>25.319315972377542</v>
      </c>
      <c r="J81" s="11">
        <v>27.526481822027716</v>
      </c>
      <c r="K81" s="11">
        <v>25.976186750960419</v>
      </c>
      <c r="L81" s="11">
        <v>26.239901126383337</v>
      </c>
      <c r="M81" s="11">
        <v>26.576031908064561</v>
      </c>
      <c r="N81" s="11">
        <v>28.394862363852795</v>
      </c>
      <c r="O81" s="11">
        <v>27.674045896338487</v>
      </c>
      <c r="P81" s="11">
        <v>27.919882637076324</v>
      </c>
      <c r="Q81" s="11">
        <v>28.555591720537098</v>
      </c>
      <c r="R81" s="11">
        <v>28.711302749314321</v>
      </c>
      <c r="S81" s="11">
        <v>27.949017020464886</v>
      </c>
      <c r="T81" s="12">
        <v>3.7723423847697102E-3</v>
      </c>
      <c r="U81" s="13">
        <v>-1.72240507390484</v>
      </c>
      <c r="V81" s="14">
        <f t="shared" si="3"/>
        <v>0.30304310563805992</v>
      </c>
      <c r="W81" s="15">
        <v>9.5021999999999999E-4</v>
      </c>
      <c r="X81" s="15">
        <v>2.0909000000000001E-2</v>
      </c>
      <c r="Y81" s="16">
        <f t="shared" si="4"/>
        <v>1.6796667373816148</v>
      </c>
      <c r="Z81" s="17">
        <v>1.3124800000000001</v>
      </c>
    </row>
    <row r="82" spans="1:26">
      <c r="A82" s="8">
        <v>746</v>
      </c>
      <c r="B82" s="9" t="s">
        <v>36</v>
      </c>
      <c r="C82" s="20" t="s">
        <v>37</v>
      </c>
      <c r="D82" s="9" t="s">
        <v>38</v>
      </c>
      <c r="E82" s="9"/>
      <c r="F82" s="9" t="s">
        <v>39</v>
      </c>
      <c r="G82" s="10">
        <v>-0.66</v>
      </c>
      <c r="H82" s="11">
        <v>20.992120440976581</v>
      </c>
      <c r="I82" s="11">
        <v>20.076690952529184</v>
      </c>
      <c r="J82" s="11">
        <v>21.255634086336013</v>
      </c>
      <c r="K82" s="11">
        <v>20.41784259143348</v>
      </c>
      <c r="L82" s="11">
        <v>21.154881142811458</v>
      </c>
      <c r="M82" s="11">
        <v>20.619779253822678</v>
      </c>
      <c r="N82" s="11">
        <v>23.599903760890101</v>
      </c>
      <c r="O82" s="11">
        <v>22.052787034254258</v>
      </c>
      <c r="P82" s="11">
        <v>22.569060482337647</v>
      </c>
      <c r="Q82" s="11">
        <v>22.295439776245914</v>
      </c>
      <c r="R82" s="11">
        <v>22.712513745194492</v>
      </c>
      <c r="S82" s="11">
        <v>22.009005691378015</v>
      </c>
      <c r="T82" s="12">
        <v>2.3465710211716902E-2</v>
      </c>
      <c r="U82" s="13">
        <v>-1.7869603370651801</v>
      </c>
      <c r="V82" s="14">
        <f t="shared" si="3"/>
        <v>0.2897819546249632</v>
      </c>
      <c r="W82" s="15">
        <v>1.5909999999999999E-4</v>
      </c>
      <c r="X82" s="15">
        <v>1.2742E-2</v>
      </c>
      <c r="Y82" s="16">
        <f t="shared" si="4"/>
        <v>1.8947623992539773</v>
      </c>
      <c r="Z82" s="17">
        <v>1.4653499999999999</v>
      </c>
    </row>
    <row r="83" spans="1:26">
      <c r="A83" s="8">
        <v>745</v>
      </c>
      <c r="B83" s="9" t="s">
        <v>36</v>
      </c>
      <c r="C83" s="20" t="s">
        <v>59</v>
      </c>
      <c r="D83" s="9" t="s">
        <v>60</v>
      </c>
      <c r="E83" s="9"/>
      <c r="F83" s="9" t="s">
        <v>39</v>
      </c>
      <c r="G83" s="10">
        <v>0.22</v>
      </c>
      <c r="H83" s="11">
        <v>26.683456373906321</v>
      </c>
      <c r="I83" s="11">
        <v>25.044711667911745</v>
      </c>
      <c r="J83" s="11">
        <v>27.084251741486316</v>
      </c>
      <c r="K83" s="11">
        <v>25.483839445351222</v>
      </c>
      <c r="L83" s="11">
        <v>26.115235491675826</v>
      </c>
      <c r="M83" s="11">
        <v>26.074124764479471</v>
      </c>
      <c r="N83" s="11">
        <v>28.017247102650302</v>
      </c>
      <c r="O83" s="11">
        <v>27.04209575391392</v>
      </c>
      <c r="P83" s="11">
        <v>27.510780916404958</v>
      </c>
      <c r="Q83" s="11">
        <v>27.906361910778962</v>
      </c>
      <c r="R83" s="11">
        <v>28.200087888110062</v>
      </c>
      <c r="S83" s="11">
        <v>27.13044764118424</v>
      </c>
      <c r="T83" s="12">
        <v>1.2135496080977399E-2</v>
      </c>
      <c r="U83" s="13">
        <v>-1.55356695470526</v>
      </c>
      <c r="V83" s="14">
        <f t="shared" si="3"/>
        <v>0.34066674925161666</v>
      </c>
      <c r="W83" s="15">
        <v>1.6280999999999999E-3</v>
      </c>
      <c r="X83" s="15">
        <v>2.7063E-2</v>
      </c>
      <c r="Y83" s="16">
        <f t="shared" si="4"/>
        <v>1.5676240624601576</v>
      </c>
      <c r="Z83" s="17">
        <v>1.3253699999999999</v>
      </c>
    </row>
    <row r="84" spans="1:26" ht="13.9">
      <c r="A84" s="8">
        <v>734</v>
      </c>
      <c r="B84" s="8" t="s">
        <v>36</v>
      </c>
      <c r="C84" s="8" t="s">
        <v>158</v>
      </c>
      <c r="D84" s="8" t="s">
        <v>159</v>
      </c>
      <c r="E84" s="19"/>
      <c r="F84" s="8" t="s">
        <v>39</v>
      </c>
      <c r="G84" s="18">
        <v>0.14000000000000001</v>
      </c>
      <c r="H84" s="11">
        <v>22.173458178463353</v>
      </c>
      <c r="I84" s="11">
        <v>20.787174672605722</v>
      </c>
      <c r="J84" s="11">
        <v>22.5847419227246</v>
      </c>
      <c r="K84" s="11">
        <v>21.308343759172175</v>
      </c>
      <c r="L84" s="11">
        <v>21.588641077255904</v>
      </c>
      <c r="M84" s="11">
        <v>21.948096855023689</v>
      </c>
      <c r="N84" s="11">
        <v>23.093199159258496</v>
      </c>
      <c r="O84" s="11">
        <v>21.903564177082973</v>
      </c>
      <c r="P84" s="11">
        <v>22.443669315565003</v>
      </c>
      <c r="Q84" s="11">
        <v>22.579690257221944</v>
      </c>
      <c r="R84" s="11">
        <v>22.756967154306707</v>
      </c>
      <c r="S84" s="11">
        <v>22.019011059450111</v>
      </c>
      <c r="T84" s="12">
        <v>4.1821420569892298E-2</v>
      </c>
      <c r="U84" s="13">
        <f>AVERAGE(H84:M84)-AVERAGE(N84:S84)</f>
        <v>-0.73427410960663053</v>
      </c>
      <c r="V84" s="14">
        <f t="shared" si="3"/>
        <v>0.60112040174334447</v>
      </c>
      <c r="W84" s="15">
        <v>4.4670000000000001E-2</v>
      </c>
      <c r="X84" s="15">
        <v>0.16292999999999999</v>
      </c>
      <c r="Y84" s="9">
        <f t="shared" si="4"/>
        <v>0.78799894248770996</v>
      </c>
      <c r="Z84" s="17">
        <v>1.08412</v>
      </c>
    </row>
    <row r="85" spans="1:26">
      <c r="A85" s="8">
        <v>733</v>
      </c>
      <c r="B85" s="8" t="s">
        <v>36</v>
      </c>
      <c r="C85" s="20" t="s">
        <v>67</v>
      </c>
      <c r="D85" s="8" t="s">
        <v>68</v>
      </c>
      <c r="F85" s="8" t="s">
        <v>39</v>
      </c>
      <c r="G85" s="18">
        <v>-0.28999999999999998</v>
      </c>
      <c r="H85" s="11">
        <v>27.889269424305876</v>
      </c>
      <c r="I85" s="11">
        <v>26.746959122192539</v>
      </c>
      <c r="J85" s="11">
        <v>28.193905625666005</v>
      </c>
      <c r="K85" s="11">
        <v>27.299830465752013</v>
      </c>
      <c r="L85" s="11">
        <v>27.473436821828553</v>
      </c>
      <c r="M85" s="11">
        <v>27.650035784548873</v>
      </c>
      <c r="N85" s="11">
        <v>28.66441791390179</v>
      </c>
      <c r="O85" s="11">
        <v>28.005611650734046</v>
      </c>
      <c r="P85" s="11">
        <v>28.420572132711012</v>
      </c>
      <c r="Q85" s="11">
        <v>28.494576868169659</v>
      </c>
      <c r="R85" s="11">
        <v>28.724437694456274</v>
      </c>
      <c r="S85" s="11">
        <v>28.391414662899276</v>
      </c>
      <c r="T85" s="12">
        <v>1.36152294869392E-2</v>
      </c>
      <c r="U85" s="13">
        <v>-0.90793227976304502</v>
      </c>
      <c r="V85" s="14">
        <f t="shared" si="3"/>
        <v>0.53294838409265266</v>
      </c>
      <c r="W85" s="15">
        <v>2.6637000000000002E-3</v>
      </c>
      <c r="X85" s="15">
        <v>3.3524999999999999E-2</v>
      </c>
      <c r="Y85" s="16">
        <f t="shared" si="4"/>
        <v>1.4746312134763633</v>
      </c>
      <c r="Z85" s="17">
        <v>1.2536700000000001</v>
      </c>
    </row>
    <row r="86" spans="1:26">
      <c r="A86" s="8">
        <v>729</v>
      </c>
      <c r="B86" s="9" t="s">
        <v>36</v>
      </c>
      <c r="C86" s="8" t="s">
        <v>103</v>
      </c>
      <c r="D86" s="9" t="s">
        <v>104</v>
      </c>
      <c r="E86" s="9"/>
      <c r="F86" s="9" t="s">
        <v>39</v>
      </c>
      <c r="G86" s="10">
        <v>-0.03</v>
      </c>
      <c r="H86" s="11">
        <v>29.537210099821177</v>
      </c>
      <c r="I86" s="11">
        <v>28.079098234497621</v>
      </c>
      <c r="J86" s="11">
        <v>29.808740741639177</v>
      </c>
      <c r="K86" s="11">
        <v>28.720998236125169</v>
      </c>
      <c r="L86" s="11">
        <v>28.760165498920205</v>
      </c>
      <c r="M86" s="11">
        <v>29.180739871053081</v>
      </c>
      <c r="N86" s="11">
        <v>30.289721428418137</v>
      </c>
      <c r="O86" s="11">
        <v>29.393971038614033</v>
      </c>
      <c r="P86" s="11">
        <v>29.676912973224773</v>
      </c>
      <c r="Q86" s="11">
        <v>29.968309127723728</v>
      </c>
      <c r="R86" s="11">
        <v>30.077788258891495</v>
      </c>
      <c r="S86" s="11">
        <v>29.910275326424237</v>
      </c>
      <c r="T86" s="12">
        <v>6.2458253447714301E-3</v>
      </c>
      <c r="U86" s="13">
        <f>AVERAGE(H86:M86)-AVERAGE(N86:S86)</f>
        <v>-0.87167091187332346</v>
      </c>
      <c r="V86" s="14">
        <f t="shared" si="3"/>
        <v>0.54651351862315312</v>
      </c>
      <c r="W86" s="15">
        <v>1.2265E-2</v>
      </c>
      <c r="X86" s="15">
        <v>7.3491000000000001E-2</v>
      </c>
      <c r="Y86" s="9">
        <f t="shared" si="4"/>
        <v>1.1337658430880742</v>
      </c>
      <c r="Z86" s="17">
        <v>1.2028700000000001</v>
      </c>
    </row>
    <row r="87" spans="1:26" ht="13.9">
      <c r="A87" s="8">
        <v>720</v>
      </c>
      <c r="B87" s="8" t="s">
        <v>36</v>
      </c>
      <c r="C87" s="8" t="s">
        <v>108</v>
      </c>
      <c r="D87" s="8" t="s">
        <v>109</v>
      </c>
      <c r="E87" s="19"/>
      <c r="F87" s="8" t="s">
        <v>39</v>
      </c>
      <c r="G87" s="18">
        <v>0.77</v>
      </c>
      <c r="H87" s="11">
        <v>24.645529927508061</v>
      </c>
      <c r="I87" s="11">
        <v>23.151570472615408</v>
      </c>
      <c r="J87" s="11">
        <v>24.991859428819001</v>
      </c>
      <c r="K87" s="11">
        <v>23.579713986258092</v>
      </c>
      <c r="L87" s="11">
        <v>23.973428685265816</v>
      </c>
      <c r="M87" s="11">
        <v>24.286397761252662</v>
      </c>
      <c r="N87" s="11">
        <v>25.684512699098896</v>
      </c>
      <c r="O87" s="11">
        <v>24.411707234120026</v>
      </c>
      <c r="P87" s="11">
        <v>25.146142576606014</v>
      </c>
      <c r="Q87" s="11">
        <v>25.263717992232827</v>
      </c>
      <c r="R87" s="11">
        <v>25.452336943469231</v>
      </c>
      <c r="S87" s="11">
        <v>24.74959725528306</v>
      </c>
      <c r="T87" s="12">
        <v>5.0529345619285203E-2</v>
      </c>
      <c r="U87" s="13">
        <f>AVERAGE(H87:M87)-AVERAGE(N87:S87)</f>
        <v>-1.0132524065151678</v>
      </c>
      <c r="V87" s="14">
        <f t="shared" si="3"/>
        <v>0.49542809649385333</v>
      </c>
      <c r="W87" s="15">
        <v>1.3128000000000001E-2</v>
      </c>
      <c r="X87" s="15">
        <v>7.5667999999999999E-2</v>
      </c>
      <c r="Y87" s="9">
        <f t="shared" si="4"/>
        <v>1.1210877448277632</v>
      </c>
      <c r="Z87" s="17">
        <v>1.2277199999999999</v>
      </c>
    </row>
    <row r="88" spans="1:26" ht="13.9">
      <c r="A88" s="8">
        <v>719</v>
      </c>
      <c r="B88" s="8" t="s">
        <v>36</v>
      </c>
      <c r="C88" s="8" t="s">
        <v>136</v>
      </c>
      <c r="D88" s="8" t="s">
        <v>137</v>
      </c>
      <c r="E88" s="19"/>
      <c r="F88" s="8" t="s">
        <v>39</v>
      </c>
      <c r="G88" s="18">
        <v>1.08</v>
      </c>
      <c r="H88" s="11">
        <v>26.173723738472841</v>
      </c>
      <c r="I88" s="11">
        <v>24.325165116388579</v>
      </c>
      <c r="J88" s="11">
        <v>26.519163149716878</v>
      </c>
      <c r="K88" s="11">
        <v>24.855711776739511</v>
      </c>
      <c r="L88" s="11">
        <v>24.989603982365292</v>
      </c>
      <c r="M88" s="11">
        <v>25.528068506867239</v>
      </c>
      <c r="N88" s="11">
        <v>26.941597881090214</v>
      </c>
      <c r="O88" s="11">
        <v>25.769337210212345</v>
      </c>
      <c r="P88" s="11">
        <v>26.166602671777309</v>
      </c>
      <c r="Q88" s="11">
        <v>26.526890064308425</v>
      </c>
      <c r="R88" s="11">
        <v>26.757194432948541</v>
      </c>
      <c r="S88" s="11">
        <v>26.108410628279376</v>
      </c>
      <c r="T88" s="12">
        <v>1.45174865356608E-2</v>
      </c>
      <c r="U88" s="13">
        <f>AVERAGE(H88:M88)-AVERAGE(N88:S88)</f>
        <v>-0.97976610301098432</v>
      </c>
      <c r="V88" s="14">
        <f t="shared" si="3"/>
        <v>0.5070619406680742</v>
      </c>
      <c r="W88" s="15">
        <v>2.9385999999999999E-2</v>
      </c>
      <c r="X88" s="15">
        <v>0.12629000000000001</v>
      </c>
      <c r="Y88" s="9">
        <f t="shared" si="4"/>
        <v>0.89863103675074862</v>
      </c>
      <c r="Z88" s="17">
        <v>1.17466</v>
      </c>
    </row>
    <row r="89" spans="1:26">
      <c r="A89" s="8">
        <v>715</v>
      </c>
      <c r="B89" s="8" t="s">
        <v>36</v>
      </c>
      <c r="C89" s="20" t="s">
        <v>80</v>
      </c>
      <c r="D89" s="8" t="s">
        <v>81</v>
      </c>
      <c r="F89" s="8" t="s">
        <v>39</v>
      </c>
      <c r="G89" s="18">
        <v>0.4</v>
      </c>
      <c r="H89" s="11">
        <v>24.591794293399239</v>
      </c>
      <c r="I89" s="11">
        <v>22.726850888808269</v>
      </c>
      <c r="J89" s="11">
        <v>24.889548317000237</v>
      </c>
      <c r="K89" s="11">
        <v>23.312258211698737</v>
      </c>
      <c r="L89" s="11">
        <v>23.588386772168818</v>
      </c>
      <c r="M89" s="11">
        <v>23.809957067353093</v>
      </c>
      <c r="N89" s="11">
        <v>25.626335547225636</v>
      </c>
      <c r="O89" s="11">
        <v>24.772738418570277</v>
      </c>
      <c r="P89" s="11">
        <v>24.892267716845005</v>
      </c>
      <c r="Q89" s="11">
        <v>25.58208551672616</v>
      </c>
      <c r="R89" s="11">
        <v>25.820617023490591</v>
      </c>
      <c r="S89" s="11">
        <v>24.989099174070141</v>
      </c>
      <c r="T89" s="12">
        <v>3.8390927679327398E-2</v>
      </c>
      <c r="U89" s="13">
        <v>-1.46072464108324</v>
      </c>
      <c r="V89" s="14">
        <f t="shared" si="3"/>
        <v>0.36331059878313487</v>
      </c>
      <c r="W89" s="15">
        <v>3.0739999999999999E-3</v>
      </c>
      <c r="X89" s="15">
        <v>3.5950999999999997E-2</v>
      </c>
      <c r="Y89" s="16">
        <f t="shared" si="4"/>
        <v>1.4442890249350135</v>
      </c>
      <c r="Z89" s="17">
        <v>1.2378</v>
      </c>
    </row>
    <row r="90" spans="1:26">
      <c r="A90" s="8">
        <v>712</v>
      </c>
      <c r="B90" s="8" t="s">
        <v>36</v>
      </c>
      <c r="C90" s="20" t="s">
        <v>88</v>
      </c>
      <c r="F90" s="8" t="s">
        <v>39</v>
      </c>
      <c r="G90" s="18">
        <v>0.67</v>
      </c>
      <c r="H90" s="11">
        <v>24.53857415551596</v>
      </c>
      <c r="I90" s="11">
        <v>22.902565826229235</v>
      </c>
      <c r="J90" s="11">
        <v>24.888801172340731</v>
      </c>
      <c r="K90" s="11">
        <v>23.280672608063004</v>
      </c>
      <c r="L90" s="11">
        <v>23.857701505398211</v>
      </c>
      <c r="M90" s="11">
        <v>23.853103575678855</v>
      </c>
      <c r="N90" s="11">
        <v>25.669095549440193</v>
      </c>
      <c r="O90" s="11">
        <v>24.591332611796304</v>
      </c>
      <c r="P90" s="11">
        <v>25.020116754532928</v>
      </c>
      <c r="Q90" s="11">
        <v>25.49565571276279</v>
      </c>
      <c r="R90" s="11">
        <v>25.725986174216626</v>
      </c>
      <c r="S90" s="11">
        <v>24.757721950520342</v>
      </c>
      <c r="T90" s="12">
        <v>7.85003735797901E-3</v>
      </c>
      <c r="U90" s="13">
        <v>-1.3230816516738699</v>
      </c>
      <c r="V90" s="14">
        <f t="shared" si="3"/>
        <v>0.39968029397937066</v>
      </c>
      <c r="W90" s="15">
        <v>4.4669999999999996E-3</v>
      </c>
      <c r="X90" s="15">
        <v>4.3247000000000001E-2</v>
      </c>
      <c r="Y90" s="16">
        <f t="shared" si="4"/>
        <v>1.3640440137167278</v>
      </c>
      <c r="Z90" s="17">
        <v>1.2511399999999999</v>
      </c>
    </row>
    <row r="91" spans="1:26">
      <c r="A91" s="8">
        <v>710</v>
      </c>
      <c r="B91" s="9" t="s">
        <v>36</v>
      </c>
      <c r="C91" s="8" t="s">
        <v>123</v>
      </c>
      <c r="D91" s="9" t="s">
        <v>124</v>
      </c>
      <c r="E91" s="9" t="s">
        <v>58</v>
      </c>
      <c r="F91" s="9" t="s">
        <v>39</v>
      </c>
      <c r="G91" s="10">
        <v>0.56000000000000005</v>
      </c>
      <c r="H91" s="11">
        <v>28.532527083771207</v>
      </c>
      <c r="I91" s="11">
        <v>27.278703168351331</v>
      </c>
      <c r="J91" s="11">
        <v>28.897935360849022</v>
      </c>
      <c r="K91" s="11">
        <v>27.889933750853533</v>
      </c>
      <c r="L91" s="11">
        <v>27.881751271341621</v>
      </c>
      <c r="M91" s="11">
        <v>28.260465152726471</v>
      </c>
      <c r="N91" s="11">
        <v>29.236841141088082</v>
      </c>
      <c r="O91" s="11">
        <v>28.279365743731397</v>
      </c>
      <c r="P91" s="11">
        <v>28.65451427614056</v>
      </c>
      <c r="Q91" s="11">
        <v>28.974999954503222</v>
      </c>
      <c r="R91" s="11">
        <v>28.979011781271442</v>
      </c>
      <c r="S91" s="11">
        <v>28.78670587583613</v>
      </c>
      <c r="T91" s="12">
        <v>5.8088345676495401E-2</v>
      </c>
      <c r="U91" s="13">
        <f>AVERAGE(H91:M91)-AVERAGE(N91:S91)</f>
        <v>-0.6950204974462757</v>
      </c>
      <c r="V91" s="14">
        <f t="shared" si="3"/>
        <v>0.61770054236803362</v>
      </c>
      <c r="W91" s="15">
        <v>2.6669999999999999E-2</v>
      </c>
      <c r="X91" s="15">
        <v>0.12242</v>
      </c>
      <c r="Y91" s="9">
        <f t="shared" si="4"/>
        <v>0.91214762483683121</v>
      </c>
      <c r="Z91" s="17">
        <v>1.12374</v>
      </c>
    </row>
    <row r="92" spans="1:26">
      <c r="A92" s="8">
        <v>709</v>
      </c>
      <c r="B92" s="9" t="s">
        <v>36</v>
      </c>
      <c r="C92" s="20" t="s">
        <v>78</v>
      </c>
      <c r="D92" s="9" t="s">
        <v>79</v>
      </c>
      <c r="E92" s="9"/>
      <c r="F92" s="9" t="s">
        <v>39</v>
      </c>
      <c r="G92" s="10">
        <v>0.4</v>
      </c>
      <c r="H92" s="11">
        <v>24.591794293399239</v>
      </c>
      <c r="I92" s="11">
        <v>22.726850888808269</v>
      </c>
      <c r="J92" s="11">
        <v>24.889548317000237</v>
      </c>
      <c r="K92" s="11">
        <v>23.312258211698737</v>
      </c>
      <c r="L92" s="11">
        <v>23.588386772168818</v>
      </c>
      <c r="M92" s="11">
        <v>23.809957067353093</v>
      </c>
      <c r="N92" s="11">
        <v>25.626335547225636</v>
      </c>
      <c r="O92" s="11">
        <v>24.772738418570277</v>
      </c>
      <c r="P92" s="11">
        <v>24.892267716845005</v>
      </c>
      <c r="Q92" s="11">
        <v>25.58208551672616</v>
      </c>
      <c r="R92" s="11">
        <v>25.820617023490591</v>
      </c>
      <c r="S92" s="11">
        <v>24.989099174070141</v>
      </c>
      <c r="T92" s="12">
        <v>3.8390927679327398E-2</v>
      </c>
      <c r="U92" s="13">
        <v>-1.46072464108324</v>
      </c>
      <c r="V92" s="14">
        <f t="shared" si="3"/>
        <v>0.36331059878313487</v>
      </c>
      <c r="W92" s="15">
        <v>3.0739999999999999E-3</v>
      </c>
      <c r="X92" s="15">
        <v>3.5950999999999997E-2</v>
      </c>
      <c r="Y92" s="16">
        <f t="shared" si="4"/>
        <v>1.4442890249350135</v>
      </c>
      <c r="Z92" s="17">
        <v>1.2378</v>
      </c>
    </row>
    <row r="93" spans="1:26">
      <c r="A93" s="8">
        <v>707</v>
      </c>
      <c r="B93" s="8" t="s">
        <v>36</v>
      </c>
      <c r="C93" s="20" t="s">
        <v>86</v>
      </c>
      <c r="D93" s="8" t="s">
        <v>87</v>
      </c>
      <c r="F93" s="8" t="s">
        <v>39</v>
      </c>
      <c r="G93" s="18">
        <v>0.67</v>
      </c>
      <c r="H93" s="11">
        <v>24.53857415551596</v>
      </c>
      <c r="I93" s="11">
        <v>22.902565826229235</v>
      </c>
      <c r="J93" s="11">
        <v>24.888801172340731</v>
      </c>
      <c r="K93" s="11">
        <v>23.280672608063004</v>
      </c>
      <c r="L93" s="11">
        <v>23.857701505398211</v>
      </c>
      <c r="M93" s="11">
        <v>23.853103575678855</v>
      </c>
      <c r="N93" s="11">
        <v>25.669095549440193</v>
      </c>
      <c r="O93" s="11">
        <v>24.591332611796304</v>
      </c>
      <c r="P93" s="11">
        <v>25.020116754532928</v>
      </c>
      <c r="Q93" s="11">
        <v>25.49565571276279</v>
      </c>
      <c r="R93" s="11">
        <v>25.725986174216626</v>
      </c>
      <c r="S93" s="11">
        <v>24.757721950520342</v>
      </c>
      <c r="T93" s="12">
        <v>7.85003735797901E-3</v>
      </c>
      <c r="U93" s="13">
        <v>-1.3230816516738699</v>
      </c>
      <c r="V93" s="14">
        <f t="shared" si="3"/>
        <v>0.39968029397937066</v>
      </c>
      <c r="W93" s="15">
        <v>4.4669999999999996E-3</v>
      </c>
      <c r="X93" s="15">
        <v>4.3247000000000001E-2</v>
      </c>
      <c r="Y93" s="16">
        <f t="shared" si="4"/>
        <v>1.3640440137167278</v>
      </c>
      <c r="Z93" s="17">
        <v>1.2511399999999999</v>
      </c>
    </row>
    <row r="94" spans="1:26">
      <c r="A94" s="8">
        <v>706</v>
      </c>
      <c r="B94" s="9" t="s">
        <v>36</v>
      </c>
      <c r="C94" s="21" t="s">
        <v>115</v>
      </c>
      <c r="D94" s="9" t="s">
        <v>116</v>
      </c>
      <c r="E94" s="9"/>
      <c r="F94" s="9" t="s">
        <v>39</v>
      </c>
      <c r="G94" s="10">
        <v>-0.34</v>
      </c>
      <c r="H94" s="11">
        <v>22.224326620529443</v>
      </c>
      <c r="I94" s="11">
        <v>21.002873449247002</v>
      </c>
      <c r="J94" s="11">
        <v>22.60322192314263</v>
      </c>
      <c r="K94" s="11">
        <v>21.812827760325593</v>
      </c>
      <c r="L94" s="11">
        <v>21.792635084898471</v>
      </c>
      <c r="M94" s="11">
        <v>21.996226807535312</v>
      </c>
      <c r="N94" s="11">
        <v>23.103114672571937</v>
      </c>
      <c r="O94" s="11">
        <v>22.10525218747118</v>
      </c>
      <c r="P94" s="11">
        <v>22.55419363057522</v>
      </c>
      <c r="Q94" s="11">
        <v>22.637317758635007</v>
      </c>
      <c r="R94" s="11">
        <v>22.830903987248245</v>
      </c>
      <c r="S94" s="11">
        <v>22.394586661804041</v>
      </c>
      <c r="T94" s="12">
        <v>1.59885850032675E-2</v>
      </c>
      <c r="U94" s="13">
        <f>AVERAGE(H94:M94)-AVERAGE(N94:S94)</f>
        <v>-0.69887620877119616</v>
      </c>
      <c r="V94" s="14">
        <f t="shared" si="3"/>
        <v>0.61605189512135639</v>
      </c>
      <c r="W94" s="15">
        <v>2.2898000000000002E-2</v>
      </c>
      <c r="X94" s="15">
        <v>0.11083999999999999</v>
      </c>
      <c r="Y94" s="9">
        <f t="shared" si="4"/>
        <v>0.95530348288980571</v>
      </c>
      <c r="Z94" s="17">
        <v>1.0517700000000001</v>
      </c>
    </row>
    <row r="95" spans="1:26">
      <c r="A95" s="8">
        <v>705</v>
      </c>
      <c r="B95" s="8" t="s">
        <v>36</v>
      </c>
      <c r="C95" s="20" t="s">
        <v>84</v>
      </c>
      <c r="D95" s="8" t="s">
        <v>85</v>
      </c>
      <c r="F95" s="8" t="s">
        <v>39</v>
      </c>
      <c r="G95" s="18">
        <v>0.67</v>
      </c>
      <c r="H95" s="11">
        <v>24.53857415551596</v>
      </c>
      <c r="I95" s="11">
        <v>22.902565826229235</v>
      </c>
      <c r="J95" s="11">
        <v>24.888801172340731</v>
      </c>
      <c r="K95" s="11">
        <v>23.280672608063004</v>
      </c>
      <c r="L95" s="11">
        <v>23.857701505398211</v>
      </c>
      <c r="M95" s="11">
        <v>23.853103575678855</v>
      </c>
      <c r="N95" s="11">
        <v>25.669095549440193</v>
      </c>
      <c r="O95" s="11">
        <v>24.591332611796304</v>
      </c>
      <c r="P95" s="11">
        <v>25.020116754532928</v>
      </c>
      <c r="Q95" s="11">
        <v>25.49565571276279</v>
      </c>
      <c r="R95" s="11">
        <v>25.725986174216626</v>
      </c>
      <c r="S95" s="11">
        <v>24.757721950520342</v>
      </c>
      <c r="T95" s="12">
        <v>7.85003735797901E-3</v>
      </c>
      <c r="U95" s="13">
        <v>-1.3230816516738699</v>
      </c>
      <c r="V95" s="14">
        <f t="shared" si="3"/>
        <v>0.39968029397937066</v>
      </c>
      <c r="W95" s="15">
        <v>4.4669999999999996E-3</v>
      </c>
      <c r="X95" s="15">
        <v>4.3247000000000001E-2</v>
      </c>
      <c r="Y95" s="16">
        <f t="shared" si="4"/>
        <v>1.3640440137167278</v>
      </c>
      <c r="Z95" s="17">
        <v>1.2511399999999999</v>
      </c>
    </row>
    <row r="96" spans="1:26">
      <c r="A96" s="8">
        <v>704</v>
      </c>
      <c r="B96" s="8" t="s">
        <v>36</v>
      </c>
      <c r="C96" s="20" t="s">
        <v>45</v>
      </c>
      <c r="D96" s="8" t="s">
        <v>46</v>
      </c>
      <c r="F96" s="8" t="s">
        <v>39</v>
      </c>
      <c r="G96" s="18">
        <v>0.49</v>
      </c>
      <c r="H96" s="11">
        <v>19.186923150117465</v>
      </c>
      <c r="I96" s="11">
        <v>18.522996181757737</v>
      </c>
      <c r="J96" s="11">
        <v>19.325081872761913</v>
      </c>
      <c r="K96" s="11">
        <v>18.832607016789783</v>
      </c>
      <c r="L96" s="11">
        <v>19.410804331183847</v>
      </c>
      <c r="M96" s="11">
        <v>18.869693676058819</v>
      </c>
      <c r="N96" s="11">
        <v>21.363411301885339</v>
      </c>
      <c r="O96" s="11">
        <v>19.881053674039144</v>
      </c>
      <c r="P96" s="11">
        <v>20.294509807528641</v>
      </c>
      <c r="Q96" s="11">
        <v>20.131848337780099</v>
      </c>
      <c r="R96" s="11">
        <v>20.371833388025358</v>
      </c>
      <c r="S96" s="11">
        <v>19.880139443516988</v>
      </c>
      <c r="T96" s="12">
        <v>3.1887032695272102E-3</v>
      </c>
      <c r="U96" s="13">
        <v>-1.29578162068434</v>
      </c>
      <c r="V96" s="14">
        <f t="shared" si="3"/>
        <v>0.40731543180144425</v>
      </c>
      <c r="W96" s="15">
        <v>6.1094000000000003E-4</v>
      </c>
      <c r="X96" s="15">
        <v>1.8442E-2</v>
      </c>
      <c r="Y96" s="16">
        <f t="shared" si="4"/>
        <v>1.7341919823136425</v>
      </c>
      <c r="Z96" s="17">
        <v>1.3693200000000001</v>
      </c>
    </row>
    <row r="97" spans="1:26">
      <c r="A97" s="8">
        <v>702</v>
      </c>
      <c r="B97" s="9" t="s">
        <v>36</v>
      </c>
      <c r="C97" s="8" t="s">
        <v>121</v>
      </c>
      <c r="D97" s="9" t="s">
        <v>122</v>
      </c>
      <c r="E97" s="9"/>
      <c r="F97" s="9" t="s">
        <v>39</v>
      </c>
      <c r="G97" s="10">
        <v>0.56000000000000005</v>
      </c>
      <c r="H97" s="11">
        <v>28.532527083771207</v>
      </c>
      <c r="I97" s="11">
        <v>27.360292881392969</v>
      </c>
      <c r="J97" s="11">
        <v>28.897935360849022</v>
      </c>
      <c r="K97" s="11">
        <v>27.889933750853533</v>
      </c>
      <c r="L97" s="11">
        <v>27.881751271341621</v>
      </c>
      <c r="M97" s="11">
        <v>28.260465152726471</v>
      </c>
      <c r="N97" s="11">
        <v>29.236841141088082</v>
      </c>
      <c r="O97" s="11">
        <v>28.279365743731397</v>
      </c>
      <c r="P97" s="11">
        <v>28.65451427614056</v>
      </c>
      <c r="Q97" s="11">
        <v>28.974999954503222</v>
      </c>
      <c r="R97" s="11">
        <v>28.979011781271442</v>
      </c>
      <c r="S97" s="11">
        <v>28.78670587583613</v>
      </c>
      <c r="T97" s="12">
        <v>1.5947868422497201E-2</v>
      </c>
      <c r="U97" s="13">
        <f t="shared" ref="U97:U103" si="6">AVERAGE(H97:M97)-AVERAGE(N97:S97)</f>
        <v>-0.68142221193933494</v>
      </c>
      <c r="V97" s="14">
        <f t="shared" si="3"/>
        <v>0.62355027413677755</v>
      </c>
      <c r="W97" s="15">
        <v>2.5311E-2</v>
      </c>
      <c r="X97" s="15">
        <v>0.11937</v>
      </c>
      <c r="Y97" s="9">
        <f t="shared" si="4"/>
        <v>0.92310480613394919</v>
      </c>
      <c r="Z97" s="17">
        <v>1.1379600000000001</v>
      </c>
    </row>
    <row r="98" spans="1:26">
      <c r="A98" s="8">
        <v>695</v>
      </c>
      <c r="B98" s="8" t="s">
        <v>36</v>
      </c>
      <c r="C98" s="8" t="s">
        <v>119</v>
      </c>
      <c r="D98" s="8" t="s">
        <v>120</v>
      </c>
      <c r="E98" s="8" t="s">
        <v>58</v>
      </c>
      <c r="F98" s="8" t="s">
        <v>39</v>
      </c>
      <c r="G98" s="18">
        <v>0.56000000000000005</v>
      </c>
      <c r="H98" s="11">
        <v>28.532527083771207</v>
      </c>
      <c r="I98" s="11">
        <v>27.360292881392969</v>
      </c>
      <c r="J98" s="11">
        <v>28.897935360849022</v>
      </c>
      <c r="K98" s="11">
        <v>27.889933750853533</v>
      </c>
      <c r="L98" s="11">
        <v>27.881751271341621</v>
      </c>
      <c r="M98" s="11">
        <v>28.260465152726471</v>
      </c>
      <c r="N98" s="11">
        <v>29.236841141088082</v>
      </c>
      <c r="O98" s="11">
        <v>28.279365743731397</v>
      </c>
      <c r="P98" s="11">
        <v>28.65451427614056</v>
      </c>
      <c r="Q98" s="11">
        <v>28.974999954503222</v>
      </c>
      <c r="R98" s="11">
        <v>28.979011781271442</v>
      </c>
      <c r="S98" s="11">
        <v>28.78670587583613</v>
      </c>
      <c r="T98" s="12">
        <v>1.5947868422497201E-2</v>
      </c>
      <c r="U98" s="13">
        <f t="shared" si="6"/>
        <v>-0.68142221193933494</v>
      </c>
      <c r="V98" s="14">
        <f t="shared" si="3"/>
        <v>0.62355027413677755</v>
      </c>
      <c r="W98" s="15">
        <v>2.5311E-2</v>
      </c>
      <c r="X98" s="15">
        <v>0.11937</v>
      </c>
      <c r="Y98" s="9">
        <f t="shared" si="4"/>
        <v>0.92310480613394919</v>
      </c>
      <c r="Z98" s="17">
        <v>1.1379600000000001</v>
      </c>
    </row>
    <row r="99" spans="1:26" ht="13.9">
      <c r="A99" s="8">
        <v>693</v>
      </c>
      <c r="B99" s="8" t="s">
        <v>36</v>
      </c>
      <c r="C99" s="8" t="s">
        <v>106</v>
      </c>
      <c r="D99" s="8" t="s">
        <v>107</v>
      </c>
      <c r="E99" s="19"/>
      <c r="F99" s="8" t="s">
        <v>39</v>
      </c>
      <c r="G99" s="18">
        <v>0.88</v>
      </c>
      <c r="H99" s="11">
        <v>25.579761652490578</v>
      </c>
      <c r="I99" s="11">
        <v>24.216691893857135</v>
      </c>
      <c r="J99" s="11">
        <v>25.931689243174112</v>
      </c>
      <c r="K99" s="11">
        <v>24.852839507657411</v>
      </c>
      <c r="L99" s="11">
        <v>25.066755805616598</v>
      </c>
      <c r="M99" s="11">
        <v>25.077697071141309</v>
      </c>
      <c r="N99" s="11">
        <v>26.329204791660228</v>
      </c>
      <c r="O99" s="11">
        <v>25.330378429594752</v>
      </c>
      <c r="P99" s="11">
        <v>25.875300342749462</v>
      </c>
      <c r="Q99" s="11">
        <v>26.13552298761994</v>
      </c>
      <c r="R99" s="11">
        <v>26.350884745873508</v>
      </c>
      <c r="S99" s="11">
        <v>25.901287833062955</v>
      </c>
      <c r="T99" s="12">
        <v>7.5001153045555404E-3</v>
      </c>
      <c r="U99" s="13">
        <f t="shared" si="6"/>
        <v>-0.86619065943728302</v>
      </c>
      <c r="V99" s="14">
        <f t="shared" ref="V99:V162" si="7">POWER(2,U99)</f>
        <v>0.54859346460131764</v>
      </c>
      <c r="W99" s="15">
        <v>1.3091E-2</v>
      </c>
      <c r="X99" s="15">
        <v>7.5667999999999999E-2</v>
      </c>
      <c r="Y99" s="9">
        <f t="shared" ref="Y99:Y162" si="8">0-LOG(X99,10)</f>
        <v>1.1210877448277632</v>
      </c>
      <c r="Z99" s="17">
        <v>1.1294299999999999</v>
      </c>
    </row>
    <row r="100" spans="1:26" ht="13.9">
      <c r="A100" s="8">
        <v>692</v>
      </c>
      <c r="B100" s="8" t="s">
        <v>36</v>
      </c>
      <c r="C100" s="8" t="s">
        <v>130</v>
      </c>
      <c r="D100" s="8" t="s">
        <v>131</v>
      </c>
      <c r="E100" s="19"/>
      <c r="F100" s="8" t="s">
        <v>39</v>
      </c>
      <c r="G100" s="18">
        <v>0.68</v>
      </c>
      <c r="H100" s="11">
        <v>26.807132986844774</v>
      </c>
      <c r="I100" s="11">
        <v>25.126384274319257</v>
      </c>
      <c r="J100" s="11">
        <v>27.125158264332047</v>
      </c>
      <c r="K100" s="11">
        <v>25.735996863074867</v>
      </c>
      <c r="L100" s="11">
        <v>25.825423706361374</v>
      </c>
      <c r="M100" s="11">
        <v>26.193180705428947</v>
      </c>
      <c r="N100" s="11">
        <v>27.444803020838833</v>
      </c>
      <c r="O100" s="11">
        <v>26.409908430785805</v>
      </c>
      <c r="P100" s="11">
        <v>26.784588835803248</v>
      </c>
      <c r="Q100" s="11">
        <v>27.157125476227382</v>
      </c>
      <c r="R100" s="11">
        <v>27.265012943917949</v>
      </c>
      <c r="S100" s="11">
        <v>26.936426954192424</v>
      </c>
      <c r="T100" s="12">
        <v>1.1627280926790801E-2</v>
      </c>
      <c r="U100" s="13">
        <f t="shared" si="6"/>
        <v>-0.86409814356739645</v>
      </c>
      <c r="V100" s="14">
        <f t="shared" si="7"/>
        <v>0.54938973366697064</v>
      </c>
      <c r="W100" s="15">
        <v>2.793E-2</v>
      </c>
      <c r="X100" s="15">
        <v>0.12242</v>
      </c>
      <c r="Y100" s="9">
        <f t="shared" si="8"/>
        <v>0.91214762483683121</v>
      </c>
      <c r="Z100" s="17">
        <v>1.1429199999999999</v>
      </c>
    </row>
    <row r="101" spans="1:26">
      <c r="A101" s="8">
        <v>690</v>
      </c>
      <c r="B101" s="9" t="s">
        <v>36</v>
      </c>
      <c r="C101" s="8" t="s">
        <v>128</v>
      </c>
      <c r="D101" s="9" t="s">
        <v>129</v>
      </c>
      <c r="E101" s="9"/>
      <c r="F101" s="9" t="s">
        <v>39</v>
      </c>
      <c r="G101" s="10">
        <v>0.68</v>
      </c>
      <c r="H101" s="11">
        <v>26.807132986844774</v>
      </c>
      <c r="I101" s="11">
        <v>25.126384274319257</v>
      </c>
      <c r="J101" s="11">
        <v>27.125158264332047</v>
      </c>
      <c r="K101" s="11">
        <v>25.735996863074867</v>
      </c>
      <c r="L101" s="11">
        <v>25.825423706361374</v>
      </c>
      <c r="M101" s="11">
        <v>26.193180705428947</v>
      </c>
      <c r="N101" s="11">
        <v>27.444803020838833</v>
      </c>
      <c r="O101" s="11">
        <v>26.409908430785805</v>
      </c>
      <c r="P101" s="11">
        <v>26.784588835803248</v>
      </c>
      <c r="Q101" s="11">
        <v>27.157125476227382</v>
      </c>
      <c r="R101" s="11">
        <v>27.265012943917949</v>
      </c>
      <c r="S101" s="11">
        <v>26.936426954192424</v>
      </c>
      <c r="T101" s="12">
        <v>1.1627280926790801E-2</v>
      </c>
      <c r="U101" s="13">
        <f t="shared" si="6"/>
        <v>-0.86409814356739645</v>
      </c>
      <c r="V101" s="14">
        <f t="shared" si="7"/>
        <v>0.54938973366697064</v>
      </c>
      <c r="W101" s="15">
        <v>2.793E-2</v>
      </c>
      <c r="X101" s="15">
        <v>0.12242</v>
      </c>
      <c r="Y101" s="9">
        <f t="shared" si="8"/>
        <v>0.91214762483683121</v>
      </c>
      <c r="Z101" s="17">
        <v>1.1429199999999999</v>
      </c>
    </row>
    <row r="102" spans="1:26" ht="13.9">
      <c r="A102" s="8">
        <v>687</v>
      </c>
      <c r="B102" s="8" t="s">
        <v>36</v>
      </c>
      <c r="C102" s="8" t="s">
        <v>151</v>
      </c>
      <c r="D102" s="8" t="s">
        <v>152</v>
      </c>
      <c r="E102" s="19"/>
      <c r="F102" s="8" t="s">
        <v>39</v>
      </c>
      <c r="G102" s="18">
        <v>2.02</v>
      </c>
      <c r="H102" s="11">
        <v>22.216513788398608</v>
      </c>
      <c r="I102" s="11">
        <v>20.85145418672494</v>
      </c>
      <c r="J102" s="11">
        <v>22.531315188822802</v>
      </c>
      <c r="K102" s="11">
        <v>21.082173383435308</v>
      </c>
      <c r="L102" s="11">
        <v>21.427109834212413</v>
      </c>
      <c r="M102" s="11">
        <v>21.874246892617272</v>
      </c>
      <c r="N102" s="11">
        <v>23.107055978490351</v>
      </c>
      <c r="O102" s="11">
        <v>21.748373677415998</v>
      </c>
      <c r="P102" s="11">
        <v>22.3872962825427</v>
      </c>
      <c r="Q102" s="11">
        <v>22.576719573045981</v>
      </c>
      <c r="R102" s="11">
        <v>22.798631950989794</v>
      </c>
      <c r="S102" s="11">
        <v>22.148154318916699</v>
      </c>
      <c r="T102" s="12">
        <v>4.3255569455050401E-2</v>
      </c>
      <c r="U102" s="13">
        <f t="shared" si="6"/>
        <v>-0.79723641786503308</v>
      </c>
      <c r="V102" s="14">
        <f t="shared" si="7"/>
        <v>0.57545043750604241</v>
      </c>
      <c r="W102" s="15">
        <v>3.7574999999999997E-2</v>
      </c>
      <c r="X102" s="15">
        <v>0.14777999999999999</v>
      </c>
      <c r="Y102" s="9">
        <f t="shared" si="8"/>
        <v>0.83038433777725318</v>
      </c>
      <c r="Z102" s="17">
        <v>1.1286799999999999</v>
      </c>
    </row>
    <row r="103" spans="1:26">
      <c r="A103" s="8">
        <v>682</v>
      </c>
      <c r="B103" s="9" t="s">
        <v>36</v>
      </c>
      <c r="C103" s="8" t="s">
        <v>149</v>
      </c>
      <c r="D103" s="9" t="s">
        <v>150</v>
      </c>
      <c r="E103" s="9"/>
      <c r="F103" s="9" t="s">
        <v>39</v>
      </c>
      <c r="G103" s="10">
        <v>2.02</v>
      </c>
      <c r="H103" s="11">
        <v>22.216513788398608</v>
      </c>
      <c r="I103" s="11">
        <v>20.85145418672494</v>
      </c>
      <c r="J103" s="11">
        <v>22.531315188822802</v>
      </c>
      <c r="K103" s="11">
        <v>21.082173383435308</v>
      </c>
      <c r="L103" s="11">
        <v>21.427109834212413</v>
      </c>
      <c r="M103" s="11">
        <v>21.874246892617272</v>
      </c>
      <c r="N103" s="11">
        <v>23.107055978490351</v>
      </c>
      <c r="O103" s="11">
        <v>21.748373677415998</v>
      </c>
      <c r="P103" s="11">
        <v>22.3872962825427</v>
      </c>
      <c r="Q103" s="11">
        <v>22.576719573045981</v>
      </c>
      <c r="R103" s="11">
        <v>22.798631950989794</v>
      </c>
      <c r="S103" s="11">
        <v>22.148154318916699</v>
      </c>
      <c r="T103" s="12">
        <v>4.3255569455050401E-2</v>
      </c>
      <c r="U103" s="13">
        <f t="shared" si="6"/>
        <v>-0.79723641786503308</v>
      </c>
      <c r="V103" s="14">
        <f t="shared" si="7"/>
        <v>0.57545043750604241</v>
      </c>
      <c r="W103" s="15">
        <v>3.7574999999999997E-2</v>
      </c>
      <c r="X103" s="15">
        <v>0.14777999999999999</v>
      </c>
      <c r="Y103" s="9">
        <f t="shared" si="8"/>
        <v>0.83038433777725318</v>
      </c>
      <c r="Z103" s="17">
        <v>1.1286799999999999</v>
      </c>
    </row>
    <row r="104" spans="1:26">
      <c r="A104" s="8">
        <v>678</v>
      </c>
      <c r="B104" s="9" t="s">
        <v>36</v>
      </c>
      <c r="C104" s="20" t="s">
        <v>73</v>
      </c>
      <c r="D104" s="9"/>
      <c r="E104" s="9"/>
      <c r="F104" s="9" t="s">
        <v>39</v>
      </c>
      <c r="G104" s="10">
        <v>-0.68</v>
      </c>
      <c r="H104" s="11">
        <v>21.836791130538742</v>
      </c>
      <c r="I104" s="11">
        <v>20.215083098215132</v>
      </c>
      <c r="J104" s="11">
        <v>22.148513773124915</v>
      </c>
      <c r="K104" s="11">
        <v>20.665557451457286</v>
      </c>
      <c r="L104" s="11">
        <v>21.042800275669428</v>
      </c>
      <c r="M104" s="11">
        <v>21.220912994489847</v>
      </c>
      <c r="N104" s="11">
        <v>22.909130767151922</v>
      </c>
      <c r="O104" s="11">
        <v>22.040471383775369</v>
      </c>
      <c r="P104" s="11">
        <v>22.160067293843234</v>
      </c>
      <c r="Q104" s="11">
        <v>22.863409300910487</v>
      </c>
      <c r="R104" s="11">
        <v>23.098304851760606</v>
      </c>
      <c r="S104" s="11">
        <v>22.292812397866772</v>
      </c>
      <c r="T104" s="12">
        <v>2.88676804461017E-2</v>
      </c>
      <c r="U104" s="13">
        <v>-1.3724228786355099</v>
      </c>
      <c r="V104" s="14">
        <f t="shared" si="7"/>
        <v>0.38624204406890927</v>
      </c>
      <c r="W104" s="15">
        <v>2.6516999999999999E-3</v>
      </c>
      <c r="X104" s="15">
        <v>3.3524999999999999E-2</v>
      </c>
      <c r="Y104" s="16">
        <f t="shared" si="8"/>
        <v>1.4746312134763633</v>
      </c>
      <c r="Z104" s="17">
        <v>1.21048</v>
      </c>
    </row>
    <row r="105" spans="1:26">
      <c r="A105" s="8">
        <v>677</v>
      </c>
      <c r="B105" s="8" t="s">
        <v>36</v>
      </c>
      <c r="C105" s="20" t="s">
        <v>82</v>
      </c>
      <c r="D105" s="8" t="s">
        <v>83</v>
      </c>
      <c r="F105" s="8" t="s">
        <v>39</v>
      </c>
      <c r="G105" s="18">
        <v>0.57999999999999996</v>
      </c>
      <c r="H105" s="11">
        <v>18.684544682851268</v>
      </c>
      <c r="I105" s="11">
        <v>18.471285079340596</v>
      </c>
      <c r="J105" s="11">
        <v>18.676087042388087</v>
      </c>
      <c r="K105" s="11">
        <v>18.184239556774589</v>
      </c>
      <c r="L105" s="11">
        <v>18.57522829560622</v>
      </c>
      <c r="M105" s="11">
        <v>18.586109674077406</v>
      </c>
      <c r="N105" s="11">
        <v>19.478298454971394</v>
      </c>
      <c r="O105" s="11">
        <v>18.939570546885939</v>
      </c>
      <c r="P105" s="11">
        <v>18.968701134974573</v>
      </c>
      <c r="Q105" s="11">
        <v>18.88469950101539</v>
      </c>
      <c r="R105" s="11">
        <v>18.872504800069017</v>
      </c>
      <c r="S105" s="11">
        <v>18.834289967507711</v>
      </c>
      <c r="T105" s="12">
        <v>4.2054256476497499E-2</v>
      </c>
      <c r="U105" s="13">
        <v>-0.46676167906431898</v>
      </c>
      <c r="V105" s="14">
        <f t="shared" si="7"/>
        <v>0.72358696346786233</v>
      </c>
      <c r="W105" s="15">
        <v>3.8078999999999999E-3</v>
      </c>
      <c r="X105" s="15">
        <v>4.0418999999999997E-2</v>
      </c>
      <c r="Y105" s="16">
        <f t="shared" si="8"/>
        <v>1.3934144354979601</v>
      </c>
      <c r="Z105" s="17">
        <v>1.2647699999999999</v>
      </c>
    </row>
    <row r="106" spans="1:26">
      <c r="A106" s="8">
        <v>675</v>
      </c>
      <c r="B106" s="8" t="s">
        <v>36</v>
      </c>
      <c r="C106" s="20" t="s">
        <v>71</v>
      </c>
      <c r="D106" s="8" t="s">
        <v>72</v>
      </c>
      <c r="F106" s="8" t="s">
        <v>39</v>
      </c>
      <c r="G106" s="18">
        <v>-0.68</v>
      </c>
      <c r="H106" s="11">
        <v>21.836791130538742</v>
      </c>
      <c r="I106" s="11">
        <v>20.215083098215132</v>
      </c>
      <c r="J106" s="11">
        <v>22.148513773124915</v>
      </c>
      <c r="K106" s="11">
        <v>20.665557451457286</v>
      </c>
      <c r="L106" s="11">
        <v>21.042800275669428</v>
      </c>
      <c r="M106" s="11">
        <v>21.220912994489847</v>
      </c>
      <c r="N106" s="11">
        <v>22.909130767151922</v>
      </c>
      <c r="O106" s="11">
        <v>22.040471383775369</v>
      </c>
      <c r="P106" s="11">
        <v>22.160067293843234</v>
      </c>
      <c r="Q106" s="11">
        <v>22.863409300910487</v>
      </c>
      <c r="R106" s="11">
        <v>23.098304851760606</v>
      </c>
      <c r="S106" s="11">
        <v>22.292812397866772</v>
      </c>
      <c r="T106" s="12">
        <v>2.88676804461017E-2</v>
      </c>
      <c r="U106" s="13">
        <v>-1.3724228786355099</v>
      </c>
      <c r="V106" s="14">
        <f t="shared" si="7"/>
        <v>0.38624204406890927</v>
      </c>
      <c r="W106" s="15">
        <v>2.6516999999999999E-3</v>
      </c>
      <c r="X106" s="15">
        <v>3.3524999999999999E-2</v>
      </c>
      <c r="Y106" s="16">
        <f t="shared" si="8"/>
        <v>1.4746312134763633</v>
      </c>
      <c r="Z106" s="17">
        <v>1.21048</v>
      </c>
    </row>
    <row r="107" spans="1:26">
      <c r="A107" s="8">
        <v>673</v>
      </c>
      <c r="B107" s="9" t="s">
        <v>36</v>
      </c>
      <c r="C107" s="20" t="s">
        <v>76</v>
      </c>
      <c r="D107" s="9" t="s">
        <v>77</v>
      </c>
      <c r="E107" s="9"/>
      <c r="F107" s="9" t="s">
        <v>39</v>
      </c>
      <c r="G107" s="10">
        <v>-0.59</v>
      </c>
      <c r="H107" s="11">
        <v>21.89603448259718</v>
      </c>
      <c r="I107" s="11">
        <v>20.543633183680733</v>
      </c>
      <c r="J107" s="11">
        <v>22.190812126834331</v>
      </c>
      <c r="K107" s="11">
        <v>20.740403925524106</v>
      </c>
      <c r="L107" s="11">
        <v>21.31435367566106</v>
      </c>
      <c r="M107" s="11">
        <v>21.305541733126802</v>
      </c>
      <c r="N107" s="11">
        <v>23.052435026604368</v>
      </c>
      <c r="O107" s="11">
        <v>22.016538548767883</v>
      </c>
      <c r="P107" s="11">
        <v>22.351961983758954</v>
      </c>
      <c r="Q107" s="11">
        <v>22.872788021309866</v>
      </c>
      <c r="R107" s="11">
        <v>23.114987859642401</v>
      </c>
      <c r="S107" s="11">
        <v>22.180295454905554</v>
      </c>
      <c r="T107" s="12">
        <v>1.8546140856979899E-2</v>
      </c>
      <c r="U107" s="13">
        <v>-1.2663712945941401</v>
      </c>
      <c r="V107" s="14">
        <f t="shared" si="7"/>
        <v>0.41570404907638442</v>
      </c>
      <c r="W107" s="15">
        <v>2.9061E-3</v>
      </c>
      <c r="X107" s="15">
        <v>3.5623000000000002E-2</v>
      </c>
      <c r="Y107" s="16">
        <f t="shared" si="8"/>
        <v>1.4482695091124482</v>
      </c>
      <c r="Z107" s="17">
        <v>1.2498400000000001</v>
      </c>
    </row>
    <row r="108" spans="1:26" ht="13.9">
      <c r="A108" s="8">
        <v>667</v>
      </c>
      <c r="B108" s="8" t="s">
        <v>36</v>
      </c>
      <c r="C108" s="8" t="s">
        <v>113</v>
      </c>
      <c r="D108" s="8" t="s">
        <v>114</v>
      </c>
      <c r="E108" s="19"/>
      <c r="F108" s="8" t="s">
        <v>39</v>
      </c>
      <c r="G108" s="18">
        <v>1.29</v>
      </c>
      <c r="H108" s="11">
        <v>25.223351633745832</v>
      </c>
      <c r="I108" s="11">
        <v>24.009198463707197</v>
      </c>
      <c r="J108" s="11">
        <v>25.576004568986601</v>
      </c>
      <c r="K108" s="11">
        <v>24.510993919972563</v>
      </c>
      <c r="L108" s="11">
        <v>24.664112111237866</v>
      </c>
      <c r="M108" s="11">
        <v>24.820797447174186</v>
      </c>
      <c r="N108" s="11">
        <v>25.972656233803068</v>
      </c>
      <c r="O108" s="11">
        <v>24.952957921690878</v>
      </c>
      <c r="P108" s="11">
        <v>25.341655669704071</v>
      </c>
      <c r="Q108" s="11">
        <v>25.726634160943398</v>
      </c>
      <c r="R108" s="11">
        <v>25.734585150485387</v>
      </c>
      <c r="S108" s="11">
        <v>25.405464900567765</v>
      </c>
      <c r="T108" s="12">
        <v>1.5229543957599199E-2</v>
      </c>
      <c r="U108" s="13">
        <f>AVERAGE(H108:M108)-AVERAGE(N108:S108)</f>
        <v>-0.72158264872838629</v>
      </c>
      <c r="V108" s="14">
        <f t="shared" si="7"/>
        <v>0.60643181630612253</v>
      </c>
      <c r="W108" s="15">
        <v>2.2886E-2</v>
      </c>
      <c r="X108" s="15">
        <v>0.11083999999999999</v>
      </c>
      <c r="Y108" s="9">
        <f t="shared" si="8"/>
        <v>0.95530348288980571</v>
      </c>
      <c r="Z108" s="17">
        <v>1.1033999999999999</v>
      </c>
    </row>
    <row r="109" spans="1:26">
      <c r="A109" s="8">
        <v>664</v>
      </c>
      <c r="B109" s="9" t="s">
        <v>36</v>
      </c>
      <c r="C109" s="8" t="s">
        <v>169</v>
      </c>
      <c r="D109" s="9" t="s">
        <v>170</v>
      </c>
      <c r="E109" s="9"/>
      <c r="F109" s="9" t="s">
        <v>39</v>
      </c>
      <c r="G109" s="10">
        <v>0.97</v>
      </c>
      <c r="H109" s="11">
        <v>23.225219795503509</v>
      </c>
      <c r="I109" s="11">
        <v>21.887242418666229</v>
      </c>
      <c r="J109" s="11">
        <v>23.626668835956853</v>
      </c>
      <c r="K109" s="11">
        <v>22.285505132459889</v>
      </c>
      <c r="L109" s="11">
        <v>22.570605919458071</v>
      </c>
      <c r="M109" s="11">
        <v>22.585884823330506</v>
      </c>
      <c r="N109" s="11">
        <v>23.843455890094823</v>
      </c>
      <c r="O109" s="11">
        <v>22.684594427761049</v>
      </c>
      <c r="P109" s="11">
        <v>23.165962293934456</v>
      </c>
      <c r="Q109" s="11">
        <v>23.580231058743298</v>
      </c>
      <c r="R109" s="11">
        <v>23.686031945688043</v>
      </c>
      <c r="S109" s="11">
        <v>23.35870163739694</v>
      </c>
      <c r="T109" s="12">
        <v>1.6746219945230699E-2</v>
      </c>
      <c r="U109" s="13">
        <f>AVERAGE(H109:M109)-AVERAGE(N109:S109)</f>
        <v>-0.68964172137392765</v>
      </c>
      <c r="V109" s="14">
        <f t="shared" si="7"/>
        <v>0.62000780347832374</v>
      </c>
      <c r="W109" s="15">
        <v>4.9575000000000001E-2</v>
      </c>
      <c r="X109" s="15">
        <v>0.17263000000000001</v>
      </c>
      <c r="Y109" s="9">
        <f t="shared" si="8"/>
        <v>0.76288372946494265</v>
      </c>
      <c r="Z109" s="17">
        <v>1.0375700000000001</v>
      </c>
    </row>
    <row r="110" spans="1:26" ht="13.9">
      <c r="A110" s="8">
        <v>659</v>
      </c>
      <c r="B110" s="8" t="s">
        <v>36</v>
      </c>
      <c r="C110" s="8" t="s">
        <v>168</v>
      </c>
      <c r="D110" s="19"/>
      <c r="E110" s="19"/>
      <c r="F110" s="8" t="s">
        <v>39</v>
      </c>
      <c r="G110" s="18">
        <v>0.97</v>
      </c>
      <c r="H110" s="11">
        <v>23.225219795503509</v>
      </c>
      <c r="I110" s="11">
        <v>21.887242418666229</v>
      </c>
      <c r="J110" s="11">
        <v>23.626668835956853</v>
      </c>
      <c r="K110" s="11">
        <v>22.285505132459889</v>
      </c>
      <c r="L110" s="11">
        <v>22.570605919458071</v>
      </c>
      <c r="M110" s="11">
        <v>22.585884823330506</v>
      </c>
      <c r="N110" s="11">
        <v>23.843455890094823</v>
      </c>
      <c r="O110" s="11">
        <v>22.684594427761049</v>
      </c>
      <c r="P110" s="11">
        <v>23.165962293934456</v>
      </c>
      <c r="Q110" s="11">
        <v>23.580231058743298</v>
      </c>
      <c r="R110" s="11">
        <v>23.686031945688043</v>
      </c>
      <c r="S110" s="11">
        <v>23.35870163739694</v>
      </c>
      <c r="T110" s="12">
        <v>1.6746219945230699E-2</v>
      </c>
      <c r="U110" s="13">
        <f>AVERAGE(H110:M110)-AVERAGE(N110:S110)</f>
        <v>-0.68964172137392765</v>
      </c>
      <c r="V110" s="14">
        <f t="shared" si="7"/>
        <v>0.62000780347832374</v>
      </c>
      <c r="W110" s="15">
        <v>4.9575000000000001E-2</v>
      </c>
      <c r="X110" s="15">
        <v>0.17263000000000001</v>
      </c>
      <c r="Y110" s="9">
        <f t="shared" si="8"/>
        <v>0.76288372946494265</v>
      </c>
      <c r="Z110" s="17">
        <v>1.0375700000000001</v>
      </c>
    </row>
    <row r="111" spans="1:26">
      <c r="A111" s="8">
        <v>655</v>
      </c>
      <c r="B111" s="9" t="s">
        <v>36</v>
      </c>
      <c r="C111" s="8" t="s">
        <v>105</v>
      </c>
      <c r="D111" s="9"/>
      <c r="E111" s="9"/>
      <c r="F111" s="9" t="s">
        <v>39</v>
      </c>
      <c r="G111" s="10">
        <v>-1.36</v>
      </c>
      <c r="H111" s="11">
        <v>19.833089998832314</v>
      </c>
      <c r="I111" s="11">
        <v>18.663353116212807</v>
      </c>
      <c r="J111" s="11">
        <v>20.141235953834862</v>
      </c>
      <c r="K111" s="11">
        <v>18.819400209760534</v>
      </c>
      <c r="L111" s="11">
        <v>19.128997394258523</v>
      </c>
      <c r="M111" s="11">
        <v>19.536441146496021</v>
      </c>
      <c r="N111" s="11">
        <v>20.922257892129903</v>
      </c>
      <c r="O111" s="11">
        <v>19.626068878411836</v>
      </c>
      <c r="P111" s="11">
        <v>20.046531705628805</v>
      </c>
      <c r="Q111" s="11">
        <v>20.534006632530179</v>
      </c>
      <c r="R111" s="11">
        <v>20.701895648272696</v>
      </c>
      <c r="S111" s="11">
        <v>19.983076575718155</v>
      </c>
      <c r="T111" s="12">
        <v>1.6580332921372301E-2</v>
      </c>
      <c r="U111" s="13">
        <f>AVERAGE(H111:M111)-AVERAGE(N111:S111)</f>
        <v>-0.94855325221608666</v>
      </c>
      <c r="V111" s="14">
        <f t="shared" si="7"/>
        <v>0.51815180884789669</v>
      </c>
      <c r="W111" s="15">
        <v>1.2345999999999999E-2</v>
      </c>
      <c r="X111" s="15">
        <v>7.3491000000000001E-2</v>
      </c>
      <c r="Y111" s="9">
        <f t="shared" si="8"/>
        <v>1.1337658430880742</v>
      </c>
      <c r="Z111" s="17">
        <v>1.1557500000000001</v>
      </c>
    </row>
    <row r="112" spans="1:26" customFormat="1" ht="13.9">
      <c r="A112" s="8">
        <v>651</v>
      </c>
      <c r="B112" s="9" t="s">
        <v>36</v>
      </c>
      <c r="C112" s="20" t="s">
        <v>49</v>
      </c>
      <c r="D112" s="9" t="s">
        <v>50</v>
      </c>
      <c r="E112" s="9"/>
      <c r="F112" s="9" t="s">
        <v>39</v>
      </c>
      <c r="G112" s="10">
        <v>-0.21</v>
      </c>
      <c r="H112" s="11">
        <v>18.379918167191381</v>
      </c>
      <c r="I112" s="11">
        <v>17.788518064498785</v>
      </c>
      <c r="J112" s="11">
        <v>18.622135253364679</v>
      </c>
      <c r="K112" s="11">
        <v>17.712572264745134</v>
      </c>
      <c r="L112" s="11">
        <v>18.135334668406813</v>
      </c>
      <c r="M112" s="11">
        <v>18.055217065563536</v>
      </c>
      <c r="N112" s="11">
        <v>19.690441582632616</v>
      </c>
      <c r="O112" s="11">
        <v>18.689091255819626</v>
      </c>
      <c r="P112" s="11">
        <v>18.927903114620982</v>
      </c>
      <c r="Q112" s="11">
        <v>19.432171415308314</v>
      </c>
      <c r="R112" s="11">
        <v>19.645012125647884</v>
      </c>
      <c r="S112" s="11">
        <v>18.802654429826909</v>
      </c>
      <c r="T112" s="12">
        <v>2.38636941523903E-2</v>
      </c>
      <c r="U112" s="13">
        <v>-1.0822630733476799</v>
      </c>
      <c r="V112" s="14">
        <f t="shared" si="7"/>
        <v>0.47228739172541506</v>
      </c>
      <c r="W112" s="15">
        <v>8.3182999999999998E-4</v>
      </c>
      <c r="X112" s="15">
        <v>2.0357E-2</v>
      </c>
      <c r="Y112" s="16">
        <f t="shared" si="8"/>
        <v>1.691286223360996</v>
      </c>
      <c r="Z112" s="17">
        <v>1.2562800000000001</v>
      </c>
    </row>
    <row r="113" spans="1:26" customFormat="1" ht="13.9">
      <c r="A113" s="8">
        <v>648</v>
      </c>
      <c r="B113" s="9" t="s">
        <v>36</v>
      </c>
      <c r="C113" s="8" t="s">
        <v>160</v>
      </c>
      <c r="D113" s="9" t="s">
        <v>161</v>
      </c>
      <c r="E113" s="9"/>
      <c r="F113" s="9" t="s">
        <v>39</v>
      </c>
      <c r="G113" s="10">
        <v>1.39</v>
      </c>
      <c r="H113" s="11">
        <v>22.276985647277446</v>
      </c>
      <c r="I113" s="11">
        <v>21.152975980404516</v>
      </c>
      <c r="J113" s="11">
        <v>22.62473154331094</v>
      </c>
      <c r="K113" s="11">
        <v>21.520116056359228</v>
      </c>
      <c r="L113" s="11">
        <v>21.67472019353292</v>
      </c>
      <c r="M113" s="11">
        <v>21.904619693794555</v>
      </c>
      <c r="N113" s="11">
        <v>22.982237250141793</v>
      </c>
      <c r="O113" s="11">
        <v>21.806235006574148</v>
      </c>
      <c r="P113" s="11">
        <v>22.306387364002511</v>
      </c>
      <c r="Q113" s="11">
        <v>22.773667852016754</v>
      </c>
      <c r="R113" s="11">
        <v>22.613011956209601</v>
      </c>
      <c r="S113" s="11">
        <v>22.44529546014877</v>
      </c>
      <c r="T113" s="12">
        <v>7.6079149283878799E-3</v>
      </c>
      <c r="U113" s="13">
        <f>AVERAGE(H113:M113)-AVERAGE(N113:S113)</f>
        <v>-0.62878096240233106</v>
      </c>
      <c r="V113" s="14">
        <f t="shared" si="7"/>
        <v>0.64672264734593654</v>
      </c>
      <c r="W113" s="15">
        <v>4.4754000000000002E-2</v>
      </c>
      <c r="X113" s="15">
        <v>0.16292999999999999</v>
      </c>
      <c r="Y113" s="9">
        <f t="shared" si="8"/>
        <v>0.78799894248770996</v>
      </c>
      <c r="Z113" s="17">
        <v>1.0565899999999999</v>
      </c>
    </row>
    <row r="114" spans="1:26" customFormat="1" ht="13.9">
      <c r="A114" s="8">
        <v>645</v>
      </c>
      <c r="B114" s="8" t="s">
        <v>36</v>
      </c>
      <c r="C114" s="8" t="s">
        <v>144</v>
      </c>
      <c r="D114" s="19"/>
      <c r="E114" s="19"/>
      <c r="F114" s="8" t="s">
        <v>39</v>
      </c>
      <c r="G114" s="18">
        <v>-0.37</v>
      </c>
      <c r="H114" s="11">
        <v>20.297961631485546</v>
      </c>
      <c r="I114" s="11">
        <v>19.234685966237887</v>
      </c>
      <c r="J114" s="11">
        <v>20.644750146333276</v>
      </c>
      <c r="K114" s="11">
        <v>19.415000946995647</v>
      </c>
      <c r="L114" s="11">
        <v>19.664657578354003</v>
      </c>
      <c r="M114" s="11">
        <v>19.887156828498146</v>
      </c>
      <c r="N114" s="11">
        <v>21.153624667843754</v>
      </c>
      <c r="O114" s="11">
        <v>19.744807699834361</v>
      </c>
      <c r="P114" s="11">
        <v>20.366562883548287</v>
      </c>
      <c r="Q114" s="11">
        <v>20.795430989832578</v>
      </c>
      <c r="R114" s="11">
        <v>20.76389384468327</v>
      </c>
      <c r="S114" s="11">
        <v>20.620234833503595</v>
      </c>
      <c r="T114" s="12">
        <v>9.7253519792508403E-3</v>
      </c>
      <c r="U114" s="13">
        <f>AVERAGE(H114:M114)-AVERAGE(N114:S114)</f>
        <v>-0.71672363689022234</v>
      </c>
      <c r="V114" s="14">
        <f t="shared" si="7"/>
        <v>0.60847772833607738</v>
      </c>
      <c r="W114" s="15">
        <v>3.4886E-2</v>
      </c>
      <c r="X114" s="15">
        <v>0.14033999999999999</v>
      </c>
      <c r="Y114" s="9">
        <f t="shared" si="8"/>
        <v>0.85281852780720335</v>
      </c>
      <c r="Z114" s="17">
        <v>1.05392</v>
      </c>
    </row>
    <row r="115" spans="1:26" customFormat="1" ht="13.9">
      <c r="A115" s="8">
        <v>644</v>
      </c>
      <c r="B115" s="9" t="s">
        <v>36</v>
      </c>
      <c r="C115" s="8" t="s">
        <v>142</v>
      </c>
      <c r="D115" s="9" t="s">
        <v>143</v>
      </c>
      <c r="E115" s="9"/>
      <c r="F115" s="9" t="s">
        <v>39</v>
      </c>
      <c r="G115" s="10">
        <v>-0.37</v>
      </c>
      <c r="H115" s="11">
        <v>20.297961631485546</v>
      </c>
      <c r="I115" s="11">
        <v>19.234685966237887</v>
      </c>
      <c r="J115" s="11">
        <v>20.644750146333276</v>
      </c>
      <c r="K115" s="11">
        <v>19.415000946995647</v>
      </c>
      <c r="L115" s="11">
        <v>19.664657578354003</v>
      </c>
      <c r="M115" s="11">
        <v>19.887156828498146</v>
      </c>
      <c r="N115" s="11">
        <v>21.153624667843754</v>
      </c>
      <c r="O115" s="11">
        <v>19.744807699834361</v>
      </c>
      <c r="P115" s="11">
        <v>20.366562883548287</v>
      </c>
      <c r="Q115" s="11">
        <v>20.795430989832578</v>
      </c>
      <c r="R115" s="11">
        <v>20.76389384468327</v>
      </c>
      <c r="S115" s="11">
        <v>20.620234833503595</v>
      </c>
      <c r="T115" s="12">
        <v>9.7253519792508403E-3</v>
      </c>
      <c r="U115" s="13">
        <f>AVERAGE(H115:M115)-AVERAGE(N115:S115)</f>
        <v>-0.71672363689022234</v>
      </c>
      <c r="V115" s="14">
        <f t="shared" si="7"/>
        <v>0.60847772833607738</v>
      </c>
      <c r="W115" s="15">
        <v>3.4886E-2</v>
      </c>
      <c r="X115" s="15">
        <v>0.14033999999999999</v>
      </c>
      <c r="Y115" s="9">
        <f t="shared" si="8"/>
        <v>0.85281852780720335</v>
      </c>
      <c r="Z115" s="17">
        <v>1.05392</v>
      </c>
    </row>
    <row r="116" spans="1:26" customFormat="1" ht="13.9">
      <c r="A116" s="8">
        <v>643</v>
      </c>
      <c r="B116" s="8" t="s">
        <v>36</v>
      </c>
      <c r="C116" s="8" t="s">
        <v>112</v>
      </c>
      <c r="D116" s="19"/>
      <c r="E116" s="19"/>
      <c r="F116" s="8" t="s">
        <v>39</v>
      </c>
      <c r="G116" s="18">
        <v>-1.24</v>
      </c>
      <c r="H116" s="11">
        <v>18.938215949076842</v>
      </c>
      <c r="I116" s="11">
        <v>18.058119965315576</v>
      </c>
      <c r="J116" s="11">
        <v>19.02526367222902</v>
      </c>
      <c r="K116" s="11">
        <v>17.55045618869039</v>
      </c>
      <c r="L116" s="11">
        <v>18.095315324408492</v>
      </c>
      <c r="M116" s="11">
        <v>18.893077609889847</v>
      </c>
      <c r="N116" s="11">
        <v>20.235477611719272</v>
      </c>
      <c r="O116" s="11">
        <v>18.610043108641193</v>
      </c>
      <c r="P116" s="11">
        <v>19.160480086730303</v>
      </c>
      <c r="Q116" s="11">
        <v>19.721740629574992</v>
      </c>
      <c r="R116" s="11">
        <v>19.586493806834689</v>
      </c>
      <c r="S116" s="11">
        <v>18.870775278151836</v>
      </c>
      <c r="T116" s="12">
        <v>2.98188554042466E-2</v>
      </c>
      <c r="U116" s="13">
        <f>AVERAGE(H116:M116)-AVERAGE(N116:S116)</f>
        <v>-0.93742696867369091</v>
      </c>
      <c r="V116" s="14">
        <f t="shared" si="7"/>
        <v>0.52216332321338343</v>
      </c>
      <c r="W116" s="15">
        <v>2.2574E-2</v>
      </c>
      <c r="X116" s="15">
        <v>0.11049</v>
      </c>
      <c r="Y116" s="9">
        <f t="shared" si="8"/>
        <v>0.9566770264254244</v>
      </c>
      <c r="Z116" s="17">
        <v>1.1730700000000001</v>
      </c>
    </row>
    <row r="117" spans="1:26" customFormat="1" ht="13.9">
      <c r="A117" s="8">
        <v>640</v>
      </c>
      <c r="B117" s="9" t="s">
        <v>36</v>
      </c>
      <c r="C117" s="8" t="s">
        <v>127</v>
      </c>
      <c r="D117" s="9"/>
      <c r="E117" s="9"/>
      <c r="F117" s="9" t="s">
        <v>39</v>
      </c>
      <c r="G117" s="10">
        <v>1.2</v>
      </c>
      <c r="H117" s="11">
        <v>19.058290578746362</v>
      </c>
      <c r="I117" s="11">
        <v>18.293753612873967</v>
      </c>
      <c r="J117" s="11">
        <v>19.387938239137213</v>
      </c>
      <c r="K117" s="11">
        <v>18.49579173607113</v>
      </c>
      <c r="L117" s="11">
        <v>18.642161350473813</v>
      </c>
      <c r="M117" s="11">
        <v>19.085243958433736</v>
      </c>
      <c r="N117" s="11">
        <v>20.000079825397076</v>
      </c>
      <c r="O117" s="11">
        <v>18.706693246477244</v>
      </c>
      <c r="P117" s="11">
        <v>19.308870601828446</v>
      </c>
      <c r="Q117" s="11">
        <v>19.773965302680548</v>
      </c>
      <c r="R117" s="11">
        <v>19.564997845971529</v>
      </c>
      <c r="S117" s="11">
        <v>19.464105261697163</v>
      </c>
      <c r="T117" s="12">
        <v>2.48741999155342E-2</v>
      </c>
      <c r="U117" s="13">
        <f>AVERAGE(H117:M117)-AVERAGE(N117:S117)</f>
        <v>-0.64258876805262943</v>
      </c>
      <c r="V117" s="14">
        <f t="shared" si="7"/>
        <v>0.64056249330944426</v>
      </c>
      <c r="W117" s="15">
        <v>2.7073E-2</v>
      </c>
      <c r="X117" s="15">
        <v>0.12242</v>
      </c>
      <c r="Y117" s="9">
        <f t="shared" si="8"/>
        <v>0.91214762483683121</v>
      </c>
      <c r="Z117" s="17">
        <v>1.03331</v>
      </c>
    </row>
    <row r="118" spans="1:26" customFormat="1" ht="13.9">
      <c r="A118" s="8">
        <v>634</v>
      </c>
      <c r="B118" s="9" t="s">
        <v>171</v>
      </c>
      <c r="C118" s="8" t="s">
        <v>172</v>
      </c>
      <c r="D118" s="9" t="s">
        <v>173</v>
      </c>
      <c r="E118" s="9"/>
      <c r="F118" s="9" t="s">
        <v>174</v>
      </c>
      <c r="G118" s="10">
        <v>3.22</v>
      </c>
      <c r="H118" s="11">
        <v>23.089491285583161</v>
      </c>
      <c r="I118" s="11">
        <v>22.88199004331349</v>
      </c>
      <c r="J118" s="11">
        <v>23.102845486351605</v>
      </c>
      <c r="K118" s="11">
        <v>22.710590777425107</v>
      </c>
      <c r="L118" s="11">
        <v>22.827250991109462</v>
      </c>
      <c r="M118" s="11">
        <v>22.737128804247778</v>
      </c>
      <c r="N118" s="11">
        <v>23.171014818752806</v>
      </c>
      <c r="O118" s="11">
        <v>23.163613224872883</v>
      </c>
      <c r="P118" s="11">
        <v>23.210950775285156</v>
      </c>
      <c r="Q118" s="11">
        <v>23.227741319290153</v>
      </c>
      <c r="R118" s="11">
        <v>23.139025929523743</v>
      </c>
      <c r="S118" s="11">
        <v>23.212212846219753</v>
      </c>
      <c r="T118" s="12">
        <v>2.09889512011402E-2</v>
      </c>
      <c r="U118" s="13">
        <v>-0.295876920985641</v>
      </c>
      <c r="V118" s="14">
        <f t="shared" si="7"/>
        <v>0.81457705319913154</v>
      </c>
      <c r="W118" s="15">
        <v>1.9224999999999999E-3</v>
      </c>
      <c r="X118" s="15">
        <v>2.9714000000000001E-2</v>
      </c>
      <c r="Y118" s="16">
        <f t="shared" si="8"/>
        <v>1.5270388809800517</v>
      </c>
      <c r="Z118" s="17">
        <v>1.5485800000000001</v>
      </c>
    </row>
    <row r="119" spans="1:26" customFormat="1" ht="13.9">
      <c r="A119" s="8">
        <v>610</v>
      </c>
      <c r="B119" s="9" t="s">
        <v>332</v>
      </c>
      <c r="C119" s="8" t="s">
        <v>388</v>
      </c>
      <c r="D119" s="9" t="s">
        <v>389</v>
      </c>
      <c r="E119" s="9"/>
      <c r="F119" s="9" t="s">
        <v>338</v>
      </c>
      <c r="G119" s="10">
        <v>0.39</v>
      </c>
      <c r="H119" s="11">
        <v>17.793366020700461</v>
      </c>
      <c r="I119" s="11">
        <v>18.18450673836546</v>
      </c>
      <c r="J119" s="11">
        <v>18.041749358934641</v>
      </c>
      <c r="K119" s="11">
        <v>18.212152353073233</v>
      </c>
      <c r="L119" s="11">
        <v>18.073737318532721</v>
      </c>
      <c r="M119" s="11">
        <v>18.297432479026419</v>
      </c>
      <c r="N119" s="11">
        <v>18.479741949262994</v>
      </c>
      <c r="O119" s="11">
        <v>18.540239899659433</v>
      </c>
      <c r="P119" s="11">
        <v>18.704957145459112</v>
      </c>
      <c r="Q119" s="11">
        <v>18.507241635986841</v>
      </c>
      <c r="R119" s="11">
        <v>18.435099283147487</v>
      </c>
      <c r="S119" s="11">
        <v>17.871115495298685</v>
      </c>
      <c r="T119" s="12">
        <v>3.7274223733472299E-2</v>
      </c>
      <c r="U119" s="13">
        <f t="shared" ref="U119:U124" si="9">AVERAGE(H119:M119)-AVERAGE(N119:S119)</f>
        <v>-0.32257519003026758</v>
      </c>
      <c r="V119" s="14">
        <f t="shared" si="7"/>
        <v>0.79964125472132719</v>
      </c>
      <c r="W119" s="15">
        <v>4.0170999999999998E-2</v>
      </c>
      <c r="X119" s="15">
        <v>0.15254999999999999</v>
      </c>
      <c r="Y119" s="9">
        <f t="shared" si="8"/>
        <v>0.81658778802157406</v>
      </c>
      <c r="Z119" s="17">
        <v>1.31843</v>
      </c>
    </row>
    <row r="120" spans="1:26" customFormat="1" ht="13.9">
      <c r="A120" s="8">
        <v>604</v>
      </c>
      <c r="B120" s="9" t="s">
        <v>332</v>
      </c>
      <c r="C120" s="8" t="s">
        <v>384</v>
      </c>
      <c r="D120" s="9" t="s">
        <v>354</v>
      </c>
      <c r="E120" s="9" t="s">
        <v>385</v>
      </c>
      <c r="F120" s="9" t="s">
        <v>338</v>
      </c>
      <c r="G120" s="10">
        <v>-0.36</v>
      </c>
      <c r="H120" s="11">
        <v>17.304881248380465</v>
      </c>
      <c r="I120" s="11">
        <v>17.700949007262025</v>
      </c>
      <c r="J120" s="11">
        <v>17.583086912236904</v>
      </c>
      <c r="K120" s="11">
        <v>18.065472562817494</v>
      </c>
      <c r="L120" s="11">
        <v>18.000627477478858</v>
      </c>
      <c r="M120" s="11">
        <v>18.309931175173958</v>
      </c>
      <c r="N120" s="11">
        <v>18.327605755440732</v>
      </c>
      <c r="O120" s="11">
        <v>19.382692132620466</v>
      </c>
      <c r="P120" s="11">
        <v>19.26261650506693</v>
      </c>
      <c r="Q120" s="11">
        <v>19.265170866261482</v>
      </c>
      <c r="R120" s="11">
        <v>19.872360818873204</v>
      </c>
      <c r="S120" s="11">
        <v>17.150756371967155</v>
      </c>
      <c r="T120" s="12">
        <v>7.6304615536207801E-3</v>
      </c>
      <c r="U120" s="13">
        <f t="shared" si="9"/>
        <v>-1.04937567781338</v>
      </c>
      <c r="V120" s="14">
        <f t="shared" si="7"/>
        <v>0.48317721279488851</v>
      </c>
      <c r="W120" s="15">
        <v>3.4182999999999998E-2</v>
      </c>
      <c r="X120" s="15">
        <v>0.14007</v>
      </c>
      <c r="Y120" s="9">
        <f t="shared" si="8"/>
        <v>0.85365487134953177</v>
      </c>
      <c r="Z120" s="17">
        <v>1.24292</v>
      </c>
    </row>
    <row r="121" spans="1:26" customFormat="1" ht="13.9">
      <c r="A121" s="8">
        <v>597</v>
      </c>
      <c r="B121" s="9" t="s">
        <v>283</v>
      </c>
      <c r="C121" s="8" t="s">
        <v>308</v>
      </c>
      <c r="D121" s="9" t="s">
        <v>309</v>
      </c>
      <c r="E121" s="24"/>
      <c r="F121" s="9" t="s">
        <v>286</v>
      </c>
      <c r="G121" s="10">
        <v>4.1100000000000003</v>
      </c>
      <c r="H121" s="11">
        <v>20.643801809345725</v>
      </c>
      <c r="I121" s="11">
        <v>21.010665406941772</v>
      </c>
      <c r="J121" s="11">
        <v>20.643737965291322</v>
      </c>
      <c r="K121" s="11">
        <v>20.364230562830539</v>
      </c>
      <c r="L121" s="11">
        <v>20.468990367748258</v>
      </c>
      <c r="M121" s="11">
        <v>20.250542772667725</v>
      </c>
      <c r="N121" s="11">
        <v>20.991818583321965</v>
      </c>
      <c r="O121" s="11">
        <v>20.980076516681251</v>
      </c>
      <c r="P121" s="11">
        <v>20.769426899942882</v>
      </c>
      <c r="Q121" s="11">
        <v>21.093496748392816</v>
      </c>
      <c r="R121" s="11">
        <v>20.970744497628651</v>
      </c>
      <c r="S121" s="11">
        <v>20.956814125185634</v>
      </c>
      <c r="T121" s="12">
        <v>1.3406088519891699E-2</v>
      </c>
      <c r="U121" s="13">
        <f t="shared" si="9"/>
        <v>-0.39673474772130746</v>
      </c>
      <c r="V121" s="14">
        <f t="shared" si="7"/>
        <v>0.75957548675967645</v>
      </c>
      <c r="W121" s="15">
        <v>7.0470000000000003E-3</v>
      </c>
      <c r="X121" s="15">
        <v>5.6439999999999997E-2</v>
      </c>
      <c r="Y121" s="9">
        <f t="shared" si="8"/>
        <v>1.2484129949176896</v>
      </c>
      <c r="Z121" s="17">
        <v>1.4699800000000001</v>
      </c>
    </row>
    <row r="122" spans="1:26" customFormat="1" ht="13.9">
      <c r="A122" s="8">
        <v>593</v>
      </c>
      <c r="B122" s="9" t="s">
        <v>283</v>
      </c>
      <c r="C122" s="8" t="s">
        <v>312</v>
      </c>
      <c r="D122" s="9" t="s">
        <v>313</v>
      </c>
      <c r="E122" s="9"/>
      <c r="F122" s="9" t="s">
        <v>286</v>
      </c>
      <c r="G122" s="10">
        <v>3.47</v>
      </c>
      <c r="H122" s="11">
        <v>23.612786954241969</v>
      </c>
      <c r="I122" s="11">
        <v>23.645418259406036</v>
      </c>
      <c r="J122" s="11">
        <v>23.851723921688947</v>
      </c>
      <c r="K122" s="11">
        <v>23.202819381919486</v>
      </c>
      <c r="L122" s="11">
        <v>22.65575340171662</v>
      </c>
      <c r="M122" s="11">
        <v>23.144563123533342</v>
      </c>
      <c r="N122" s="11">
        <v>24.156813463535752</v>
      </c>
      <c r="O122" s="11">
        <v>24.072401602963716</v>
      </c>
      <c r="P122" s="11">
        <v>23.657215270198819</v>
      </c>
      <c r="Q122" s="11">
        <v>23.761053108627859</v>
      </c>
      <c r="R122" s="11">
        <v>24.129603383834056</v>
      </c>
      <c r="S122" s="11">
        <v>24.344892119735444</v>
      </c>
      <c r="T122" s="12">
        <v>5.9939003256133098E-2</v>
      </c>
      <c r="U122" s="13">
        <f t="shared" si="9"/>
        <v>-0.66815231773153982</v>
      </c>
      <c r="V122" s="14">
        <f t="shared" si="7"/>
        <v>0.62931214134615709</v>
      </c>
      <c r="W122" s="15">
        <v>9.0767999999999995E-3</v>
      </c>
      <c r="X122" s="15">
        <v>6.3784999999999994E-2</v>
      </c>
      <c r="Y122" s="9">
        <f t="shared" si="8"/>
        <v>1.1952814401369882</v>
      </c>
      <c r="Z122" s="17">
        <v>1.3496300000000001</v>
      </c>
    </row>
    <row r="123" spans="1:26" customFormat="1" ht="13.9">
      <c r="A123" s="8">
        <v>592</v>
      </c>
      <c r="B123" s="9" t="s">
        <v>283</v>
      </c>
      <c r="C123" s="8" t="s">
        <v>322</v>
      </c>
      <c r="D123" s="9" t="s">
        <v>323</v>
      </c>
      <c r="E123" s="24"/>
      <c r="F123" s="9" t="s">
        <v>286</v>
      </c>
      <c r="G123" s="10">
        <v>2.14</v>
      </c>
      <c r="H123" s="11">
        <v>17.197263056035069</v>
      </c>
      <c r="I123" s="11">
        <v>16.52713337497951</v>
      </c>
      <c r="J123" s="11">
        <v>17.0116702108952</v>
      </c>
      <c r="K123" s="11">
        <v>16.429743460501705</v>
      </c>
      <c r="L123" s="11">
        <v>15.740204507948986</v>
      </c>
      <c r="M123" s="11">
        <v>16.088109457644109</v>
      </c>
      <c r="N123" s="11">
        <v>18.376958829228549</v>
      </c>
      <c r="O123" s="11">
        <v>17.326763467988254</v>
      </c>
      <c r="P123" s="11">
        <v>17.075921921594553</v>
      </c>
      <c r="Q123" s="11">
        <v>16.623013840596489</v>
      </c>
      <c r="R123" s="11">
        <v>17.373159754223128</v>
      </c>
      <c r="S123" s="11">
        <v>17.697869693173626</v>
      </c>
      <c r="T123" s="12">
        <v>7.2424956715254799E-2</v>
      </c>
      <c r="U123" s="13">
        <f t="shared" si="9"/>
        <v>-0.91326057313333564</v>
      </c>
      <c r="V123" s="14">
        <f t="shared" si="7"/>
        <v>0.53098368068595503</v>
      </c>
      <c r="W123" s="15">
        <v>1.9758000000000001E-2</v>
      </c>
      <c r="X123" s="15">
        <v>0.1012</v>
      </c>
      <c r="Y123" s="9">
        <f t="shared" si="8"/>
        <v>0.99481948749621962</v>
      </c>
      <c r="Z123" s="17">
        <v>1.2028099999999999</v>
      </c>
    </row>
    <row r="124" spans="1:26" customFormat="1" ht="13.9">
      <c r="A124" s="8">
        <v>582</v>
      </c>
      <c r="B124" s="9" t="s">
        <v>283</v>
      </c>
      <c r="C124" s="8" t="s">
        <v>326</v>
      </c>
      <c r="D124" s="9" t="s">
        <v>327</v>
      </c>
      <c r="E124" s="9"/>
      <c r="F124" s="9" t="s">
        <v>286</v>
      </c>
      <c r="G124" s="10">
        <v>3.58</v>
      </c>
      <c r="H124" s="11">
        <v>15.398075622909863</v>
      </c>
      <c r="I124" s="11">
        <v>15.666712676820723</v>
      </c>
      <c r="J124" s="11">
        <v>16.306038861332233</v>
      </c>
      <c r="K124" s="11">
        <v>16.734365626835714</v>
      </c>
      <c r="L124" s="11">
        <v>16.440367891219033</v>
      </c>
      <c r="M124" s="11">
        <v>16.052512371236379</v>
      </c>
      <c r="N124" s="11">
        <v>17.192300559881406</v>
      </c>
      <c r="O124" s="11">
        <v>16.791796715000224</v>
      </c>
      <c r="P124" s="11">
        <v>15.9446362752168</v>
      </c>
      <c r="Q124" s="11">
        <v>16.953404226597119</v>
      </c>
      <c r="R124" s="11">
        <v>16.816216856152288</v>
      </c>
      <c r="S124" s="11">
        <v>17.493348213450343</v>
      </c>
      <c r="T124" s="12">
        <v>0.18661254010783701</v>
      </c>
      <c r="U124" s="13">
        <f t="shared" si="9"/>
        <v>-0.7656049659907076</v>
      </c>
      <c r="V124" s="14">
        <f t="shared" si="7"/>
        <v>0.58820666391029841</v>
      </c>
      <c r="W124" s="15">
        <v>2.6755999999999999E-2</v>
      </c>
      <c r="X124" s="15">
        <v>0.12242</v>
      </c>
      <c r="Y124" s="9">
        <f t="shared" si="8"/>
        <v>0.91214762483683121</v>
      </c>
      <c r="Z124" s="17">
        <v>0.95757400000000004</v>
      </c>
    </row>
    <row r="125" spans="1:26" customFormat="1" ht="13.9">
      <c r="A125" s="8">
        <v>581</v>
      </c>
      <c r="B125" s="9" t="s">
        <v>283</v>
      </c>
      <c r="C125" s="8" t="s">
        <v>287</v>
      </c>
      <c r="D125" s="9" t="s">
        <v>288</v>
      </c>
      <c r="E125" s="9"/>
      <c r="F125" s="9" t="s">
        <v>286</v>
      </c>
      <c r="G125" s="10">
        <v>2.74</v>
      </c>
      <c r="H125" s="11">
        <v>19.532362329177694</v>
      </c>
      <c r="I125" s="11">
        <v>19.626297612801203</v>
      </c>
      <c r="J125" s="11">
        <v>19.513694781465627</v>
      </c>
      <c r="K125" s="11">
        <v>19.368550853576192</v>
      </c>
      <c r="L125" s="11">
        <v>19.066986356409533</v>
      </c>
      <c r="M125" s="11">
        <v>19.042430845842205</v>
      </c>
      <c r="N125" s="11">
        <v>20.285102498532758</v>
      </c>
      <c r="O125" s="11">
        <v>20.286276464833062</v>
      </c>
      <c r="P125" s="11">
        <v>19.838611800793956</v>
      </c>
      <c r="Q125" s="11">
        <v>19.736776268664165</v>
      </c>
      <c r="R125" s="11">
        <v>20.072029700735374</v>
      </c>
      <c r="S125" s="11">
        <v>20.096919317674086</v>
      </c>
      <c r="T125" s="12">
        <v>1.01987265357218E-2</v>
      </c>
      <c r="U125" s="13">
        <v>-0.69423221199349405</v>
      </c>
      <c r="V125" s="14">
        <f t="shared" si="7"/>
        <v>0.6180381448338067</v>
      </c>
      <c r="W125" s="15">
        <v>5.0569999999999999E-4</v>
      </c>
      <c r="X125" s="15">
        <v>1.6896999999999999E-2</v>
      </c>
      <c r="Y125" s="16">
        <f t="shared" si="8"/>
        <v>1.7721903959247844</v>
      </c>
      <c r="Z125" s="17">
        <v>1.5221499999999999</v>
      </c>
    </row>
    <row r="126" spans="1:26" customFormat="1" ht="13.9">
      <c r="A126" s="8">
        <v>580</v>
      </c>
      <c r="B126" s="9" t="s">
        <v>283</v>
      </c>
      <c r="C126" s="8" t="s">
        <v>300</v>
      </c>
      <c r="D126" s="9" t="s">
        <v>301</v>
      </c>
      <c r="E126" s="9"/>
      <c r="F126" s="9" t="s">
        <v>286</v>
      </c>
      <c r="G126" s="10">
        <v>3.64</v>
      </c>
      <c r="H126" s="11">
        <v>17.008654932868843</v>
      </c>
      <c r="I126" s="11">
        <v>16.045180082992836</v>
      </c>
      <c r="J126" s="11">
        <v>16.807618740740033</v>
      </c>
      <c r="K126" s="11">
        <v>15.599068024179326</v>
      </c>
      <c r="L126" s="11">
        <v>14.914441476058997</v>
      </c>
      <c r="M126" s="11">
        <v>16.059947133834847</v>
      </c>
      <c r="N126" s="11">
        <v>18.115171681124092</v>
      </c>
      <c r="O126" s="11">
        <v>17.925602530659141</v>
      </c>
      <c r="P126" s="11">
        <v>17.015844534832816</v>
      </c>
      <c r="Q126" s="11">
        <v>17.102602195785586</v>
      </c>
      <c r="R126" s="11">
        <v>17.007158810221078</v>
      </c>
      <c r="S126" s="11">
        <v>17.077855292262207</v>
      </c>
      <c r="T126" s="12">
        <v>5.6345004759252498E-2</v>
      </c>
      <c r="U126" s="13">
        <f>AVERAGE(H126:M126)-AVERAGE(N126:S126)</f>
        <v>-1.3015541090350062</v>
      </c>
      <c r="V126" s="14">
        <f t="shared" si="7"/>
        <v>0.40568894391116778</v>
      </c>
      <c r="W126" s="15">
        <v>6.2039E-3</v>
      </c>
      <c r="X126" s="15">
        <v>5.2608000000000002E-2</v>
      </c>
      <c r="Y126" s="9">
        <f t="shared" si="8"/>
        <v>1.2789482084760622</v>
      </c>
      <c r="Z126" s="17">
        <v>1.4117</v>
      </c>
    </row>
    <row r="127" spans="1:26" customFormat="1" ht="13.9">
      <c r="A127" s="8">
        <v>574</v>
      </c>
      <c r="B127" s="9" t="s">
        <v>283</v>
      </c>
      <c r="C127" s="8" t="s">
        <v>293</v>
      </c>
      <c r="D127" s="9" t="s">
        <v>294</v>
      </c>
      <c r="E127" s="9"/>
      <c r="F127" s="9" t="s">
        <v>286</v>
      </c>
      <c r="G127" s="10">
        <v>0.65</v>
      </c>
      <c r="H127" s="11">
        <v>24.749354344851962</v>
      </c>
      <c r="I127" s="11">
        <v>24.404160402601068</v>
      </c>
      <c r="J127" s="11">
        <v>24.700869305508739</v>
      </c>
      <c r="K127" s="11">
        <v>23.777221354753742</v>
      </c>
      <c r="L127" s="11">
        <v>23.582352961147947</v>
      </c>
      <c r="M127" s="11">
        <v>23.862661574901072</v>
      </c>
      <c r="N127" s="11">
        <v>26.018063822692504</v>
      </c>
      <c r="O127" s="11">
        <v>25.442365400296232</v>
      </c>
      <c r="P127" s="11">
        <v>24.630673608943543</v>
      </c>
      <c r="Q127" s="11">
        <v>24.924873692305223</v>
      </c>
      <c r="R127" s="11">
        <v>25.065015763427535</v>
      </c>
      <c r="S127" s="11">
        <v>25.650213489706108</v>
      </c>
      <c r="T127" s="12">
        <v>3.5651904306370802E-2</v>
      </c>
      <c r="U127" s="13">
        <v>-1.10909763893443</v>
      </c>
      <c r="V127" s="14">
        <f t="shared" si="7"/>
        <v>0.46358389765448055</v>
      </c>
      <c r="W127" s="15">
        <v>3.522E-3</v>
      </c>
      <c r="X127" s="15">
        <v>3.7839999999999999E-2</v>
      </c>
      <c r="Y127" s="16">
        <f t="shared" si="8"/>
        <v>1.4220488722702447</v>
      </c>
      <c r="Z127" s="17">
        <v>1.4584299999999999</v>
      </c>
    </row>
    <row r="128" spans="1:26" customFormat="1" ht="13.9">
      <c r="A128" s="8">
        <v>572</v>
      </c>
      <c r="B128" s="9" t="s">
        <v>283</v>
      </c>
      <c r="C128" s="8" t="s">
        <v>291</v>
      </c>
      <c r="D128" s="9" t="s">
        <v>292</v>
      </c>
      <c r="E128" s="9"/>
      <c r="F128" s="9" t="s">
        <v>286</v>
      </c>
      <c r="G128" s="10">
        <v>1.1299999999999999</v>
      </c>
      <c r="H128" s="11">
        <v>23.298838023547454</v>
      </c>
      <c r="I128" s="11">
        <v>22.926371713377037</v>
      </c>
      <c r="J128" s="11">
        <v>23.331144535709441</v>
      </c>
      <c r="K128" s="11">
        <v>22.454895818833311</v>
      </c>
      <c r="L128" s="11">
        <v>22.344278004058435</v>
      </c>
      <c r="M128" s="11">
        <v>22.339442864651446</v>
      </c>
      <c r="N128" s="11">
        <v>24.603130421213457</v>
      </c>
      <c r="O128" s="11">
        <v>24.061494001316486</v>
      </c>
      <c r="P128" s="11">
        <v>23.355370630148112</v>
      </c>
      <c r="Q128" s="11">
        <v>23.53063925491584</v>
      </c>
      <c r="R128" s="11">
        <v>23.72479621379372</v>
      </c>
      <c r="S128" s="11">
        <v>24.11715203511579</v>
      </c>
      <c r="T128" s="12">
        <v>1.3273600126459799E-2</v>
      </c>
      <c r="U128" s="13">
        <v>-1.1162685993877199</v>
      </c>
      <c r="V128" s="14">
        <f t="shared" si="7"/>
        <v>0.46128535672760185</v>
      </c>
      <c r="W128" s="15">
        <v>1.8190999999999999E-3</v>
      </c>
      <c r="X128" s="15">
        <v>2.8618999999999999E-2</v>
      </c>
      <c r="Y128" s="16">
        <f t="shared" si="8"/>
        <v>1.543345545351551</v>
      </c>
      <c r="Z128" s="17">
        <v>1.4835400000000001</v>
      </c>
    </row>
    <row r="129" spans="1:26" customFormat="1" ht="13.9">
      <c r="A129" s="8">
        <v>563</v>
      </c>
      <c r="B129" s="8" t="s">
        <v>283</v>
      </c>
      <c r="C129" s="8" t="s">
        <v>314</v>
      </c>
      <c r="D129" s="8" t="s">
        <v>315</v>
      </c>
      <c r="E129" s="19"/>
      <c r="F129" s="8" t="s">
        <v>286</v>
      </c>
      <c r="G129" s="18">
        <v>-0.49</v>
      </c>
      <c r="H129" s="11">
        <v>21.440022873387711</v>
      </c>
      <c r="I129" s="11">
        <v>21.59842580673422</v>
      </c>
      <c r="J129" s="11">
        <v>21.412350985318231</v>
      </c>
      <c r="K129" s="11">
        <v>21.039222767171662</v>
      </c>
      <c r="L129" s="11">
        <v>21.478633613269476</v>
      </c>
      <c r="M129" s="11">
        <v>21.18046648672053</v>
      </c>
      <c r="N129" s="11">
        <v>21.916093307308852</v>
      </c>
      <c r="O129" s="11">
        <v>21.772634514648118</v>
      </c>
      <c r="P129" s="11">
        <v>21.555559875148766</v>
      </c>
      <c r="Q129" s="11">
        <v>21.71218070467603</v>
      </c>
      <c r="R129" s="11">
        <v>21.69270368317969</v>
      </c>
      <c r="S129" s="11">
        <v>21.509754003321227</v>
      </c>
      <c r="T129" s="12">
        <v>4.7181994050916699E-2</v>
      </c>
      <c r="U129" s="13">
        <f>AVERAGE(H129:M129)-AVERAGE(N129:S129)</f>
        <v>-0.33496725928014115</v>
      </c>
      <c r="V129" s="14">
        <f t="shared" si="7"/>
        <v>0.79280212836676811</v>
      </c>
      <c r="W129" s="15">
        <v>9.2788999999999996E-3</v>
      </c>
      <c r="X129" s="15">
        <v>6.3784999999999994E-2</v>
      </c>
      <c r="Y129" s="9">
        <f t="shared" si="8"/>
        <v>1.1952814401369882</v>
      </c>
      <c r="Z129" s="17">
        <v>1.17035</v>
      </c>
    </row>
    <row r="130" spans="1:26" customFormat="1" ht="13.9">
      <c r="A130" s="8">
        <v>560</v>
      </c>
      <c r="B130" s="9" t="s">
        <v>283</v>
      </c>
      <c r="C130" s="8" t="s">
        <v>328</v>
      </c>
      <c r="D130" s="9" t="s">
        <v>329</v>
      </c>
      <c r="E130" s="9"/>
      <c r="F130" s="9" t="s">
        <v>286</v>
      </c>
      <c r="G130" s="10">
        <v>-0.56000000000000005</v>
      </c>
      <c r="H130" s="11">
        <v>19.990688657876067</v>
      </c>
      <c r="I130" s="11">
        <v>19.588889159144149</v>
      </c>
      <c r="J130" s="11">
        <v>19.81052223332016</v>
      </c>
      <c r="K130" s="11">
        <v>18.770878784026223</v>
      </c>
      <c r="L130" s="11">
        <v>19.257437678130394</v>
      </c>
      <c r="M130" s="11">
        <v>18.934822632618037</v>
      </c>
      <c r="N130" s="11">
        <v>20.703362392926618</v>
      </c>
      <c r="O130" s="11">
        <v>20.310420061103823</v>
      </c>
      <c r="P130" s="11">
        <v>19.515304111940726</v>
      </c>
      <c r="Q130" s="11">
        <v>19.674768071100274</v>
      </c>
      <c r="R130" s="11">
        <v>19.996036630502513</v>
      </c>
      <c r="S130" s="11">
        <v>20.09294465647735</v>
      </c>
      <c r="T130" s="12">
        <v>6.4528567489357702E-2</v>
      </c>
      <c r="U130" s="13">
        <f>AVERAGE(H130:M130)-AVERAGE(N130:S130)</f>
        <v>-0.65659946315604145</v>
      </c>
      <c r="V130" s="14">
        <f t="shared" si="7"/>
        <v>0.63437179648297881</v>
      </c>
      <c r="W130" s="15">
        <v>3.2846E-2</v>
      </c>
      <c r="X130" s="15">
        <v>0.13650000000000001</v>
      </c>
      <c r="Y130" s="9">
        <f t="shared" si="8"/>
        <v>0.86486734862322501</v>
      </c>
      <c r="Z130" s="17">
        <v>1.1504300000000001</v>
      </c>
    </row>
    <row r="131" spans="1:26" customFormat="1" ht="13.9">
      <c r="A131" s="8">
        <v>558</v>
      </c>
      <c r="B131" s="9" t="s">
        <v>283</v>
      </c>
      <c r="C131" s="8" t="s">
        <v>289</v>
      </c>
      <c r="D131" s="9" t="s">
        <v>290</v>
      </c>
      <c r="E131" s="9"/>
      <c r="F131" s="9" t="s">
        <v>286</v>
      </c>
      <c r="G131" s="10">
        <v>3.18</v>
      </c>
      <c r="H131" s="11">
        <v>17.440852950174392</v>
      </c>
      <c r="I131" s="11">
        <v>17.182060705348832</v>
      </c>
      <c r="J131" s="11">
        <v>17.482788164740288</v>
      </c>
      <c r="K131" s="11">
        <v>16.511090035268204</v>
      </c>
      <c r="L131" s="11">
        <v>16.917201978333278</v>
      </c>
      <c r="M131" s="11">
        <v>16.082807861705735</v>
      </c>
      <c r="N131" s="11">
        <v>18.96051750019739</v>
      </c>
      <c r="O131" s="11">
        <v>18.728034967916397</v>
      </c>
      <c r="P131" s="11">
        <v>17.806581278155772</v>
      </c>
      <c r="Q131" s="11">
        <v>17.930603417597297</v>
      </c>
      <c r="R131" s="11">
        <v>18.363533248124991</v>
      </c>
      <c r="S131" s="11">
        <v>18.327093783697851</v>
      </c>
      <c r="T131" s="12">
        <v>0.131017939735315</v>
      </c>
      <c r="U131" s="13">
        <v>-1.41659375001984</v>
      </c>
      <c r="V131" s="14">
        <f t="shared" si="7"/>
        <v>0.37459570154474964</v>
      </c>
      <c r="W131" s="15">
        <v>6.2799000000000004E-4</v>
      </c>
      <c r="X131" s="15">
        <v>1.8442E-2</v>
      </c>
      <c r="Y131" s="16">
        <f t="shared" si="8"/>
        <v>1.7341919823136425</v>
      </c>
      <c r="Z131" s="17">
        <v>1.3278099999999999</v>
      </c>
    </row>
    <row r="132" spans="1:26" customFormat="1" ht="13.9">
      <c r="A132" s="8">
        <v>557</v>
      </c>
      <c r="B132" s="9" t="s">
        <v>283</v>
      </c>
      <c r="C132" s="8" t="s">
        <v>330</v>
      </c>
      <c r="D132" s="9" t="s">
        <v>331</v>
      </c>
      <c r="E132" s="24"/>
      <c r="F132" s="9" t="s">
        <v>286</v>
      </c>
      <c r="G132" s="10">
        <v>0.02</v>
      </c>
      <c r="H132" s="11">
        <v>28.129812910225422</v>
      </c>
      <c r="I132" s="11">
        <v>28.000368420826948</v>
      </c>
      <c r="J132" s="11">
        <v>28.098985519568146</v>
      </c>
      <c r="K132" s="11">
        <v>27.169375601391202</v>
      </c>
      <c r="L132" s="11">
        <v>27.452437668053967</v>
      </c>
      <c r="M132" s="11">
        <v>27.644329071124645</v>
      </c>
      <c r="N132" s="11">
        <v>28.654128163172807</v>
      </c>
      <c r="O132" s="11">
        <v>28.343313874857934</v>
      </c>
      <c r="P132" s="11">
        <v>27.857351218003089</v>
      </c>
      <c r="Q132" s="11">
        <v>28.117657433265965</v>
      </c>
      <c r="R132" s="11">
        <v>28.102616623373599</v>
      </c>
      <c r="S132" s="11">
        <v>28.225973732681677</v>
      </c>
      <c r="T132" s="12">
        <v>1.6197062228477901E-2</v>
      </c>
      <c r="U132" s="13">
        <f>AVERAGE(H132:M132)-AVERAGE(N132:S132)</f>
        <v>-0.46762197569411867</v>
      </c>
      <c r="V132" s="14">
        <f t="shared" si="7"/>
        <v>0.72315560836973591</v>
      </c>
      <c r="W132" s="15">
        <v>3.6525000000000002E-2</v>
      </c>
      <c r="X132" s="15">
        <v>0.14627000000000001</v>
      </c>
      <c r="Y132" s="9">
        <f t="shared" si="8"/>
        <v>0.83484473860793418</v>
      </c>
      <c r="Z132" s="17">
        <v>1.2602800000000001</v>
      </c>
    </row>
    <row r="133" spans="1:26" customFormat="1" ht="13.9">
      <c r="A133" s="8">
        <v>555</v>
      </c>
      <c r="B133" s="9" t="s">
        <v>283</v>
      </c>
      <c r="C133" s="8" t="s">
        <v>295</v>
      </c>
      <c r="D133" s="9" t="s">
        <v>296</v>
      </c>
      <c r="E133" s="9"/>
      <c r="F133" s="9" t="s">
        <v>286</v>
      </c>
      <c r="G133" s="10">
        <v>0.51</v>
      </c>
      <c r="H133" s="11">
        <v>22.805715891973836</v>
      </c>
      <c r="I133" s="11">
        <v>22.607109942703069</v>
      </c>
      <c r="J133" s="11">
        <v>22.798253197812691</v>
      </c>
      <c r="K133" s="11">
        <v>21.992344300194894</v>
      </c>
      <c r="L133" s="11">
        <v>22.486684450602457</v>
      </c>
      <c r="M133" s="11">
        <v>22.436960751833055</v>
      </c>
      <c r="N133" s="11">
        <v>23.554358238143713</v>
      </c>
      <c r="O133" s="11">
        <v>23.486257681500533</v>
      </c>
      <c r="P133" s="11">
        <v>22.739226259023464</v>
      </c>
      <c r="Q133" s="11">
        <v>23.155145278405861</v>
      </c>
      <c r="R133" s="11">
        <v>23.172630315648782</v>
      </c>
      <c r="S133" s="11">
        <v>22.952433153800726</v>
      </c>
      <c r="T133" s="12">
        <v>4.1343800943792398E-2</v>
      </c>
      <c r="U133" s="13">
        <v>-0.65549706523384499</v>
      </c>
      <c r="V133" s="14">
        <f t="shared" si="7"/>
        <v>0.63485672045239894</v>
      </c>
      <c r="W133" s="15">
        <v>4.0207999999999997E-3</v>
      </c>
      <c r="X133" s="15">
        <v>4.2171E-2</v>
      </c>
      <c r="Y133" s="16">
        <f t="shared" si="8"/>
        <v>1.3749861004474875</v>
      </c>
      <c r="Z133" s="17">
        <v>1.2563</v>
      </c>
    </row>
    <row r="134" spans="1:26" customFormat="1" ht="13.9">
      <c r="A134" s="8">
        <v>549</v>
      </c>
      <c r="B134" s="9" t="s">
        <v>283</v>
      </c>
      <c r="C134" s="8" t="s">
        <v>306</v>
      </c>
      <c r="D134" s="9" t="s">
        <v>307</v>
      </c>
      <c r="E134" s="9"/>
      <c r="F134" s="9" t="s">
        <v>286</v>
      </c>
      <c r="G134" s="10">
        <v>1.86</v>
      </c>
      <c r="H134" s="11">
        <v>20.029693606418295</v>
      </c>
      <c r="I134" s="11">
        <v>19.655288325998143</v>
      </c>
      <c r="J134" s="11">
        <v>19.923408141642636</v>
      </c>
      <c r="K134" s="11">
        <v>18.792652545756919</v>
      </c>
      <c r="L134" s="11">
        <v>19.064257898192377</v>
      </c>
      <c r="M134" s="11">
        <v>19.031959360149731</v>
      </c>
      <c r="N134" s="11">
        <v>21.894966364700416</v>
      </c>
      <c r="O134" s="11">
        <v>21.234554368039124</v>
      </c>
      <c r="P134" s="11">
        <v>19.918149475418634</v>
      </c>
      <c r="Q134" s="11">
        <v>20.244708429016764</v>
      </c>
      <c r="R134" s="11">
        <v>20.403693710473643</v>
      </c>
      <c r="S134" s="11">
        <v>20.358789062396681</v>
      </c>
      <c r="T134" s="12">
        <v>2.0554488912743099E-2</v>
      </c>
      <c r="U134" s="13">
        <f t="shared" ref="U134:U145" si="10">AVERAGE(H134:M134)-AVERAGE(N134:S134)</f>
        <v>-1.259600255314524</v>
      </c>
      <c r="V134" s="14">
        <f t="shared" si="7"/>
        <v>0.41765966961839773</v>
      </c>
      <c r="W134" s="15">
        <v>6.6486000000000002E-3</v>
      </c>
      <c r="X134" s="15">
        <v>5.4741999999999999E-2</v>
      </c>
      <c r="Y134" s="9">
        <f t="shared" si="8"/>
        <v>1.2616793396789703</v>
      </c>
      <c r="Z134" s="17">
        <v>1.32283</v>
      </c>
    </row>
    <row r="135" spans="1:26" customFormat="1" ht="13.9">
      <c r="A135" s="8">
        <v>546</v>
      </c>
      <c r="B135" s="8" t="s">
        <v>283</v>
      </c>
      <c r="C135" s="8" t="s">
        <v>320</v>
      </c>
      <c r="D135" s="8" t="s">
        <v>321</v>
      </c>
      <c r="E135" s="19"/>
      <c r="F135" s="8" t="s">
        <v>286</v>
      </c>
      <c r="G135" s="18">
        <v>1.61</v>
      </c>
      <c r="H135" s="11">
        <v>16.408547381795373</v>
      </c>
      <c r="I135" s="11">
        <v>16.341250544335416</v>
      </c>
      <c r="J135" s="11">
        <v>16.577001314969536</v>
      </c>
      <c r="K135" s="11">
        <v>15.927263917428585</v>
      </c>
      <c r="L135" s="11">
        <v>15.727674911256138</v>
      </c>
      <c r="M135" s="11">
        <v>14.876769989864783</v>
      </c>
      <c r="N135" s="11">
        <v>18.20087699852844</v>
      </c>
      <c r="O135" s="11">
        <v>17.191911898068376</v>
      </c>
      <c r="P135" s="11">
        <v>16.907035271509692</v>
      </c>
      <c r="Q135" s="11">
        <v>16.582681096874357</v>
      </c>
      <c r="R135" s="11">
        <v>16.592745246354436</v>
      </c>
      <c r="S135" s="11">
        <v>16.532520389986679</v>
      </c>
      <c r="T135" s="12">
        <v>7.7815742744025598E-2</v>
      </c>
      <c r="U135" s="13">
        <f t="shared" si="10"/>
        <v>-1.02487714027869</v>
      </c>
      <c r="V135" s="14">
        <f t="shared" si="7"/>
        <v>0.49145214949150268</v>
      </c>
      <c r="W135" s="15">
        <v>1.8506000000000002E-2</v>
      </c>
      <c r="X135" s="15">
        <v>9.7045000000000006E-2</v>
      </c>
      <c r="Y135" s="9">
        <f t="shared" si="8"/>
        <v>1.0130268356321188</v>
      </c>
      <c r="Z135" s="17">
        <v>1.0861499999999999</v>
      </c>
    </row>
    <row r="136" spans="1:26" customFormat="1" ht="13.9">
      <c r="A136" s="8">
        <v>533</v>
      </c>
      <c r="B136" s="9" t="s">
        <v>283</v>
      </c>
      <c r="C136" s="8" t="s">
        <v>310</v>
      </c>
      <c r="D136" s="9" t="s">
        <v>311</v>
      </c>
      <c r="E136" s="9"/>
      <c r="F136" s="9" t="s">
        <v>286</v>
      </c>
      <c r="G136" s="10">
        <v>0.84</v>
      </c>
      <c r="H136" s="11">
        <v>17.136969139141815</v>
      </c>
      <c r="I136" s="11">
        <v>17.013765953654023</v>
      </c>
      <c r="J136" s="11">
        <v>17.146176488191525</v>
      </c>
      <c r="K136" s="11">
        <v>16.235186919032145</v>
      </c>
      <c r="L136" s="11">
        <v>16.627248730659083</v>
      </c>
      <c r="M136" s="11">
        <v>16.288370142018071</v>
      </c>
      <c r="N136" s="11">
        <v>18.59118989222134</v>
      </c>
      <c r="O136" s="11">
        <v>18.089694478345233</v>
      </c>
      <c r="P136" s="11">
        <v>17.114941705985416</v>
      </c>
      <c r="Q136" s="11">
        <v>17.615045418395535</v>
      </c>
      <c r="R136" s="11">
        <v>17.554087033886333</v>
      </c>
      <c r="S136" s="11">
        <v>17.180519303479869</v>
      </c>
      <c r="T136" s="12">
        <v>3.4135325818631698E-2</v>
      </c>
      <c r="U136" s="13">
        <f t="shared" si="10"/>
        <v>-0.94962674326950847</v>
      </c>
      <c r="V136" s="14">
        <f t="shared" si="7"/>
        <v>0.51776640207492119</v>
      </c>
      <c r="W136" s="15">
        <v>7.8128999999999994E-3</v>
      </c>
      <c r="X136" s="15">
        <v>5.6995999999999998E-2</v>
      </c>
      <c r="Y136" s="9">
        <f t="shared" si="8"/>
        <v>1.2441556222026677</v>
      </c>
      <c r="Z136" s="17">
        <v>1.39649</v>
      </c>
    </row>
    <row r="137" spans="1:26" customFormat="1" ht="13.9">
      <c r="A137" s="8">
        <v>528</v>
      </c>
      <c r="B137" s="9" t="s">
        <v>332</v>
      </c>
      <c r="C137" s="8" t="s">
        <v>367</v>
      </c>
      <c r="D137" s="9" t="s">
        <v>368</v>
      </c>
      <c r="E137" s="9"/>
      <c r="F137" s="9" t="s">
        <v>257</v>
      </c>
      <c r="G137" s="10">
        <v>2.5</v>
      </c>
      <c r="H137" s="11">
        <v>19.164154336965101</v>
      </c>
      <c r="I137" s="11">
        <v>18.988753287014557</v>
      </c>
      <c r="J137" s="11">
        <v>19.183170245330459</v>
      </c>
      <c r="K137" s="11">
        <v>18.44160754688944</v>
      </c>
      <c r="L137" s="11">
        <v>17.888416644566263</v>
      </c>
      <c r="M137" s="11">
        <v>19.104159648600259</v>
      </c>
      <c r="N137" s="11">
        <v>19.50555276225132</v>
      </c>
      <c r="O137" s="11">
        <v>19.453230582148507</v>
      </c>
      <c r="P137" s="11">
        <v>19.130243679500705</v>
      </c>
      <c r="Q137" s="11">
        <v>19.581499437098028</v>
      </c>
      <c r="R137" s="11">
        <v>19.225811687928385</v>
      </c>
      <c r="S137" s="11">
        <v>20.03381801754125</v>
      </c>
      <c r="T137" s="12">
        <v>1.7351734422382099E-2</v>
      </c>
      <c r="U137" s="13">
        <f t="shared" si="10"/>
        <v>-0.69331574285035202</v>
      </c>
      <c r="V137" s="14">
        <f t="shared" si="7"/>
        <v>0.61843087705884092</v>
      </c>
      <c r="W137" s="15">
        <v>1.9498000000000001E-2</v>
      </c>
      <c r="X137" s="15">
        <v>0.10097</v>
      </c>
      <c r="Y137" s="9">
        <f t="shared" si="8"/>
        <v>0.99580764374028563</v>
      </c>
      <c r="Z137" s="17">
        <v>1.33026</v>
      </c>
    </row>
    <row r="138" spans="1:26" customFormat="1" ht="13.9">
      <c r="A138" s="8">
        <v>527</v>
      </c>
      <c r="B138" s="9" t="s">
        <v>332</v>
      </c>
      <c r="C138" s="8" t="s">
        <v>355</v>
      </c>
      <c r="D138" s="9" t="s">
        <v>356</v>
      </c>
      <c r="E138" s="9"/>
      <c r="F138" s="9" t="s">
        <v>254</v>
      </c>
      <c r="G138" s="10">
        <v>2.08</v>
      </c>
      <c r="H138" s="11">
        <v>18.782650246739646</v>
      </c>
      <c r="I138" s="11">
        <v>18.484719703622872</v>
      </c>
      <c r="J138" s="11">
        <v>18.742285478967222</v>
      </c>
      <c r="K138" s="11">
        <v>18.080260298736636</v>
      </c>
      <c r="L138" s="11">
        <v>17.931837653976764</v>
      </c>
      <c r="M138" s="11">
        <v>18.876316137172715</v>
      </c>
      <c r="N138" s="11">
        <v>19.68831741557468</v>
      </c>
      <c r="O138" s="11">
        <v>19.501977014535196</v>
      </c>
      <c r="P138" s="11">
        <v>18.69513500505311</v>
      </c>
      <c r="Q138" s="11">
        <v>19.285274996576042</v>
      </c>
      <c r="R138" s="11">
        <v>18.88637356767283</v>
      </c>
      <c r="S138" s="11">
        <v>19.09702778908153</v>
      </c>
      <c r="T138" s="12">
        <v>1.03775556285164E-2</v>
      </c>
      <c r="U138" s="13">
        <f t="shared" si="10"/>
        <v>-0.70933937821292048</v>
      </c>
      <c r="V138" s="14">
        <f t="shared" si="7"/>
        <v>0.61160013140765579</v>
      </c>
      <c r="W138" s="15">
        <v>9.5151999999999997E-3</v>
      </c>
      <c r="X138" s="15">
        <v>6.4484E-2</v>
      </c>
      <c r="Y138" s="9">
        <f t="shared" si="8"/>
        <v>1.1905480306935494</v>
      </c>
      <c r="Z138" s="17">
        <v>1.31328</v>
      </c>
    </row>
    <row r="139" spans="1:26" customFormat="1" ht="13.9">
      <c r="A139" s="8">
        <v>524</v>
      </c>
      <c r="B139" s="9" t="s">
        <v>332</v>
      </c>
      <c r="C139" s="8" t="s">
        <v>360</v>
      </c>
      <c r="D139" s="9"/>
      <c r="E139" s="9"/>
      <c r="F139" s="9" t="s">
        <v>254</v>
      </c>
      <c r="G139" s="10">
        <v>1.25</v>
      </c>
      <c r="H139" s="11">
        <v>18.827628472980741</v>
      </c>
      <c r="I139" s="11">
        <v>18.663753667237675</v>
      </c>
      <c r="J139" s="11">
        <v>18.997984190437126</v>
      </c>
      <c r="K139" s="11">
        <v>18.9655442689577</v>
      </c>
      <c r="L139" s="11">
        <v>18.926940906295428</v>
      </c>
      <c r="M139" s="11">
        <v>18.473720924825173</v>
      </c>
      <c r="N139" s="11">
        <v>19.601895777603225</v>
      </c>
      <c r="O139" s="11">
        <v>19.492659286455595</v>
      </c>
      <c r="P139" s="11">
        <v>19.776075960525159</v>
      </c>
      <c r="Q139" s="11">
        <v>19.203917431191833</v>
      </c>
      <c r="R139" s="11">
        <v>18.999454919779836</v>
      </c>
      <c r="S139" s="11">
        <v>18.811415461914166</v>
      </c>
      <c r="T139" s="12">
        <v>4.7020327957519301E-2</v>
      </c>
      <c r="U139" s="13">
        <f t="shared" si="10"/>
        <v>-0.50497440112265934</v>
      </c>
      <c r="V139" s="14">
        <f t="shared" si="7"/>
        <v>0.70467288102745596</v>
      </c>
      <c r="W139" s="15">
        <v>1.5469E-2</v>
      </c>
      <c r="X139" s="15">
        <v>8.5709999999999995E-2</v>
      </c>
      <c r="Y139" s="9">
        <f t="shared" si="8"/>
        <v>1.0669685048975945</v>
      </c>
      <c r="Z139" s="17">
        <v>0.83061700000000005</v>
      </c>
    </row>
    <row r="140" spans="1:26" customFormat="1" ht="13.9">
      <c r="A140" s="8">
        <v>522</v>
      </c>
      <c r="B140" s="9" t="s">
        <v>332</v>
      </c>
      <c r="C140" s="8" t="s">
        <v>371</v>
      </c>
      <c r="D140" s="9"/>
      <c r="E140" s="9"/>
      <c r="F140" s="9" t="s">
        <v>254</v>
      </c>
      <c r="G140" s="10">
        <v>3.36</v>
      </c>
      <c r="H140" s="11">
        <v>21.223981906733965</v>
      </c>
      <c r="I140" s="11">
        <v>21.252775255955562</v>
      </c>
      <c r="J140" s="11">
        <v>21.121847130203626</v>
      </c>
      <c r="K140" s="11">
        <v>20.348897457928889</v>
      </c>
      <c r="L140" s="11">
        <v>20.437267726008233</v>
      </c>
      <c r="M140" s="11">
        <v>20.831403599030626</v>
      </c>
      <c r="N140" s="11">
        <v>21.512644385489594</v>
      </c>
      <c r="O140" s="11">
        <v>21.385295674278893</v>
      </c>
      <c r="P140" s="11">
        <v>21.071534924946526</v>
      </c>
      <c r="Q140" s="11">
        <v>21.446537284855992</v>
      </c>
      <c r="R140" s="11">
        <v>21.105157201292396</v>
      </c>
      <c r="S140" s="11">
        <v>21.607776438917469</v>
      </c>
      <c r="T140" s="12">
        <v>1.78691073498327E-2</v>
      </c>
      <c r="U140" s="13">
        <f t="shared" si="10"/>
        <v>-0.48546213898666934</v>
      </c>
      <c r="V140" s="14">
        <f t="shared" si="7"/>
        <v>0.71426823143824614</v>
      </c>
      <c r="W140" s="15">
        <v>2.5988000000000001E-2</v>
      </c>
      <c r="X140" s="15">
        <v>0.12114</v>
      </c>
      <c r="Y140" s="9">
        <f t="shared" si="8"/>
        <v>0.9167124306727169</v>
      </c>
      <c r="Z140" s="17">
        <v>1.30582</v>
      </c>
    </row>
    <row r="141" spans="1:26" customFormat="1" ht="13.9">
      <c r="A141" s="8">
        <v>521</v>
      </c>
      <c r="B141" s="9" t="s">
        <v>332</v>
      </c>
      <c r="C141" s="8" t="s">
        <v>382</v>
      </c>
      <c r="D141" s="9" t="s">
        <v>383</v>
      </c>
      <c r="E141" s="9"/>
      <c r="F141" s="9" t="s">
        <v>254</v>
      </c>
      <c r="G141" s="10">
        <v>2.2000000000000002</v>
      </c>
      <c r="H141" s="11">
        <v>22.345506113439377</v>
      </c>
      <c r="I141" s="11">
        <v>22.14682962619726</v>
      </c>
      <c r="J141" s="11">
        <v>22.36887997534782</v>
      </c>
      <c r="K141" s="11">
        <v>21.683554246157257</v>
      </c>
      <c r="L141" s="11">
        <v>21.727153197583615</v>
      </c>
      <c r="M141" s="11">
        <v>22.53872659258025</v>
      </c>
      <c r="N141" s="11">
        <v>22.669488542129319</v>
      </c>
      <c r="O141" s="11">
        <v>22.680547370166561</v>
      </c>
      <c r="P141" s="11">
        <v>22.314080586063366</v>
      </c>
      <c r="Q141" s="11">
        <v>22.829869084200521</v>
      </c>
      <c r="R141" s="11">
        <v>22.497550194666019</v>
      </c>
      <c r="S141" s="11">
        <v>22.315153677063339</v>
      </c>
      <c r="T141" s="12">
        <v>3.6487215875421002E-3</v>
      </c>
      <c r="U141" s="13">
        <f t="shared" si="10"/>
        <v>-0.41600661716392651</v>
      </c>
      <c r="V141" s="14">
        <f t="shared" si="7"/>
        <v>0.74949636317851587</v>
      </c>
      <c r="W141" s="15">
        <v>3.3772000000000003E-2</v>
      </c>
      <c r="X141" s="15">
        <v>0.13902999999999999</v>
      </c>
      <c r="Y141" s="9">
        <f t="shared" si="8"/>
        <v>0.85689147723748738</v>
      </c>
      <c r="Z141" s="17">
        <v>1.09026</v>
      </c>
    </row>
    <row r="142" spans="1:26" customFormat="1" ht="13.9">
      <c r="A142" s="8">
        <v>517</v>
      </c>
      <c r="B142" s="9" t="s">
        <v>332</v>
      </c>
      <c r="C142" s="8" t="s">
        <v>372</v>
      </c>
      <c r="D142" s="9" t="s">
        <v>373</v>
      </c>
      <c r="E142" s="9"/>
      <c r="F142" s="9" t="s">
        <v>257</v>
      </c>
      <c r="G142" s="10">
        <v>2.2000000000000002</v>
      </c>
      <c r="H142" s="11">
        <v>22.059261288439465</v>
      </c>
      <c r="I142" s="11">
        <v>21.840552946352719</v>
      </c>
      <c r="J142" s="11">
        <v>22.10196175003389</v>
      </c>
      <c r="K142" s="11">
        <v>21.391805107379895</v>
      </c>
      <c r="L142" s="11">
        <v>21.578946629719358</v>
      </c>
      <c r="M142" s="11">
        <v>22.228637568777803</v>
      </c>
      <c r="N142" s="11">
        <v>22.413208859254048</v>
      </c>
      <c r="O142" s="11">
        <v>22.391590517493533</v>
      </c>
      <c r="P142" s="11">
        <v>22.036257133315836</v>
      </c>
      <c r="Q142" s="11">
        <v>22.544749887556158</v>
      </c>
      <c r="R142" s="11">
        <v>22.22870082841164</v>
      </c>
      <c r="S142" s="11">
        <v>22.036720712532627</v>
      </c>
      <c r="T142" s="12">
        <v>1.1392285911985101E-2</v>
      </c>
      <c r="U142" s="13">
        <f t="shared" si="10"/>
        <v>-0.40834377464345195</v>
      </c>
      <c r="V142" s="14">
        <f t="shared" si="7"/>
        <v>0.75348788745093831</v>
      </c>
      <c r="W142" s="15">
        <v>2.6859000000000001E-2</v>
      </c>
      <c r="X142" s="15">
        <v>0.12242</v>
      </c>
      <c r="Y142" s="9">
        <f t="shared" si="8"/>
        <v>0.91214762483683121</v>
      </c>
      <c r="Z142" s="17">
        <v>1.1155999999999999</v>
      </c>
    </row>
    <row r="143" spans="1:26" customFormat="1" ht="13.9">
      <c r="A143" s="8">
        <v>515</v>
      </c>
      <c r="B143" s="9" t="s">
        <v>332</v>
      </c>
      <c r="C143" s="8" t="s">
        <v>357</v>
      </c>
      <c r="D143" s="9" t="s">
        <v>358</v>
      </c>
      <c r="E143" s="9"/>
      <c r="F143" s="9" t="s">
        <v>254</v>
      </c>
      <c r="G143" s="10">
        <v>2.5499999999999998</v>
      </c>
      <c r="H143" s="11">
        <v>18.841864538391651</v>
      </c>
      <c r="I143" s="11">
        <v>18.712397284238939</v>
      </c>
      <c r="J143" s="11">
        <v>18.993401259731275</v>
      </c>
      <c r="K143" s="11">
        <v>18.938365606576951</v>
      </c>
      <c r="L143" s="11">
        <v>18.962946456957589</v>
      </c>
      <c r="M143" s="11">
        <v>18.638166269790588</v>
      </c>
      <c r="N143" s="11">
        <v>19.671960515850252</v>
      </c>
      <c r="O143" s="11">
        <v>19.532867793177797</v>
      </c>
      <c r="P143" s="11">
        <v>19.834670427899759</v>
      </c>
      <c r="Q143" s="11">
        <v>19.199418600087437</v>
      </c>
      <c r="R143" s="11">
        <v>18.969235679852485</v>
      </c>
      <c r="S143" s="11">
        <v>18.935157113557345</v>
      </c>
      <c r="T143" s="12">
        <v>2.5509735914148599E-2</v>
      </c>
      <c r="U143" s="13">
        <f t="shared" si="10"/>
        <v>-0.50936145245634634</v>
      </c>
      <c r="V143" s="14">
        <f t="shared" si="7"/>
        <v>0.70253331553049325</v>
      </c>
      <c r="W143" s="15">
        <v>1.1526E-2</v>
      </c>
      <c r="X143" s="15">
        <v>7.3051000000000005E-2</v>
      </c>
      <c r="Y143" s="9">
        <f t="shared" si="8"/>
        <v>1.1363738346029306</v>
      </c>
      <c r="Z143" s="17">
        <v>0.80177500000000002</v>
      </c>
    </row>
    <row r="144" spans="1:26" customFormat="1" ht="13.9">
      <c r="A144" s="8">
        <v>513</v>
      </c>
      <c r="B144" s="9" t="s">
        <v>332</v>
      </c>
      <c r="C144" s="8" t="s">
        <v>374</v>
      </c>
      <c r="D144" s="9" t="s">
        <v>375</v>
      </c>
      <c r="E144" s="9"/>
      <c r="F144" s="9" t="s">
        <v>254</v>
      </c>
      <c r="G144" s="10">
        <v>-1.33</v>
      </c>
      <c r="H144" s="11">
        <v>21.704420902993913</v>
      </c>
      <c r="I144" s="11">
        <v>21.450173552524824</v>
      </c>
      <c r="J144" s="11">
        <v>21.566731607358317</v>
      </c>
      <c r="K144" s="11">
        <v>20.695023307714948</v>
      </c>
      <c r="L144" s="11">
        <v>21.025015408894834</v>
      </c>
      <c r="M144" s="11">
        <v>21.142434978060113</v>
      </c>
      <c r="N144" s="11">
        <v>22.448284310579254</v>
      </c>
      <c r="O144" s="11">
        <v>22.094561609065792</v>
      </c>
      <c r="P144" s="11">
        <v>21.285782857075027</v>
      </c>
      <c r="Q144" s="11">
        <v>21.899316170767225</v>
      </c>
      <c r="R144" s="11">
        <v>21.507318751758827</v>
      </c>
      <c r="S144" s="11">
        <v>21.888648037581373</v>
      </c>
      <c r="T144" s="12">
        <v>2.5341749282520701E-2</v>
      </c>
      <c r="U144" s="13">
        <f t="shared" si="10"/>
        <v>-0.59001866321342789</v>
      </c>
      <c r="V144" s="14">
        <f t="shared" si="7"/>
        <v>0.6643343129289756</v>
      </c>
      <c r="W144" s="15">
        <v>2.7668000000000002E-2</v>
      </c>
      <c r="X144" s="15">
        <v>0.12242</v>
      </c>
      <c r="Y144" s="9">
        <f t="shared" si="8"/>
        <v>0.91214762483683121</v>
      </c>
      <c r="Z144" s="17">
        <v>1.21404</v>
      </c>
    </row>
    <row r="145" spans="1:26" customFormat="1" ht="13.9">
      <c r="A145" s="8">
        <v>511</v>
      </c>
      <c r="B145" s="9" t="s">
        <v>332</v>
      </c>
      <c r="C145" s="8" t="s">
        <v>363</v>
      </c>
      <c r="D145" s="9" t="s">
        <v>364</v>
      </c>
      <c r="E145" s="24"/>
      <c r="F145" s="9" t="s">
        <v>254</v>
      </c>
      <c r="G145" s="10">
        <v>2.59</v>
      </c>
      <c r="H145" s="11">
        <v>17.014181575140526</v>
      </c>
      <c r="I145" s="11">
        <v>17.602997027153762</v>
      </c>
      <c r="J145" s="11">
        <v>17.352545276679578</v>
      </c>
      <c r="K145" s="11">
        <v>17.402994554814313</v>
      </c>
      <c r="L145" s="11">
        <v>16.733926041625281</v>
      </c>
      <c r="M145" s="11">
        <v>16.922199408195016</v>
      </c>
      <c r="N145" s="11">
        <v>17.455749607205625</v>
      </c>
      <c r="O145" s="11">
        <v>17.53462189769844</v>
      </c>
      <c r="P145" s="11">
        <v>18.118679052802921</v>
      </c>
      <c r="Q145" s="11">
        <v>17.563328668625299</v>
      </c>
      <c r="R145" s="11">
        <v>17.759475790590976</v>
      </c>
      <c r="S145" s="11">
        <v>17.530474330137316</v>
      </c>
      <c r="T145" s="12">
        <v>6.5042183689915406E-2</v>
      </c>
      <c r="U145" s="13">
        <f t="shared" si="10"/>
        <v>-0.48891424390868465</v>
      </c>
      <c r="V145" s="14">
        <f t="shared" si="7"/>
        <v>0.71256116158606098</v>
      </c>
      <c r="W145" s="15">
        <v>1.6074000000000001E-2</v>
      </c>
      <c r="X145" s="15">
        <v>8.7486999999999995E-2</v>
      </c>
      <c r="Y145" s="9">
        <f t="shared" si="8"/>
        <v>1.0580564755229513</v>
      </c>
      <c r="Z145" s="17">
        <v>0.83552499999999996</v>
      </c>
    </row>
    <row r="146" spans="1:26" customFormat="1" ht="13.9">
      <c r="A146" s="8">
        <v>506</v>
      </c>
      <c r="B146" s="9" t="s">
        <v>332</v>
      </c>
      <c r="C146" s="8" t="s">
        <v>343</v>
      </c>
      <c r="D146" s="9" t="s">
        <v>344</v>
      </c>
      <c r="E146" s="24"/>
      <c r="F146" s="9" t="s">
        <v>254</v>
      </c>
      <c r="G146" s="10">
        <v>1.1299999999999999</v>
      </c>
      <c r="H146" s="11">
        <v>28.650105089203983</v>
      </c>
      <c r="I146" s="11">
        <v>27.969956752481878</v>
      </c>
      <c r="J146" s="11">
        <v>28.621857720609622</v>
      </c>
      <c r="K146" s="11">
        <v>27.712898035684017</v>
      </c>
      <c r="L146" s="11">
        <v>27.637630199067885</v>
      </c>
      <c r="M146" s="11">
        <v>27.696602821693094</v>
      </c>
      <c r="N146" s="11">
        <v>29.271268579485138</v>
      </c>
      <c r="O146" s="11">
        <v>29.085772903538682</v>
      </c>
      <c r="P146" s="11">
        <v>28.455756119889926</v>
      </c>
      <c r="Q146" s="11">
        <v>28.874884560034292</v>
      </c>
      <c r="R146" s="11">
        <v>28.759013580315731</v>
      </c>
      <c r="S146" s="11">
        <v>29.173224910937325</v>
      </c>
      <c r="T146" s="12">
        <v>1.16966833063635E-2</v>
      </c>
      <c r="U146" s="13">
        <v>-0.888478339243438</v>
      </c>
      <c r="V146" s="14">
        <f t="shared" si="7"/>
        <v>0.54018356833203307</v>
      </c>
      <c r="W146" s="15">
        <v>2.9973000000000001E-3</v>
      </c>
      <c r="X146" s="15">
        <v>3.5950999999999997E-2</v>
      </c>
      <c r="Y146" s="16">
        <f t="shared" si="8"/>
        <v>1.4442890249350135</v>
      </c>
      <c r="Z146" s="17">
        <v>1.4386099999999999</v>
      </c>
    </row>
    <row r="147" spans="1:26" customFormat="1" ht="13.9">
      <c r="A147" s="8">
        <v>505</v>
      </c>
      <c r="B147" s="9" t="s">
        <v>332</v>
      </c>
      <c r="C147" s="8" t="s">
        <v>339</v>
      </c>
      <c r="D147" s="9" t="s">
        <v>340</v>
      </c>
      <c r="E147" s="9"/>
      <c r="F147" s="9" t="s">
        <v>254</v>
      </c>
      <c r="G147" s="10">
        <v>1.53</v>
      </c>
      <c r="H147" s="11">
        <v>18.385066233875506</v>
      </c>
      <c r="I147" s="11">
        <v>17.894979211020551</v>
      </c>
      <c r="J147" s="11">
        <v>18.381064091274123</v>
      </c>
      <c r="K147" s="11">
        <v>17.28157588858512</v>
      </c>
      <c r="L147" s="11">
        <v>17.46737265758777</v>
      </c>
      <c r="M147" s="11">
        <v>18.121376761611536</v>
      </c>
      <c r="N147" s="11">
        <v>19.391863674779014</v>
      </c>
      <c r="O147" s="11">
        <v>19.531513647542411</v>
      </c>
      <c r="P147" s="11">
        <v>18.886802908154646</v>
      </c>
      <c r="Q147" s="11">
        <v>18.882177532722281</v>
      </c>
      <c r="R147" s="11">
        <v>18.805844241460434</v>
      </c>
      <c r="S147" s="11">
        <v>18.559604521266735</v>
      </c>
      <c r="T147" s="12">
        <v>1.7645575057906801E-2</v>
      </c>
      <c r="U147" s="13">
        <v>-1.0877286136618201</v>
      </c>
      <c r="V147" s="14">
        <f t="shared" si="7"/>
        <v>0.47050155179748848</v>
      </c>
      <c r="W147" s="15">
        <v>1.1980000000000001E-3</v>
      </c>
      <c r="X147" s="15">
        <v>2.2456E-2</v>
      </c>
      <c r="Y147" s="16">
        <f t="shared" si="8"/>
        <v>1.6486676003736171</v>
      </c>
      <c r="Z147" s="17">
        <v>1.3860699999999999</v>
      </c>
    </row>
    <row r="148" spans="1:26" customFormat="1" ht="13.9">
      <c r="A148" s="8">
        <v>501</v>
      </c>
      <c r="B148" s="9" t="s">
        <v>332</v>
      </c>
      <c r="C148" s="8" t="s">
        <v>335</v>
      </c>
      <c r="D148" s="9" t="s">
        <v>336</v>
      </c>
      <c r="E148" s="9" t="s">
        <v>337</v>
      </c>
      <c r="F148" s="9" t="s">
        <v>338</v>
      </c>
      <c r="G148" s="10">
        <v>1.53</v>
      </c>
      <c r="H148" s="11">
        <v>18.385066233875506</v>
      </c>
      <c r="I148" s="11">
        <v>17.894979211020551</v>
      </c>
      <c r="J148" s="11">
        <v>18.381064091274123</v>
      </c>
      <c r="K148" s="11">
        <v>17.28157588858512</v>
      </c>
      <c r="L148" s="11">
        <v>17.46737265758777</v>
      </c>
      <c r="M148" s="11">
        <v>18.121376761611536</v>
      </c>
      <c r="N148" s="11">
        <v>19.391863674779014</v>
      </c>
      <c r="O148" s="11">
        <v>19.531513647542411</v>
      </c>
      <c r="P148" s="11">
        <v>18.886802908154646</v>
      </c>
      <c r="Q148" s="11">
        <v>18.882177532722281</v>
      </c>
      <c r="R148" s="11">
        <v>18.805844241460434</v>
      </c>
      <c r="S148" s="11">
        <v>18.559604521266735</v>
      </c>
      <c r="T148" s="12">
        <v>1.7645575057906801E-2</v>
      </c>
      <c r="U148" s="13">
        <v>-1.0877286136618201</v>
      </c>
      <c r="V148" s="14">
        <f t="shared" si="7"/>
        <v>0.47050155179748848</v>
      </c>
      <c r="W148" s="15">
        <v>1.1980000000000001E-3</v>
      </c>
      <c r="X148" s="15">
        <v>2.2456E-2</v>
      </c>
      <c r="Y148" s="16">
        <f t="shared" si="8"/>
        <v>1.6486676003736171</v>
      </c>
      <c r="Z148" s="17">
        <v>1.3860699999999999</v>
      </c>
    </row>
    <row r="149" spans="1:26" customFormat="1" ht="13.9">
      <c r="A149" s="8">
        <v>494</v>
      </c>
      <c r="B149" s="9" t="s">
        <v>332</v>
      </c>
      <c r="C149" s="8" t="s">
        <v>345</v>
      </c>
      <c r="D149" s="9" t="s">
        <v>346</v>
      </c>
      <c r="E149" s="9" t="s">
        <v>337</v>
      </c>
      <c r="F149" s="9" t="s">
        <v>338</v>
      </c>
      <c r="G149" s="10">
        <v>0.45</v>
      </c>
      <c r="H149" s="11">
        <v>23.25921290855511</v>
      </c>
      <c r="I149" s="11">
        <v>22.838428845592922</v>
      </c>
      <c r="J149" s="11">
        <v>23.287223537553995</v>
      </c>
      <c r="K149" s="11">
        <v>22.463797147664543</v>
      </c>
      <c r="L149" s="11">
        <v>22.516540083840454</v>
      </c>
      <c r="M149" s="11">
        <v>22.325256601928988</v>
      </c>
      <c r="N149" s="11">
        <v>24.016543690607303</v>
      </c>
      <c r="O149" s="11">
        <v>24.121982734008313</v>
      </c>
      <c r="P149" s="11">
        <v>23.292005600997296</v>
      </c>
      <c r="Q149" s="11">
        <v>23.330212937673569</v>
      </c>
      <c r="R149" s="11">
        <v>23.436195380123788</v>
      </c>
      <c r="S149" s="11">
        <v>23.384957333129112</v>
      </c>
      <c r="T149" s="12">
        <v>7.0603410647071801E-3</v>
      </c>
      <c r="U149" s="13">
        <v>-0.81523975856723796</v>
      </c>
      <c r="V149" s="14">
        <f t="shared" si="7"/>
        <v>0.56831403181154605</v>
      </c>
      <c r="W149" s="15">
        <v>4.9570999999999999E-3</v>
      </c>
      <c r="X149" s="15">
        <v>4.4289000000000002E-2</v>
      </c>
      <c r="Y149" s="16">
        <f t="shared" si="8"/>
        <v>1.3537041255265942</v>
      </c>
      <c r="Z149" s="17">
        <v>1.25824</v>
      </c>
    </row>
    <row r="150" spans="1:26" customFormat="1" ht="13.9">
      <c r="A150" s="8">
        <v>486</v>
      </c>
      <c r="B150" s="9" t="s">
        <v>332</v>
      </c>
      <c r="C150" s="8" t="s">
        <v>386</v>
      </c>
      <c r="D150" s="9" t="s">
        <v>387</v>
      </c>
      <c r="E150" s="9"/>
      <c r="F150" s="9" t="s">
        <v>254</v>
      </c>
      <c r="G150" s="10">
        <v>0.52</v>
      </c>
      <c r="H150" s="11">
        <v>30.224773245953212</v>
      </c>
      <c r="I150" s="11">
        <v>30.043204595033718</v>
      </c>
      <c r="J150" s="11">
        <v>30.177512874001113</v>
      </c>
      <c r="K150" s="11">
        <v>29.280648807245971</v>
      </c>
      <c r="L150" s="11">
        <v>29.666625640755033</v>
      </c>
      <c r="M150" s="11">
        <v>29.718905167342729</v>
      </c>
      <c r="N150" s="11">
        <v>30.696418898088567</v>
      </c>
      <c r="O150" s="11">
        <v>30.635481980232722</v>
      </c>
      <c r="P150" s="11">
        <v>29.962600433774671</v>
      </c>
      <c r="Q150" s="11">
        <v>30.353587268037124</v>
      </c>
      <c r="R150" s="11">
        <v>30.255410290511637</v>
      </c>
      <c r="S150" s="11">
        <v>29.984460212846372</v>
      </c>
      <c r="T150" s="12">
        <v>3.8095933989916501E-2</v>
      </c>
      <c r="U150" s="13">
        <f>AVERAGE(H150:M150)-AVERAGE(N150:S150)</f>
        <v>-0.46271479219321421</v>
      </c>
      <c r="V150" s="14">
        <f t="shared" si="7"/>
        <v>0.72561953818158786</v>
      </c>
      <c r="W150" s="15">
        <v>3.9565999999999997E-2</v>
      </c>
      <c r="X150" s="15">
        <v>0.15221999999999999</v>
      </c>
      <c r="Y150" s="9">
        <f t="shared" si="8"/>
        <v>0.81752828239462561</v>
      </c>
      <c r="Z150" s="17">
        <v>1.1918500000000001</v>
      </c>
    </row>
    <row r="151" spans="1:26" customFormat="1" ht="13.9">
      <c r="A151" s="8">
        <v>483</v>
      </c>
      <c r="B151" s="9" t="s">
        <v>332</v>
      </c>
      <c r="C151" s="8" t="s">
        <v>341</v>
      </c>
      <c r="D151" s="9" t="s">
        <v>342</v>
      </c>
      <c r="E151" s="9"/>
      <c r="F151" s="9" t="s">
        <v>254</v>
      </c>
      <c r="G151" s="10">
        <v>0.16</v>
      </c>
      <c r="H151" s="11">
        <v>24.638812124932347</v>
      </c>
      <c r="I151" s="11">
        <v>24.032363614320641</v>
      </c>
      <c r="J151" s="11">
        <v>24.572104669708036</v>
      </c>
      <c r="K151" s="11">
        <v>23.106918866500866</v>
      </c>
      <c r="L151" s="11">
        <v>23.428033957286509</v>
      </c>
      <c r="M151" s="11">
        <v>23.523567489551546</v>
      </c>
      <c r="N151" s="11">
        <v>26.105124891422395</v>
      </c>
      <c r="O151" s="11">
        <v>25.976567741034241</v>
      </c>
      <c r="P151" s="11">
        <v>24.800231439866693</v>
      </c>
      <c r="Q151" s="11">
        <v>24.96849376264824</v>
      </c>
      <c r="R151" s="11">
        <v>25.109533778459461</v>
      </c>
      <c r="S151" s="11">
        <v>24.919719517926531</v>
      </c>
      <c r="T151" s="12">
        <v>2.11289776012933E-2</v>
      </c>
      <c r="U151" s="13">
        <v>-1.42964506817626</v>
      </c>
      <c r="V151" s="14">
        <f t="shared" si="7"/>
        <v>0.37122220950926993</v>
      </c>
      <c r="W151" s="15">
        <v>2.1400999999999998E-3</v>
      </c>
      <c r="X151" s="15">
        <v>3.1956999999999999E-2</v>
      </c>
      <c r="Y151" s="16">
        <f t="shared" si="8"/>
        <v>1.4954339973367268</v>
      </c>
      <c r="Z151" s="17">
        <v>1.4180999999999999</v>
      </c>
    </row>
    <row r="152" spans="1:26" customFormat="1" ht="13.9">
      <c r="A152" s="8">
        <v>479</v>
      </c>
      <c r="B152" s="9" t="s">
        <v>332</v>
      </c>
      <c r="C152" s="8" t="s">
        <v>369</v>
      </c>
      <c r="D152" s="9" t="s">
        <v>370</v>
      </c>
      <c r="E152" s="9"/>
      <c r="F152" s="9" t="s">
        <v>254</v>
      </c>
      <c r="G152" s="10">
        <v>-0.24</v>
      </c>
      <c r="H152" s="11">
        <v>22.655462879721572</v>
      </c>
      <c r="I152" s="11">
        <v>22.143368743192717</v>
      </c>
      <c r="J152" s="11">
        <v>22.634957815435151</v>
      </c>
      <c r="K152" s="11">
        <v>21.491698834988711</v>
      </c>
      <c r="L152" s="11">
        <v>21.720613615849118</v>
      </c>
      <c r="M152" s="11">
        <v>21.426892225752244</v>
      </c>
      <c r="N152" s="11">
        <v>23.664467391848973</v>
      </c>
      <c r="O152" s="11">
        <v>23.375061425818547</v>
      </c>
      <c r="P152" s="11">
        <v>22.767404929315241</v>
      </c>
      <c r="Q152" s="11">
        <v>22.657254857368383</v>
      </c>
      <c r="R152" s="11">
        <v>22.40410955132997</v>
      </c>
      <c r="S152" s="11">
        <v>22.36094627564427</v>
      </c>
      <c r="T152" s="12">
        <v>2.2759847813768799E-2</v>
      </c>
      <c r="U152" s="13">
        <f t="shared" ref="U152:U160" si="11">AVERAGE(H152:M152)-AVERAGE(N152:S152)</f>
        <v>-0.85937505273097869</v>
      </c>
      <c r="V152" s="14">
        <f t="shared" si="7"/>
        <v>0.55119127150769776</v>
      </c>
      <c r="W152" s="15">
        <v>2.0645E-2</v>
      </c>
      <c r="X152" s="15">
        <v>0.10453</v>
      </c>
      <c r="Y152" s="9">
        <f t="shared" si="8"/>
        <v>0.98075904960414895</v>
      </c>
      <c r="Z152" s="17">
        <v>1.2006699999999999</v>
      </c>
    </row>
    <row r="153" spans="1:26" customFormat="1" ht="13.9">
      <c r="A153" s="8">
        <v>475</v>
      </c>
      <c r="B153" s="9" t="s">
        <v>332</v>
      </c>
      <c r="C153" s="8" t="s">
        <v>378</v>
      </c>
      <c r="D153" s="9" t="s">
        <v>379</v>
      </c>
      <c r="E153" s="9" t="s">
        <v>337</v>
      </c>
      <c r="F153" s="9" t="s">
        <v>338</v>
      </c>
      <c r="G153" s="10">
        <v>2.78</v>
      </c>
      <c r="H153" s="11">
        <v>23.006681692294741</v>
      </c>
      <c r="I153" s="11">
        <v>23.049911294566652</v>
      </c>
      <c r="J153" s="11">
        <v>23.020950193565504</v>
      </c>
      <c r="K153" s="11">
        <v>22.30206339839188</v>
      </c>
      <c r="L153" s="11">
        <v>22.627564396244843</v>
      </c>
      <c r="M153" s="11">
        <v>22.660626787239792</v>
      </c>
      <c r="N153" s="11">
        <v>23.779815504235117</v>
      </c>
      <c r="O153" s="11">
        <v>23.730687891837654</v>
      </c>
      <c r="P153" s="11">
        <v>22.923110607434904</v>
      </c>
      <c r="Q153" s="11">
        <v>23.27746884050099</v>
      </c>
      <c r="R153" s="11">
        <v>23.24042657892322</v>
      </c>
      <c r="S153" s="11">
        <v>22.803081739369308</v>
      </c>
      <c r="T153" s="12">
        <v>4.0876583064264803E-2</v>
      </c>
      <c r="U153" s="13">
        <f t="shared" si="11"/>
        <v>-0.51446556666629917</v>
      </c>
      <c r="V153" s="14">
        <f t="shared" si="7"/>
        <v>0.70005221278333962</v>
      </c>
      <c r="W153" s="15">
        <v>3.0966E-2</v>
      </c>
      <c r="X153" s="15">
        <v>0.13011</v>
      </c>
      <c r="Y153" s="9">
        <f t="shared" si="8"/>
        <v>0.88568932313157556</v>
      </c>
      <c r="Z153" s="17">
        <v>1.2340199999999999</v>
      </c>
    </row>
    <row r="154" spans="1:26" customFormat="1" ht="13.9">
      <c r="A154" s="8">
        <v>474</v>
      </c>
      <c r="B154" s="9" t="s">
        <v>332</v>
      </c>
      <c r="C154" s="8" t="s">
        <v>351</v>
      </c>
      <c r="D154" s="9" t="s">
        <v>352</v>
      </c>
      <c r="E154" s="24" t="s">
        <v>337</v>
      </c>
      <c r="F154" s="9" t="s">
        <v>338</v>
      </c>
      <c r="G154" s="10">
        <v>-3.12</v>
      </c>
      <c r="H154" s="11">
        <v>17.608499238458773</v>
      </c>
      <c r="I154" s="11">
        <v>16.810410214869865</v>
      </c>
      <c r="J154" s="11">
        <v>17.717020014025056</v>
      </c>
      <c r="K154" s="11">
        <v>16.698634243089902</v>
      </c>
      <c r="L154" s="11">
        <v>16.587588046557734</v>
      </c>
      <c r="M154" s="11">
        <v>16.606953400870221</v>
      </c>
      <c r="N154" s="11">
        <v>19.642157008987386</v>
      </c>
      <c r="O154" s="11">
        <v>19.550929686356842</v>
      </c>
      <c r="P154" s="11">
        <v>18.167529515594328</v>
      </c>
      <c r="Q154" s="11">
        <v>17.874360888478542</v>
      </c>
      <c r="R154" s="11">
        <v>18.048162064466435</v>
      </c>
      <c r="S154" s="11">
        <v>17.385960375197129</v>
      </c>
      <c r="T154" s="12">
        <v>0.183697653332931</v>
      </c>
      <c r="U154" s="13">
        <f t="shared" si="11"/>
        <v>-1.4399990635348523</v>
      </c>
      <c r="V154" s="14">
        <f t="shared" si="7"/>
        <v>0.36856754356290394</v>
      </c>
      <c r="W154" s="15">
        <v>7.8280999999999993E-3</v>
      </c>
      <c r="X154" s="15">
        <v>5.6995999999999998E-2</v>
      </c>
      <c r="Y154" s="9">
        <f t="shared" si="8"/>
        <v>1.2441556222026677</v>
      </c>
      <c r="Z154" s="17">
        <v>1.2143600000000001</v>
      </c>
    </row>
    <row r="155" spans="1:26" customFormat="1" ht="13.9">
      <c r="A155" s="8">
        <v>469</v>
      </c>
      <c r="B155" s="9" t="s">
        <v>332</v>
      </c>
      <c r="C155" s="8" t="s">
        <v>380</v>
      </c>
      <c r="D155" s="9" t="s">
        <v>381</v>
      </c>
      <c r="E155" s="9"/>
      <c r="F155" s="9" t="s">
        <v>257</v>
      </c>
      <c r="G155" s="10">
        <v>2.2599999999999998</v>
      </c>
      <c r="H155" s="11">
        <v>14.787009156514335</v>
      </c>
      <c r="I155" s="11">
        <v>14.793608573427452</v>
      </c>
      <c r="J155" s="11">
        <v>14.801192759515599</v>
      </c>
      <c r="K155" s="11">
        <v>13.484294617594646</v>
      </c>
      <c r="L155" s="11">
        <v>13.649458171558409</v>
      </c>
      <c r="M155" s="11">
        <v>13.747265261197924</v>
      </c>
      <c r="N155" s="11">
        <v>16.282357595392252</v>
      </c>
      <c r="O155" s="11">
        <v>15.864928762944791</v>
      </c>
      <c r="P155" s="11">
        <v>15.496434562926062</v>
      </c>
      <c r="Q155" s="11">
        <v>14.854938893834785</v>
      </c>
      <c r="R155" s="11">
        <v>14.698512888567581</v>
      </c>
      <c r="S155" s="11">
        <v>14.188693112396178</v>
      </c>
      <c r="T155" s="12">
        <v>2.4791180353472098E-2</v>
      </c>
      <c r="U155" s="13">
        <f t="shared" si="11"/>
        <v>-1.0205062127088809</v>
      </c>
      <c r="V155" s="14">
        <f t="shared" si="7"/>
        <v>0.49294335797631689</v>
      </c>
      <c r="W155" s="15">
        <v>3.3648999999999998E-2</v>
      </c>
      <c r="X155" s="15">
        <v>0.13902999999999999</v>
      </c>
      <c r="Y155" s="9">
        <f t="shared" si="8"/>
        <v>0.85689147723748738</v>
      </c>
      <c r="Z155" s="17">
        <v>1.10033</v>
      </c>
    </row>
    <row r="156" spans="1:26" customFormat="1" ht="13.9">
      <c r="A156" s="8">
        <v>467</v>
      </c>
      <c r="B156" s="9" t="s">
        <v>332</v>
      </c>
      <c r="C156" s="8" t="s">
        <v>365</v>
      </c>
      <c r="D156" s="9" t="s">
        <v>366</v>
      </c>
      <c r="E156" s="9"/>
      <c r="F156" s="9" t="s">
        <v>254</v>
      </c>
      <c r="G156" s="10">
        <v>1.1100000000000001</v>
      </c>
      <c r="H156" s="11">
        <v>22.923499201589326</v>
      </c>
      <c r="I156" s="11">
        <v>22.799997387755798</v>
      </c>
      <c r="J156" s="11">
        <v>22.894813579687714</v>
      </c>
      <c r="K156" s="11">
        <v>21.714095446425297</v>
      </c>
      <c r="L156" s="11">
        <v>22.159144365519012</v>
      </c>
      <c r="M156" s="11">
        <v>22.157916775285106</v>
      </c>
      <c r="N156" s="11">
        <v>23.828116334054084</v>
      </c>
      <c r="O156" s="11">
        <v>23.802995211715828</v>
      </c>
      <c r="P156" s="11">
        <v>22.845154410533567</v>
      </c>
      <c r="Q156" s="11">
        <v>23.239550003704736</v>
      </c>
      <c r="R156" s="11">
        <v>23.035100610137167</v>
      </c>
      <c r="S156" s="11">
        <v>22.702801466236007</v>
      </c>
      <c r="T156" s="12">
        <v>8.8554463053400392E-3</v>
      </c>
      <c r="U156" s="13">
        <f t="shared" si="11"/>
        <v>-0.80070854668652203</v>
      </c>
      <c r="V156" s="14">
        <f t="shared" si="7"/>
        <v>0.57406716828758364</v>
      </c>
      <c r="W156" s="15">
        <v>1.7937000000000002E-2</v>
      </c>
      <c r="X156" s="15">
        <v>9.4627000000000003E-2</v>
      </c>
      <c r="Y156" s="9">
        <f t="shared" si="8"/>
        <v>1.0239849283131688</v>
      </c>
      <c r="Z156" s="17">
        <v>1.3684799999999999</v>
      </c>
    </row>
    <row r="157" spans="1:26" customFormat="1" ht="13.9">
      <c r="A157" s="8">
        <v>464</v>
      </c>
      <c r="B157" s="9" t="s">
        <v>332</v>
      </c>
      <c r="C157" s="8" t="s">
        <v>347</v>
      </c>
      <c r="D157" s="9" t="s">
        <v>348</v>
      </c>
      <c r="E157" s="9"/>
      <c r="F157" s="9" t="s">
        <v>257</v>
      </c>
      <c r="G157" s="10">
        <v>-0.81</v>
      </c>
      <c r="H157" s="11">
        <v>18.667026160453069</v>
      </c>
      <c r="I157" s="11">
        <v>18.137165676892842</v>
      </c>
      <c r="J157" s="11">
        <v>18.628593593275365</v>
      </c>
      <c r="K157" s="11">
        <v>16.893241161352098</v>
      </c>
      <c r="L157" s="11">
        <v>17.515791215212538</v>
      </c>
      <c r="M157" s="11">
        <v>17.546983730859623</v>
      </c>
      <c r="N157" s="11">
        <v>19.968477053158068</v>
      </c>
      <c r="O157" s="11">
        <v>19.814060277760952</v>
      </c>
      <c r="P157" s="11">
        <v>18.616413233771482</v>
      </c>
      <c r="Q157" s="11">
        <v>18.984122345282703</v>
      </c>
      <c r="R157" s="11">
        <v>18.797916666234599</v>
      </c>
      <c r="S157" s="11">
        <v>18.697816659520964</v>
      </c>
      <c r="T157" s="12">
        <v>6.8433524528436498E-2</v>
      </c>
      <c r="U157" s="13">
        <f t="shared" si="11"/>
        <v>-1.2483341162805388</v>
      </c>
      <c r="V157" s="14">
        <f t="shared" si="7"/>
        <v>0.42093398067447702</v>
      </c>
      <c r="W157" s="15">
        <v>7.5840999999999999E-3</v>
      </c>
      <c r="X157" s="15">
        <v>5.6697999999999998E-2</v>
      </c>
      <c r="Y157" s="9">
        <f t="shared" si="8"/>
        <v>1.2464322604066205</v>
      </c>
      <c r="Z157" s="17">
        <v>1.37513</v>
      </c>
    </row>
    <row r="158" spans="1:26" customFormat="1" ht="13.9">
      <c r="A158" s="8">
        <v>461</v>
      </c>
      <c r="B158" s="9" t="s">
        <v>332</v>
      </c>
      <c r="C158" s="8" t="s">
        <v>361</v>
      </c>
      <c r="D158" s="9" t="s">
        <v>362</v>
      </c>
      <c r="E158" s="9"/>
      <c r="F158" s="9" t="s">
        <v>257</v>
      </c>
      <c r="G158" s="10">
        <v>-3.05</v>
      </c>
      <c r="H158" s="11">
        <v>17.211774712627712</v>
      </c>
      <c r="I158" s="11">
        <v>15.70044477191338</v>
      </c>
      <c r="J158" s="11">
        <v>16.992336384310338</v>
      </c>
      <c r="K158" s="11">
        <v>13.41707174258624</v>
      </c>
      <c r="L158" s="11">
        <v>15.030851659720181</v>
      </c>
      <c r="M158" s="11">
        <v>14.229852915708603</v>
      </c>
      <c r="N158" s="11">
        <v>18.048497142686422</v>
      </c>
      <c r="O158" s="11">
        <v>17.657007959421385</v>
      </c>
      <c r="P158" s="11">
        <v>17.369002937015225</v>
      </c>
      <c r="Q158" s="11">
        <v>17.31947391221119</v>
      </c>
      <c r="R158" s="11">
        <v>16.615398321004751</v>
      </c>
      <c r="S158" s="11">
        <v>16.894310421462873</v>
      </c>
      <c r="T158" s="12">
        <v>0.13972329314871601</v>
      </c>
      <c r="U158" s="13">
        <f t="shared" si="11"/>
        <v>-1.886893084489234</v>
      </c>
      <c r="V158" s="14">
        <f t="shared" si="7"/>
        <v>0.27038872814627785</v>
      </c>
      <c r="W158" s="15">
        <v>1.566E-2</v>
      </c>
      <c r="X158" s="15">
        <v>8.6224999999999996E-2</v>
      </c>
      <c r="Y158" s="9">
        <f t="shared" si="8"/>
        <v>1.0643667969605717</v>
      </c>
      <c r="Z158" s="17">
        <v>1.3159700000000001</v>
      </c>
    </row>
    <row r="159" spans="1:26" customFormat="1" ht="13.9">
      <c r="A159" s="8">
        <v>416</v>
      </c>
      <c r="B159" s="9" t="s">
        <v>570</v>
      </c>
      <c r="C159" s="8" t="s">
        <v>583</v>
      </c>
      <c r="D159" s="9" t="s">
        <v>584</v>
      </c>
      <c r="E159" s="9"/>
      <c r="F159" s="9" t="s">
        <v>573</v>
      </c>
      <c r="G159" s="10">
        <v>0.44</v>
      </c>
      <c r="H159" s="11">
        <v>20.413107452773641</v>
      </c>
      <c r="I159" s="11">
        <v>20.408687074988944</v>
      </c>
      <c r="J159" s="11">
        <v>20.297825137770662</v>
      </c>
      <c r="K159" s="11">
        <v>19.986304426650939</v>
      </c>
      <c r="L159" s="11">
        <v>20.610068235341874</v>
      </c>
      <c r="M159" s="11">
        <v>20.317113877064674</v>
      </c>
      <c r="N159" s="11">
        <v>21.506154674446737</v>
      </c>
      <c r="O159" s="11">
        <v>21.285708458953767</v>
      </c>
      <c r="P159" s="11">
        <v>20.770334942802524</v>
      </c>
      <c r="Q159" s="11">
        <v>20.414605509077283</v>
      </c>
      <c r="R159" s="11">
        <v>21.002318525899074</v>
      </c>
      <c r="S159" s="11">
        <v>20.714026360616046</v>
      </c>
      <c r="T159" s="12">
        <v>9.2401358349542204E-3</v>
      </c>
      <c r="U159" s="13">
        <f t="shared" si="11"/>
        <v>-0.61000704453411814</v>
      </c>
      <c r="V159" s="14">
        <f t="shared" si="7"/>
        <v>0.65519350267769649</v>
      </c>
      <c r="W159" s="15">
        <v>7.7378000000000004E-3</v>
      </c>
      <c r="X159" s="15">
        <v>5.6995999999999998E-2</v>
      </c>
      <c r="Y159" s="9">
        <f t="shared" si="8"/>
        <v>1.2441556222026677</v>
      </c>
      <c r="Z159" s="17">
        <v>1.3137300000000001</v>
      </c>
    </row>
    <row r="160" spans="1:26" customFormat="1" ht="13.9">
      <c r="A160" s="8">
        <v>415</v>
      </c>
      <c r="B160" s="9" t="s">
        <v>570</v>
      </c>
      <c r="C160" s="8" t="s">
        <v>587</v>
      </c>
      <c r="D160" s="9"/>
      <c r="E160" s="9"/>
      <c r="F160" s="9" t="s">
        <v>573</v>
      </c>
      <c r="G160" s="10">
        <v>1.39</v>
      </c>
      <c r="H160" s="11">
        <v>17.131918702382727</v>
      </c>
      <c r="I160" s="11">
        <v>17.143738729180491</v>
      </c>
      <c r="J160" s="11">
        <v>17.052178853286378</v>
      </c>
      <c r="K160" s="11">
        <v>16.87044752631385</v>
      </c>
      <c r="L160" s="11">
        <v>17.673335226827675</v>
      </c>
      <c r="M160" s="11">
        <v>16.972236813693282</v>
      </c>
      <c r="N160" s="11">
        <v>18.513869804958173</v>
      </c>
      <c r="O160" s="11">
        <v>18.256702367678454</v>
      </c>
      <c r="P160" s="11">
        <v>17.950487551487235</v>
      </c>
      <c r="Q160" s="11">
        <v>17.09470937543604</v>
      </c>
      <c r="R160" s="11">
        <v>18.460923543669043</v>
      </c>
      <c r="S160" s="11">
        <v>17.269084024764723</v>
      </c>
      <c r="T160" s="12">
        <v>6.9026708974465898E-3</v>
      </c>
      <c r="U160" s="13">
        <f t="shared" si="11"/>
        <v>-0.7836534693848769</v>
      </c>
      <c r="V160" s="14">
        <f t="shared" si="7"/>
        <v>0.5808938780105205</v>
      </c>
      <c r="W160" s="15">
        <v>1.6926E-2</v>
      </c>
      <c r="X160" s="15">
        <v>9.0926999999999994E-2</v>
      </c>
      <c r="Y160" s="9">
        <f t="shared" si="8"/>
        <v>1.0413071375714507</v>
      </c>
      <c r="Z160" s="17">
        <v>1.1864300000000001</v>
      </c>
    </row>
    <row r="161" spans="1:26" customFormat="1" ht="13.9">
      <c r="A161" s="8">
        <v>412</v>
      </c>
      <c r="B161" s="9" t="s">
        <v>400</v>
      </c>
      <c r="C161" s="8" t="s">
        <v>409</v>
      </c>
      <c r="D161" s="9" t="s">
        <v>410</v>
      </c>
      <c r="E161" s="24" t="s">
        <v>411</v>
      </c>
      <c r="F161" s="9" t="s">
        <v>412</v>
      </c>
      <c r="G161" s="10">
        <v>1.22</v>
      </c>
      <c r="H161" s="11">
        <v>20.145025564170879</v>
      </c>
      <c r="I161" s="11">
        <v>20.459602928137141</v>
      </c>
      <c r="J161" s="11">
        <v>20.322682800744829</v>
      </c>
      <c r="K161" s="11">
        <v>20.439402770047952</v>
      </c>
      <c r="L161" s="11">
        <v>20.564033589708227</v>
      </c>
      <c r="M161" s="11">
        <v>20.853009302015217</v>
      </c>
      <c r="N161" s="11">
        <v>21.08165951757158</v>
      </c>
      <c r="O161" s="11">
        <v>20.808780849457186</v>
      </c>
      <c r="P161" s="11">
        <v>20.721038249856168</v>
      </c>
      <c r="Q161" s="11">
        <v>20.714678973726336</v>
      </c>
      <c r="R161" s="11">
        <v>20.95741574799176</v>
      </c>
      <c r="S161" s="11">
        <v>21.161729311067226</v>
      </c>
      <c r="T161" s="12">
        <v>1.1334066966960699E-2</v>
      </c>
      <c r="U161" s="13">
        <v>-0.443590949140997</v>
      </c>
      <c r="V161" s="14">
        <f t="shared" si="7"/>
        <v>0.73530212065308809</v>
      </c>
      <c r="W161" s="15">
        <v>4.9768E-3</v>
      </c>
      <c r="X161" s="15">
        <v>4.4289000000000002E-2</v>
      </c>
      <c r="Y161" s="16">
        <f t="shared" si="8"/>
        <v>1.3537041255265942</v>
      </c>
      <c r="Z161" s="17">
        <v>1.59284</v>
      </c>
    </row>
    <row r="162" spans="1:26" customFormat="1" ht="13.9">
      <c r="A162" s="8">
        <v>398</v>
      </c>
      <c r="B162" s="8" t="s">
        <v>26</v>
      </c>
      <c r="C162" s="8" t="s">
        <v>31</v>
      </c>
      <c r="D162" s="8"/>
      <c r="E162" s="25"/>
      <c r="F162" s="8"/>
      <c r="G162" s="18">
        <v>0.66</v>
      </c>
      <c r="H162" s="11">
        <v>19.490167084989739</v>
      </c>
      <c r="I162" s="11">
        <v>19.226757915861725</v>
      </c>
      <c r="J162" s="11">
        <v>19.503974012780052</v>
      </c>
      <c r="K162" s="11">
        <v>20.196222432722987</v>
      </c>
      <c r="L162" s="11">
        <v>21.200214781330931</v>
      </c>
      <c r="M162" s="11">
        <v>20.024169587890533</v>
      </c>
      <c r="N162" s="11">
        <v>21.54137360408053</v>
      </c>
      <c r="O162" s="11">
        <v>21.969138658978007</v>
      </c>
      <c r="P162" s="11">
        <v>21.522366756777622</v>
      </c>
      <c r="Q162" s="11">
        <v>20.963242763321283</v>
      </c>
      <c r="R162" s="11">
        <v>21.32588267098226</v>
      </c>
      <c r="S162" s="11">
        <v>21.03478620986257</v>
      </c>
      <c r="T162" s="12">
        <v>0.10765815851904501</v>
      </c>
      <c r="U162" s="13">
        <v>-1.4525474747377201</v>
      </c>
      <c r="V162" s="14">
        <f t="shared" si="7"/>
        <v>0.36537568281592553</v>
      </c>
      <c r="W162" s="15">
        <v>1.3066E-3</v>
      </c>
      <c r="X162" s="15">
        <v>2.3022000000000001E-2</v>
      </c>
      <c r="Y162" s="16">
        <f t="shared" si="8"/>
        <v>1.6378569504180398</v>
      </c>
      <c r="Z162" s="17">
        <v>1.5233699999999999</v>
      </c>
    </row>
    <row r="163" spans="1:26" customFormat="1" ht="13.9">
      <c r="A163" s="8">
        <v>393</v>
      </c>
      <c r="B163" s="9" t="s">
        <v>26</v>
      </c>
      <c r="C163" s="8" t="s">
        <v>34</v>
      </c>
      <c r="D163" s="9"/>
      <c r="E163" s="9"/>
      <c r="F163" s="9"/>
      <c r="G163" s="10">
        <v>3.37</v>
      </c>
      <c r="H163" s="11">
        <v>23.517320664955239</v>
      </c>
      <c r="I163" s="11">
        <v>22.887745377100472</v>
      </c>
      <c r="J163" s="11">
        <v>23.650113024316568</v>
      </c>
      <c r="K163" s="11">
        <v>23.171312867557948</v>
      </c>
      <c r="L163" s="11">
        <v>23.335443064603432</v>
      </c>
      <c r="M163" s="11">
        <v>23.58298100782158</v>
      </c>
      <c r="N163" s="11">
        <v>23.559637298109127</v>
      </c>
      <c r="O163" s="11">
        <v>23.884371788317029</v>
      </c>
      <c r="P163" s="11">
        <v>23.622238158697368</v>
      </c>
      <c r="Q163" s="11">
        <v>23.808008239438106</v>
      </c>
      <c r="R163" s="11">
        <v>23.931994525532698</v>
      </c>
      <c r="S163" s="11">
        <v>23.867875078606936</v>
      </c>
      <c r="T163" s="12">
        <v>8.9247671089417793E-3</v>
      </c>
      <c r="U163" s="13">
        <f>AVERAGE(H163:M163)-AVERAGE(N163:S163)</f>
        <v>-0.42153484705767141</v>
      </c>
      <c r="V163" s="14">
        <f t="shared" ref="V163:V226" si="12">POWER(2,U163)</f>
        <v>0.74662988084086368</v>
      </c>
      <c r="W163" s="15">
        <v>1.0037000000000001E-2</v>
      </c>
      <c r="X163" s="15">
        <v>6.6485000000000002E-2</v>
      </c>
      <c r="Y163" s="9">
        <f t="shared" ref="Y163:Y226" si="13">0-LOG(X163,10)</f>
        <v>1.1772763269081399</v>
      </c>
      <c r="Z163" s="17">
        <v>1.4490499999999999</v>
      </c>
    </row>
    <row r="164" spans="1:26" customFormat="1" ht="13.9">
      <c r="A164" s="8">
        <v>390</v>
      </c>
      <c r="B164" s="9" t="s">
        <v>26</v>
      </c>
      <c r="C164" s="8" t="s">
        <v>33</v>
      </c>
      <c r="D164" s="9"/>
      <c r="E164" s="9"/>
      <c r="F164" s="9"/>
      <c r="G164" s="10">
        <v>1.81</v>
      </c>
      <c r="H164" s="11">
        <v>20.214653397927378</v>
      </c>
      <c r="I164" s="11">
        <v>19.751408267670559</v>
      </c>
      <c r="J164" s="11">
        <v>20.109188104228679</v>
      </c>
      <c r="K164" s="11">
        <v>19.801048237418989</v>
      </c>
      <c r="L164" s="11">
        <v>20.084842834637765</v>
      </c>
      <c r="M164" s="11">
        <v>20.47652952068896</v>
      </c>
      <c r="N164" s="11">
        <v>20.770646053472355</v>
      </c>
      <c r="O164" s="11">
        <v>20.760616095249421</v>
      </c>
      <c r="P164" s="11">
        <v>20.777672498626846</v>
      </c>
      <c r="Q164" s="11">
        <v>19.974643187817623</v>
      </c>
      <c r="R164" s="11">
        <v>21.140452033144932</v>
      </c>
      <c r="S164" s="11">
        <v>20.695000648372297</v>
      </c>
      <c r="T164" s="12">
        <v>0.130910550721657</v>
      </c>
      <c r="U164" s="13">
        <f>AVERAGE(H164:M164)-AVERAGE(N164:S164)</f>
        <v>-0.61356002568519585</v>
      </c>
      <c r="V164" s="14">
        <f t="shared" si="12"/>
        <v>0.65358191744427929</v>
      </c>
      <c r="W164" s="15">
        <v>9.2207999999999995E-3</v>
      </c>
      <c r="X164" s="15">
        <v>6.3784999999999994E-2</v>
      </c>
      <c r="Y164" s="9">
        <f t="shared" si="13"/>
        <v>1.1952814401369882</v>
      </c>
      <c r="Z164" s="17">
        <v>1.27864</v>
      </c>
    </row>
    <row r="165" spans="1:26" customFormat="1" ht="13.9">
      <c r="A165" s="8">
        <v>375</v>
      </c>
      <c r="B165" s="9" t="s">
        <v>492</v>
      </c>
      <c r="C165" s="8" t="s">
        <v>554</v>
      </c>
      <c r="D165" s="9" t="s">
        <v>555</v>
      </c>
      <c r="E165" s="9" t="s">
        <v>556</v>
      </c>
      <c r="F165" s="9" t="s">
        <v>496</v>
      </c>
      <c r="G165" s="10">
        <v>4</v>
      </c>
      <c r="H165" s="11">
        <v>22.185983846078145</v>
      </c>
      <c r="I165" s="11">
        <v>22.356555997093238</v>
      </c>
      <c r="J165" s="11">
        <v>22.267883191436205</v>
      </c>
      <c r="K165" s="11">
        <v>20.561152338739873</v>
      </c>
      <c r="L165" s="11">
        <v>21.218218895965407</v>
      </c>
      <c r="M165" s="11">
        <v>21.495842798966777</v>
      </c>
      <c r="N165" s="11">
        <v>22.853367407759297</v>
      </c>
      <c r="O165" s="11">
        <v>21.811913112944843</v>
      </c>
      <c r="P165" s="11">
        <v>22.632859260146475</v>
      </c>
      <c r="Q165" s="11">
        <v>22.272805475640613</v>
      </c>
      <c r="R165" s="11">
        <v>23.062157957978645</v>
      </c>
      <c r="S165" s="11">
        <v>22.99959847484245</v>
      </c>
      <c r="T165" s="12">
        <v>3.06805825706878E-2</v>
      </c>
      <c r="U165" s="13">
        <f>AVERAGE(H165:M165)-AVERAGE(N165:S165)</f>
        <v>-0.92451077017210892</v>
      </c>
      <c r="V165" s="14">
        <f t="shared" si="12"/>
        <v>0.52685914998587668</v>
      </c>
      <c r="W165" s="15">
        <v>2.5388000000000001E-2</v>
      </c>
      <c r="X165" s="15">
        <v>0.11937</v>
      </c>
      <c r="Y165" s="9">
        <f t="shared" si="13"/>
        <v>0.92310480613394919</v>
      </c>
      <c r="Z165" s="17">
        <v>1.44699</v>
      </c>
    </row>
    <row r="166" spans="1:26" customFormat="1" ht="13.9">
      <c r="A166" s="8">
        <v>372</v>
      </c>
      <c r="B166" s="9" t="s">
        <v>492</v>
      </c>
      <c r="C166" s="20" t="s">
        <v>509</v>
      </c>
      <c r="D166" s="9" t="s">
        <v>510</v>
      </c>
      <c r="E166" s="9" t="s">
        <v>511</v>
      </c>
      <c r="F166" s="9" t="s">
        <v>512</v>
      </c>
      <c r="G166" s="10">
        <v>2.34</v>
      </c>
      <c r="H166" s="11">
        <v>25.230668038447835</v>
      </c>
      <c r="I166" s="11">
        <v>24.834607621424663</v>
      </c>
      <c r="J166" s="11">
        <v>25.298332120208034</v>
      </c>
      <c r="K166" s="11">
        <v>24.812531539878467</v>
      </c>
      <c r="L166" s="11">
        <v>25.440922795207918</v>
      </c>
      <c r="M166" s="11">
        <v>25.546443992068006</v>
      </c>
      <c r="N166" s="11">
        <v>25.971258209542885</v>
      </c>
      <c r="O166" s="11">
        <v>26.222382681234578</v>
      </c>
      <c r="P166" s="11">
        <v>25.926234216294684</v>
      </c>
      <c r="Q166" s="11">
        <v>25.690880000590838</v>
      </c>
      <c r="R166" s="11">
        <v>26.652100759069999</v>
      </c>
      <c r="S166" s="11">
        <v>26.224840883122859</v>
      </c>
      <c r="T166" s="12">
        <v>1.6778726838666099E-2</v>
      </c>
      <c r="U166" s="13">
        <v>-0.92069844043681903</v>
      </c>
      <c r="V166" s="14">
        <f t="shared" si="12"/>
        <v>0.52825321935085834</v>
      </c>
      <c r="W166" s="15">
        <v>5.3700999999999998E-4</v>
      </c>
      <c r="X166" s="15">
        <v>1.6896999999999999E-2</v>
      </c>
      <c r="Y166" s="16">
        <f t="shared" si="13"/>
        <v>1.7721903959247844</v>
      </c>
      <c r="Z166" s="17">
        <v>1.5225299999999999</v>
      </c>
    </row>
    <row r="167" spans="1:26" customFormat="1" ht="13.9">
      <c r="A167" s="8">
        <v>370</v>
      </c>
      <c r="B167" s="9" t="s">
        <v>492</v>
      </c>
      <c r="C167" s="8" t="s">
        <v>548</v>
      </c>
      <c r="D167" s="9" t="s">
        <v>549</v>
      </c>
      <c r="E167" s="9" t="s">
        <v>550</v>
      </c>
      <c r="F167" s="9" t="s">
        <v>496</v>
      </c>
      <c r="G167" s="10">
        <v>4.67</v>
      </c>
      <c r="H167" s="11">
        <v>22.886185708431196</v>
      </c>
      <c r="I167" s="11">
        <v>22.83310099964039</v>
      </c>
      <c r="J167" s="11">
        <v>23.321452963532934</v>
      </c>
      <c r="K167" s="11">
        <v>23.12769632381373</v>
      </c>
      <c r="L167" s="11">
        <v>23.771000531556812</v>
      </c>
      <c r="M167" s="11">
        <v>23.104277748856141</v>
      </c>
      <c r="N167" s="11">
        <v>23.685835974081591</v>
      </c>
      <c r="O167" s="11">
        <v>24.033922873028711</v>
      </c>
      <c r="P167" s="11">
        <v>23.248185747013594</v>
      </c>
      <c r="Q167" s="11">
        <v>24.242165202289161</v>
      </c>
      <c r="R167" s="11">
        <v>23.571582025694561</v>
      </c>
      <c r="S167" s="11">
        <v>23.82097166526626</v>
      </c>
      <c r="T167" s="12">
        <v>0.110163416464316</v>
      </c>
      <c r="U167" s="13">
        <f>AVERAGE(H167:M167)-AVERAGE(N167:S167)</f>
        <v>-0.59315820192378155</v>
      </c>
      <c r="V167" s="14">
        <f t="shared" si="12"/>
        <v>0.66289018547045453</v>
      </c>
      <c r="W167" s="15">
        <v>1.4125E-2</v>
      </c>
      <c r="X167" s="15">
        <v>8.0284999999999995E-2</v>
      </c>
      <c r="Y167" s="9">
        <f t="shared" si="13"/>
        <v>1.0953655882922937</v>
      </c>
      <c r="Z167" s="17">
        <v>0.92407899999999998</v>
      </c>
    </row>
    <row r="168" spans="1:26" customFormat="1" ht="13.9">
      <c r="A168" s="8">
        <v>362</v>
      </c>
      <c r="B168" s="9" t="s">
        <v>492</v>
      </c>
      <c r="C168" s="8" t="s">
        <v>505</v>
      </c>
      <c r="D168" s="9" t="s">
        <v>506</v>
      </c>
      <c r="E168" s="9" t="s">
        <v>507</v>
      </c>
      <c r="F168" s="9" t="s">
        <v>508</v>
      </c>
      <c r="G168" s="10">
        <v>3.57</v>
      </c>
      <c r="H168" s="11">
        <v>25.055659601770529</v>
      </c>
      <c r="I168" s="11">
        <v>24.537198234161462</v>
      </c>
      <c r="J168" s="11">
        <v>24.95357321001908</v>
      </c>
      <c r="K168" s="11">
        <v>24.414196128353034</v>
      </c>
      <c r="L168" s="11">
        <v>24.480663006037027</v>
      </c>
      <c r="M168" s="11">
        <v>24.497642687751519</v>
      </c>
      <c r="N168" s="11">
        <v>25.741680825894374</v>
      </c>
      <c r="O168" s="11">
        <v>26.060544029973691</v>
      </c>
      <c r="P168" s="11">
        <v>24.973006924965482</v>
      </c>
      <c r="Q168" s="11">
        <v>25.804619730132206</v>
      </c>
      <c r="R168" s="11">
        <v>25.718520328865424</v>
      </c>
      <c r="S168" s="11">
        <v>25.569565984732716</v>
      </c>
      <c r="T168" s="12">
        <v>3.86006789165824E-2</v>
      </c>
      <c r="U168" s="13">
        <v>-0.98816749274520499</v>
      </c>
      <c r="V168" s="14">
        <f t="shared" si="12"/>
        <v>0.50411769743489854</v>
      </c>
      <c r="W168" s="15">
        <v>3.5379999999999998E-4</v>
      </c>
      <c r="X168" s="15">
        <v>1.6404999999999999E-2</v>
      </c>
      <c r="Y168" s="16">
        <f t="shared" si="13"/>
        <v>1.7850237652779335</v>
      </c>
      <c r="Z168" s="17">
        <v>1.7063900000000001</v>
      </c>
    </row>
    <row r="169" spans="1:26" customFormat="1" ht="13.9">
      <c r="A169" s="8">
        <v>360</v>
      </c>
      <c r="B169" s="9" t="s">
        <v>492</v>
      </c>
      <c r="C169" s="8" t="s">
        <v>516</v>
      </c>
      <c r="D169" s="9" t="s">
        <v>517</v>
      </c>
      <c r="E169" s="9" t="s">
        <v>518</v>
      </c>
      <c r="F169" s="9" t="s">
        <v>519</v>
      </c>
      <c r="G169" s="10">
        <v>3.22</v>
      </c>
      <c r="H169" s="11">
        <v>28.005087463021685</v>
      </c>
      <c r="I169" s="11">
        <v>27.992729785344</v>
      </c>
      <c r="J169" s="11">
        <v>27.940467434050866</v>
      </c>
      <c r="K169" s="11">
        <v>27.900118930800861</v>
      </c>
      <c r="L169" s="11">
        <v>27.92422909835469</v>
      </c>
      <c r="M169" s="11">
        <v>28.016550220730789</v>
      </c>
      <c r="N169" s="11">
        <v>28.354342349943298</v>
      </c>
      <c r="O169" s="11">
        <v>28.133857925041649</v>
      </c>
      <c r="P169" s="11">
        <v>28.297724095854448</v>
      </c>
      <c r="Q169" s="11">
        <v>28.240246266061426</v>
      </c>
      <c r="R169" s="11">
        <v>28.144172675193378</v>
      </c>
      <c r="S169" s="11">
        <v>28.024292475901539</v>
      </c>
      <c r="T169" s="12">
        <v>2.5440238507563499E-2</v>
      </c>
      <c r="U169" s="13">
        <v>-0.23590880928215099</v>
      </c>
      <c r="V169" s="14">
        <f t="shared" si="12"/>
        <v>0.84914991831872133</v>
      </c>
      <c r="W169" s="15">
        <v>1.3066E-3</v>
      </c>
      <c r="X169" s="15">
        <v>2.3022000000000001E-2</v>
      </c>
      <c r="Y169" s="16">
        <f t="shared" si="13"/>
        <v>1.6378569504180398</v>
      </c>
      <c r="Z169" s="17">
        <v>1.66988</v>
      </c>
    </row>
    <row r="170" spans="1:26" customFormat="1" ht="13.9">
      <c r="A170" s="8">
        <v>359</v>
      </c>
      <c r="B170" s="9" t="s">
        <v>492</v>
      </c>
      <c r="C170" s="8" t="s">
        <v>562</v>
      </c>
      <c r="D170" s="9" t="s">
        <v>563</v>
      </c>
      <c r="E170" s="24" t="s">
        <v>564</v>
      </c>
      <c r="F170" s="9" t="s">
        <v>565</v>
      </c>
      <c r="G170" s="10">
        <v>3.68</v>
      </c>
      <c r="H170" s="11">
        <v>21.543959782641185</v>
      </c>
      <c r="I170" s="11">
        <v>21.145727012252138</v>
      </c>
      <c r="J170" s="11">
        <v>21.452559988624238</v>
      </c>
      <c r="K170" s="11">
        <v>21.334441503972396</v>
      </c>
      <c r="L170" s="11">
        <v>21.540566649003765</v>
      </c>
      <c r="M170" s="11">
        <v>21.457954345378912</v>
      </c>
      <c r="N170" s="11">
        <v>21.449133741238242</v>
      </c>
      <c r="O170" s="11">
        <v>21.844760204798863</v>
      </c>
      <c r="P170" s="11">
        <v>21.769320519407412</v>
      </c>
      <c r="Q170" s="11">
        <v>21.95140537658412</v>
      </c>
      <c r="R170" s="11">
        <v>21.428348688253806</v>
      </c>
      <c r="S170" s="11">
        <v>21.53996671278524</v>
      </c>
      <c r="T170" s="12">
        <v>0.100305415996829</v>
      </c>
      <c r="U170" s="13">
        <f>AVERAGE(H170:M170)-AVERAGE(N170:S170)</f>
        <v>-0.25128766019917492</v>
      </c>
      <c r="V170" s="14">
        <f t="shared" si="12"/>
        <v>0.84014621805784728</v>
      </c>
      <c r="W170" s="15">
        <v>4.3302E-2</v>
      </c>
      <c r="X170" s="15">
        <v>0.15995000000000001</v>
      </c>
      <c r="Y170" s="9">
        <f t="shared" si="13"/>
        <v>0.79601575557987403</v>
      </c>
      <c r="Z170" s="17">
        <v>1.38706</v>
      </c>
    </row>
    <row r="171" spans="1:26" customFormat="1" ht="13.9">
      <c r="A171" s="8">
        <v>357</v>
      </c>
      <c r="B171" s="8" t="s">
        <v>492</v>
      </c>
      <c r="C171" s="8" t="s">
        <v>497</v>
      </c>
      <c r="D171" s="8" t="s">
        <v>498</v>
      </c>
      <c r="E171" s="8" t="s">
        <v>499</v>
      </c>
      <c r="F171" s="8" t="s">
        <v>500</v>
      </c>
      <c r="G171" s="18">
        <v>3.95</v>
      </c>
      <c r="H171" s="11">
        <v>24.879333588038129</v>
      </c>
      <c r="I171" s="11">
        <v>24.468739775530832</v>
      </c>
      <c r="J171" s="11">
        <v>24.769807935563215</v>
      </c>
      <c r="K171" s="11">
        <v>24.722934216970032</v>
      </c>
      <c r="L171" s="11">
        <v>25.188166261979049</v>
      </c>
      <c r="M171" s="11">
        <v>24.565084589024583</v>
      </c>
      <c r="N171" s="11">
        <v>25.959979888132484</v>
      </c>
      <c r="O171" s="11">
        <v>25.979377821590308</v>
      </c>
      <c r="P171" s="11">
        <v>25.263445572304473</v>
      </c>
      <c r="Q171" s="11">
        <v>26.054113123153556</v>
      </c>
      <c r="R171" s="11">
        <v>25.540589979816762</v>
      </c>
      <c r="S171" s="11">
        <v>25.512980585718282</v>
      </c>
      <c r="T171" s="12">
        <v>3.3950083550812402E-2</v>
      </c>
      <c r="U171" s="13">
        <v>-0.95273676726833401</v>
      </c>
      <c r="V171" s="14">
        <f t="shared" si="12"/>
        <v>0.51665145296336934</v>
      </c>
      <c r="W171" s="15">
        <v>2.0055999999999999E-4</v>
      </c>
      <c r="X171" s="15">
        <v>1.3592E-2</v>
      </c>
      <c r="Y171" s="16">
        <f t="shared" si="13"/>
        <v>1.8667166341390105</v>
      </c>
      <c r="Z171" s="17">
        <v>1.7174400000000001</v>
      </c>
    </row>
    <row r="172" spans="1:26" customFormat="1" ht="13.9">
      <c r="A172" s="8">
        <v>352</v>
      </c>
      <c r="B172" s="8" t="s">
        <v>492</v>
      </c>
      <c r="C172" s="8" t="s">
        <v>513</v>
      </c>
      <c r="D172" s="25" t="s">
        <v>514</v>
      </c>
      <c r="E172" s="25" t="s">
        <v>515</v>
      </c>
      <c r="F172" s="8" t="s">
        <v>500</v>
      </c>
      <c r="G172" s="18">
        <v>3.33</v>
      </c>
      <c r="H172" s="11">
        <v>23.317218642481709</v>
      </c>
      <c r="I172" s="11">
        <v>23.243977109433487</v>
      </c>
      <c r="J172" s="11">
        <v>23.212613707323456</v>
      </c>
      <c r="K172" s="11">
        <v>23.503144564582492</v>
      </c>
      <c r="L172" s="11">
        <v>24.010310318419751</v>
      </c>
      <c r="M172" s="11">
        <v>22.888430977256711</v>
      </c>
      <c r="N172" s="11">
        <v>24.872947151088692</v>
      </c>
      <c r="O172" s="11">
        <v>24.340058250898419</v>
      </c>
      <c r="P172" s="11">
        <v>24.216364500960513</v>
      </c>
      <c r="Q172" s="11">
        <v>25.467219049608687</v>
      </c>
      <c r="R172" s="11">
        <v>24.212026172070662</v>
      </c>
      <c r="S172" s="11">
        <v>24.835634871261504</v>
      </c>
      <c r="T172" s="12">
        <v>5.9949619803592202E-2</v>
      </c>
      <c r="U172" s="13">
        <v>-1.2947591127318201</v>
      </c>
      <c r="V172" s="14">
        <f t="shared" si="12"/>
        <v>0.40760421833096994</v>
      </c>
      <c r="W172" s="15">
        <v>4.5828999999999998E-4</v>
      </c>
      <c r="X172" s="15">
        <v>1.6896999999999999E-2</v>
      </c>
      <c r="Y172" s="16">
        <f t="shared" si="13"/>
        <v>1.7721903959247844</v>
      </c>
      <c r="Z172" s="17">
        <v>1.62503</v>
      </c>
    </row>
    <row r="173" spans="1:26" customFormat="1" ht="13.9">
      <c r="A173" s="8">
        <v>350</v>
      </c>
      <c r="B173" s="9" t="s">
        <v>492</v>
      </c>
      <c r="C173" s="8" t="s">
        <v>535</v>
      </c>
      <c r="D173" s="9" t="s">
        <v>536</v>
      </c>
      <c r="E173" s="24" t="s">
        <v>537</v>
      </c>
      <c r="F173" s="9" t="s">
        <v>500</v>
      </c>
      <c r="G173" s="10">
        <v>3.57</v>
      </c>
      <c r="H173" s="11">
        <v>22.717178369884543</v>
      </c>
      <c r="I173" s="11">
        <v>23.29004061529826</v>
      </c>
      <c r="J173" s="11">
        <v>22.781833737529151</v>
      </c>
      <c r="K173" s="11">
        <v>23.083255900980607</v>
      </c>
      <c r="L173" s="11">
        <v>23.108452661309492</v>
      </c>
      <c r="M173" s="11">
        <v>21.965524697833267</v>
      </c>
      <c r="N173" s="11">
        <v>23.105186384970846</v>
      </c>
      <c r="O173" s="11">
        <v>23.711687150386545</v>
      </c>
      <c r="P173" s="11">
        <v>23.994833609621136</v>
      </c>
      <c r="Q173" s="11">
        <v>25.478593718290576</v>
      </c>
      <c r="R173" s="11">
        <v>23.825828717297952</v>
      </c>
      <c r="S173" s="11">
        <v>24.105490825933771</v>
      </c>
      <c r="T173" s="12">
        <v>5.7560912931968501E-2</v>
      </c>
      <c r="U173" s="13">
        <f>AVERAGE(H173:M173)-AVERAGE(N173:S173)</f>
        <v>-1.212555737277583</v>
      </c>
      <c r="V173" s="14">
        <f t="shared" si="12"/>
        <v>0.43150352877522047</v>
      </c>
      <c r="W173" s="15">
        <v>9.0226999999999998E-3</v>
      </c>
      <c r="X173" s="15">
        <v>6.3784999999999994E-2</v>
      </c>
      <c r="Y173" s="9">
        <f t="shared" si="13"/>
        <v>1.1952814401369882</v>
      </c>
      <c r="Z173" s="17">
        <v>1.0365800000000001</v>
      </c>
    </row>
    <row r="174" spans="1:26" customFormat="1" ht="13.9">
      <c r="A174" s="8">
        <v>349</v>
      </c>
      <c r="B174" s="9" t="s">
        <v>492</v>
      </c>
      <c r="C174" s="8" t="s">
        <v>566</v>
      </c>
      <c r="D174" s="9" t="s">
        <v>567</v>
      </c>
      <c r="E174" s="9" t="s">
        <v>568</v>
      </c>
      <c r="F174" s="9" t="s">
        <v>569</v>
      </c>
      <c r="G174" s="10">
        <v>4.38</v>
      </c>
      <c r="H174" s="11">
        <v>23.117671169880772</v>
      </c>
      <c r="I174" s="11">
        <v>22.851334664839577</v>
      </c>
      <c r="J174" s="11">
        <v>22.980202258823503</v>
      </c>
      <c r="K174" s="11">
        <v>23.154288760439169</v>
      </c>
      <c r="L174" s="11">
        <v>23.077840747904869</v>
      </c>
      <c r="M174" s="11">
        <v>22.947835123127383</v>
      </c>
      <c r="N174" s="11">
        <v>22.709465617031793</v>
      </c>
      <c r="O174" s="11">
        <v>23.584906863556292</v>
      </c>
      <c r="P174" s="11">
        <v>23.451418039223604</v>
      </c>
      <c r="Q174" s="11">
        <v>24.285605688077613</v>
      </c>
      <c r="R174" s="11">
        <v>23.622448916747114</v>
      </c>
      <c r="S174" s="11">
        <v>23.375558244208424</v>
      </c>
      <c r="T174" s="12">
        <v>8.2660841288790497E-3</v>
      </c>
      <c r="U174" s="13">
        <f>AVERAGE(H174:M174)-AVERAGE(N174:S174)</f>
        <v>-0.48337177397159437</v>
      </c>
      <c r="V174" s="14">
        <f t="shared" si="12"/>
        <v>0.71530390667678878</v>
      </c>
      <c r="W174" s="15">
        <v>4.5719000000000003E-2</v>
      </c>
      <c r="X174" s="15">
        <v>0.1641</v>
      </c>
      <c r="Y174" s="9">
        <f t="shared" si="13"/>
        <v>0.78489141894690673</v>
      </c>
      <c r="Z174" s="17">
        <v>0.80336600000000002</v>
      </c>
    </row>
    <row r="175" spans="1:26" customFormat="1" ht="13.9">
      <c r="A175" s="8">
        <v>339</v>
      </c>
      <c r="B175" s="9" t="s">
        <v>177</v>
      </c>
      <c r="C175" s="8" t="s">
        <v>182</v>
      </c>
      <c r="D175" s="9" t="s">
        <v>183</v>
      </c>
      <c r="E175" s="24"/>
      <c r="F175" s="9"/>
      <c r="G175" s="10">
        <v>3.32</v>
      </c>
      <c r="H175" s="11">
        <v>19.357111609438896</v>
      </c>
      <c r="I175" s="11">
        <v>19.078997024477328</v>
      </c>
      <c r="J175" s="11">
        <v>19.969183269125882</v>
      </c>
      <c r="K175" s="11">
        <v>19.311929745333661</v>
      </c>
      <c r="L175" s="11">
        <v>19.547283815736208</v>
      </c>
      <c r="M175" s="11">
        <v>19.234151716802792</v>
      </c>
      <c r="N175" s="11">
        <v>20.161005492047074</v>
      </c>
      <c r="O175" s="11">
        <v>20.803563460847535</v>
      </c>
      <c r="P175" s="11">
        <v>19.48106440064732</v>
      </c>
      <c r="Q175" s="11">
        <v>19.972751601185088</v>
      </c>
      <c r="R175" s="11">
        <v>19.934663399366826</v>
      </c>
      <c r="S175" s="11">
        <v>19.561064853972482</v>
      </c>
      <c r="T175" s="12">
        <v>4.4833737264786303E-2</v>
      </c>
      <c r="U175" s="13">
        <f>AVERAGE(H175:M175)-AVERAGE(N175:S175)</f>
        <v>-0.56924267119192606</v>
      </c>
      <c r="V175" s="14">
        <f t="shared" si="12"/>
        <v>0.673970489878715</v>
      </c>
      <c r="W175" s="15">
        <v>3.4352000000000001E-2</v>
      </c>
      <c r="X175" s="15">
        <v>0.14011000000000001</v>
      </c>
      <c r="Y175" s="9">
        <f t="shared" si="13"/>
        <v>0.85353086692812996</v>
      </c>
      <c r="Z175" s="17">
        <v>1.0958000000000001</v>
      </c>
    </row>
    <row r="176" spans="1:26" customFormat="1" ht="13.9">
      <c r="A176" s="8">
        <v>338</v>
      </c>
      <c r="B176" s="9" t="s">
        <v>177</v>
      </c>
      <c r="C176" s="8" t="s">
        <v>180</v>
      </c>
      <c r="D176" s="9" t="s">
        <v>181</v>
      </c>
      <c r="E176" s="9"/>
      <c r="F176" s="9"/>
      <c r="G176" s="10">
        <v>3.71</v>
      </c>
      <c r="H176" s="11">
        <v>19.603551433527848</v>
      </c>
      <c r="I176" s="11">
        <v>19.07350358896047</v>
      </c>
      <c r="J176" s="11">
        <v>19.721551624112244</v>
      </c>
      <c r="K176" s="11">
        <v>19.489773844960723</v>
      </c>
      <c r="L176" s="11">
        <v>19.793578420048068</v>
      </c>
      <c r="M176" s="11">
        <v>19.550324200532287</v>
      </c>
      <c r="N176" s="11">
        <v>19.927059524305768</v>
      </c>
      <c r="O176" s="11">
        <v>20.413715382512553</v>
      </c>
      <c r="P176" s="11">
        <v>20.174957616015238</v>
      </c>
      <c r="Q176" s="11">
        <v>20.228192597003371</v>
      </c>
      <c r="R176" s="11">
        <v>19.877858129360948</v>
      </c>
      <c r="S176" s="11">
        <v>19.564337055260452</v>
      </c>
      <c r="T176" s="12">
        <v>8.4184128592089402E-2</v>
      </c>
      <c r="U176" s="13">
        <f>AVERAGE(H176:M176)-AVERAGE(N176:S176)</f>
        <v>-0.49230619871944725</v>
      </c>
      <c r="V176" s="14">
        <f t="shared" si="12"/>
        <v>0.7108878098985173</v>
      </c>
      <c r="W176" s="15">
        <v>1.2121E-2</v>
      </c>
      <c r="X176" s="15">
        <v>7.3491000000000001E-2</v>
      </c>
      <c r="Y176" s="9">
        <f t="shared" si="13"/>
        <v>1.1337658430880742</v>
      </c>
      <c r="Z176" s="17">
        <v>1.27816</v>
      </c>
    </row>
    <row r="177" spans="1:26" customFormat="1" ht="13.9">
      <c r="A177" s="8">
        <v>337</v>
      </c>
      <c r="B177" s="9" t="s">
        <v>492</v>
      </c>
      <c r="C177" s="8" t="s">
        <v>533</v>
      </c>
      <c r="D177" s="9" t="s">
        <v>534</v>
      </c>
      <c r="E177" s="9"/>
      <c r="F177" s="9"/>
      <c r="G177" s="10">
        <v>3.32</v>
      </c>
      <c r="H177" s="11">
        <v>17.935418590259221</v>
      </c>
      <c r="I177" s="11">
        <v>16.766183969850911</v>
      </c>
      <c r="J177" s="11">
        <v>17.410412279513125</v>
      </c>
      <c r="K177" s="11">
        <v>17.013761306527787</v>
      </c>
      <c r="L177" s="11">
        <v>17.067406595499737</v>
      </c>
      <c r="M177" s="11">
        <v>17.368118080136657</v>
      </c>
      <c r="N177" s="11">
        <v>18.681823166490638</v>
      </c>
      <c r="O177" s="11">
        <v>17.944257992227953</v>
      </c>
      <c r="P177" s="11">
        <v>17.494869707068112</v>
      </c>
      <c r="Q177" s="11">
        <v>18.749193520387127</v>
      </c>
      <c r="R177" s="11">
        <v>18.148680584321134</v>
      </c>
      <c r="S177" s="11">
        <v>19.259825466021578</v>
      </c>
      <c r="T177" s="12">
        <v>0.104647329830416</v>
      </c>
      <c r="U177" s="13">
        <v>-1.11955826912151</v>
      </c>
      <c r="V177" s="14">
        <f t="shared" si="12"/>
        <v>0.46023472048513048</v>
      </c>
      <c r="W177" s="15">
        <v>4.6616000000000001E-3</v>
      </c>
      <c r="X177" s="15">
        <v>4.4159999999999998E-2</v>
      </c>
      <c r="Y177" s="16">
        <f t="shared" si="13"/>
        <v>1.3549709352788575</v>
      </c>
      <c r="Z177" s="17">
        <v>1.6695</v>
      </c>
    </row>
    <row r="178" spans="1:26" customFormat="1" ht="13.9">
      <c r="A178" s="8">
        <v>330</v>
      </c>
      <c r="B178" s="9" t="s">
        <v>492</v>
      </c>
      <c r="C178" s="8" t="s">
        <v>520</v>
      </c>
      <c r="D178" s="9" t="s">
        <v>521</v>
      </c>
      <c r="E178" s="9" t="s">
        <v>522</v>
      </c>
      <c r="F178" s="9" t="s">
        <v>519</v>
      </c>
      <c r="G178" s="10">
        <v>4.2300000000000004</v>
      </c>
      <c r="H178" s="11">
        <v>18.674701776421848</v>
      </c>
      <c r="I178" s="11">
        <v>18.604815082998403</v>
      </c>
      <c r="J178" s="11">
        <v>18.430921579154347</v>
      </c>
      <c r="K178" s="11">
        <v>18.235792085050154</v>
      </c>
      <c r="L178" s="11">
        <v>18.203701865930718</v>
      </c>
      <c r="M178" s="11">
        <v>17.897009707531151</v>
      </c>
      <c r="N178" s="11">
        <v>19.104343600685791</v>
      </c>
      <c r="O178" s="11">
        <v>19.47273010918116</v>
      </c>
      <c r="P178" s="11">
        <v>18.951170142633263</v>
      </c>
      <c r="Q178" s="11">
        <v>19.105750648937065</v>
      </c>
      <c r="R178" s="11">
        <v>19.255979276310665</v>
      </c>
      <c r="S178" s="11">
        <v>18.547076474393062</v>
      </c>
      <c r="T178" s="12">
        <v>0.15253210043693</v>
      </c>
      <c r="U178" s="13">
        <v>-0.73168469250907398</v>
      </c>
      <c r="V178" s="14">
        <f t="shared" si="12"/>
        <v>0.60220028981662932</v>
      </c>
      <c r="W178" s="15">
        <v>1.7979000000000001E-3</v>
      </c>
      <c r="X178" s="15">
        <v>2.8618999999999999E-2</v>
      </c>
      <c r="Y178" s="16">
        <f t="shared" si="13"/>
        <v>1.543345545351551</v>
      </c>
      <c r="Z178" s="17">
        <v>1.6075699999999999</v>
      </c>
    </row>
    <row r="179" spans="1:26" customFormat="1" ht="13.9">
      <c r="A179" s="8">
        <v>320</v>
      </c>
      <c r="B179" s="9" t="s">
        <v>188</v>
      </c>
      <c r="C179" s="8" t="s">
        <v>206</v>
      </c>
      <c r="D179" s="9" t="s">
        <v>207</v>
      </c>
      <c r="E179" s="9"/>
      <c r="F179" s="9"/>
      <c r="G179" s="10">
        <v>3.47</v>
      </c>
      <c r="H179" s="11">
        <v>22.521248000888004</v>
      </c>
      <c r="I179" s="11">
        <v>22.365762653661456</v>
      </c>
      <c r="J179" s="11">
        <v>22.382593110128344</v>
      </c>
      <c r="K179" s="11">
        <v>22.57187064437932</v>
      </c>
      <c r="L179" s="11">
        <v>22.512120575042616</v>
      </c>
      <c r="M179" s="11">
        <v>22.880641304168496</v>
      </c>
      <c r="N179" s="11">
        <v>22.839057297800593</v>
      </c>
      <c r="O179" s="11">
        <v>22.608407242668438</v>
      </c>
      <c r="P179" s="11">
        <v>23.069681168632169</v>
      </c>
      <c r="Q179" s="11">
        <v>23.056040554264477</v>
      </c>
      <c r="R179" s="11">
        <v>22.76067053103321</v>
      </c>
      <c r="S179" s="11">
        <v>22.805073452524027</v>
      </c>
      <c r="T179" s="12">
        <v>2.2694220343467901E-2</v>
      </c>
      <c r="U179" s="13">
        <f>AVERAGE(H179:M179)-AVERAGE(N179:S179)</f>
        <v>-0.31744899310911734</v>
      </c>
      <c r="V179" s="14">
        <f t="shared" si="12"/>
        <v>0.80248760101559824</v>
      </c>
      <c r="W179" s="15">
        <v>1.3079E-2</v>
      </c>
      <c r="X179" s="15">
        <v>7.5667999999999999E-2</v>
      </c>
      <c r="Y179" s="9">
        <f t="shared" si="13"/>
        <v>1.1210877448277632</v>
      </c>
      <c r="Z179" s="17">
        <v>1.56166</v>
      </c>
    </row>
    <row r="180" spans="1:26" customFormat="1" ht="13.9">
      <c r="A180" s="8">
        <v>318</v>
      </c>
      <c r="B180" s="8" t="s">
        <v>188</v>
      </c>
      <c r="C180" s="8" t="s">
        <v>199</v>
      </c>
      <c r="D180" s="8" t="s">
        <v>200</v>
      </c>
      <c r="E180" s="8" t="s">
        <v>201</v>
      </c>
      <c r="F180" s="8" t="s">
        <v>202</v>
      </c>
      <c r="G180" s="18">
        <v>3.34</v>
      </c>
      <c r="H180" s="11">
        <v>22.462039613386064</v>
      </c>
      <c r="I180" s="11">
        <v>22.363361859902529</v>
      </c>
      <c r="J180" s="11">
        <v>22.339368699581218</v>
      </c>
      <c r="K180" s="11">
        <v>22.491584532144351</v>
      </c>
      <c r="L180" s="11">
        <v>22.507743869882475</v>
      </c>
      <c r="M180" s="11">
        <v>22.82714493920108</v>
      </c>
      <c r="N180" s="11">
        <v>22.819828471285174</v>
      </c>
      <c r="O180" s="11">
        <v>22.596435491537257</v>
      </c>
      <c r="P180" s="11">
        <v>23.03798240685628</v>
      </c>
      <c r="Q180" s="11">
        <v>23.000353432731377</v>
      </c>
      <c r="R180" s="11">
        <v>22.745066264857044</v>
      </c>
      <c r="S180" s="11">
        <v>22.779713638265182</v>
      </c>
      <c r="T180" s="12">
        <v>3.7561515146907899E-2</v>
      </c>
      <c r="U180" s="13">
        <f>AVERAGE(H180:M180)-AVERAGE(N180:S180)</f>
        <v>-0.3313560319057629</v>
      </c>
      <c r="V180" s="14">
        <f t="shared" si="12"/>
        <v>0.79478908669795401</v>
      </c>
      <c r="W180" s="15">
        <v>7.3452999999999999E-3</v>
      </c>
      <c r="X180" s="15">
        <v>5.6697999999999998E-2</v>
      </c>
      <c r="Y180" s="9">
        <f t="shared" si="13"/>
        <v>1.2464322604066205</v>
      </c>
      <c r="Z180" s="17">
        <v>1.62201</v>
      </c>
    </row>
    <row r="181" spans="1:26" customFormat="1" ht="13.9">
      <c r="A181" s="8">
        <v>317</v>
      </c>
      <c r="B181" s="8" t="s">
        <v>188</v>
      </c>
      <c r="C181" s="8" t="s">
        <v>208</v>
      </c>
      <c r="D181" s="8" t="s">
        <v>209</v>
      </c>
      <c r="E181" s="8" t="s">
        <v>210</v>
      </c>
      <c r="F181" s="8" t="s">
        <v>211</v>
      </c>
      <c r="G181" s="18">
        <v>3.53</v>
      </c>
      <c r="H181" s="11">
        <v>22.803836032569819</v>
      </c>
      <c r="I181" s="11">
        <v>22.630420852397972</v>
      </c>
      <c r="J181" s="11">
        <v>22.665365379812911</v>
      </c>
      <c r="K181" s="11">
        <v>22.857681674652589</v>
      </c>
      <c r="L181" s="11">
        <v>22.773477784110018</v>
      </c>
      <c r="M181" s="11">
        <v>23.175688146609446</v>
      </c>
      <c r="N181" s="11">
        <v>23.101815857486859</v>
      </c>
      <c r="O181" s="11">
        <v>22.872347837364153</v>
      </c>
      <c r="P181" s="11">
        <v>23.341620452967202</v>
      </c>
      <c r="Q181" s="11">
        <v>23.337492547201336</v>
      </c>
      <c r="R181" s="11">
        <v>23.037069951856491</v>
      </c>
      <c r="S181" s="11">
        <v>23.10765516793402</v>
      </c>
      <c r="T181" s="12">
        <v>2.1476867891373101E-2</v>
      </c>
      <c r="U181" s="13">
        <f>AVERAGE(H181:M181)-AVERAGE(N181:S181)</f>
        <v>-0.31525532410955392</v>
      </c>
      <c r="V181" s="14">
        <f t="shared" si="12"/>
        <v>0.80370874004424631</v>
      </c>
      <c r="W181" s="15">
        <v>1.6128E-2</v>
      </c>
      <c r="X181" s="15">
        <v>8.7486999999999995E-2</v>
      </c>
      <c r="Y181" s="9">
        <f t="shared" si="13"/>
        <v>1.0580564755229513</v>
      </c>
      <c r="Z181" s="17">
        <v>1.54335</v>
      </c>
    </row>
    <row r="182" spans="1:26" customFormat="1" ht="13.9">
      <c r="A182" s="8">
        <v>316</v>
      </c>
      <c r="B182" s="9" t="s">
        <v>188</v>
      </c>
      <c r="C182" s="21" t="s">
        <v>189</v>
      </c>
      <c r="D182" s="9" t="s">
        <v>190</v>
      </c>
      <c r="E182" s="9" t="s">
        <v>191</v>
      </c>
      <c r="F182" s="9" t="s">
        <v>192</v>
      </c>
      <c r="G182" s="10">
        <v>4.22</v>
      </c>
      <c r="H182" s="11">
        <v>16.599413252692418</v>
      </c>
      <c r="I182" s="11">
        <v>16.550403356927916</v>
      </c>
      <c r="J182" s="11">
        <v>16.630731640516942</v>
      </c>
      <c r="K182" s="11">
        <v>16.308357771030018</v>
      </c>
      <c r="L182" s="11">
        <v>16.797807887502284</v>
      </c>
      <c r="M182" s="11">
        <v>16.650139269783036</v>
      </c>
      <c r="N182" s="11">
        <v>18.317466676743482</v>
      </c>
      <c r="O182" s="11">
        <v>17.956745283726057</v>
      </c>
      <c r="P182" s="11">
        <v>17.877411716280086</v>
      </c>
      <c r="Q182" s="11">
        <v>18.014892725053166</v>
      </c>
      <c r="R182" s="11">
        <v>18.029986526030434</v>
      </c>
      <c r="S182" s="11">
        <v>17.390038240418111</v>
      </c>
      <c r="T182" s="12">
        <v>0.114872559853143</v>
      </c>
      <c r="U182" s="13">
        <v>-1.34161466496645</v>
      </c>
      <c r="V182" s="14">
        <f t="shared" si="12"/>
        <v>0.39457879593936646</v>
      </c>
      <c r="W182" s="15">
        <v>2.4103999999999998E-6</v>
      </c>
      <c r="X182" s="15">
        <v>1.5552999999999999E-3</v>
      </c>
      <c r="Y182" s="16">
        <f t="shared" si="13"/>
        <v>2.8081858280016578</v>
      </c>
      <c r="Z182" s="17">
        <v>1.69079</v>
      </c>
    </row>
    <row r="183" spans="1:26" customFormat="1" ht="13.9">
      <c r="A183" s="8">
        <v>304</v>
      </c>
      <c r="B183" s="9" t="s">
        <v>219</v>
      </c>
      <c r="C183" s="8" t="s">
        <v>232</v>
      </c>
      <c r="D183" s="9" t="s">
        <v>233</v>
      </c>
      <c r="E183" s="9" t="s">
        <v>234</v>
      </c>
      <c r="F183" s="9" t="s">
        <v>211</v>
      </c>
      <c r="G183" s="10">
        <v>2.34</v>
      </c>
      <c r="H183" s="11">
        <v>19.004514612819598</v>
      </c>
      <c r="I183" s="11">
        <v>17.428666037069576</v>
      </c>
      <c r="J183" s="11">
        <v>18.079301007824334</v>
      </c>
      <c r="K183" s="11">
        <v>18.027295812098341</v>
      </c>
      <c r="L183" s="11">
        <v>17.596878692975643</v>
      </c>
      <c r="M183" s="11">
        <v>18.257457806161781</v>
      </c>
      <c r="N183" s="11">
        <v>19.257668092592638</v>
      </c>
      <c r="O183" s="11">
        <v>19.161803281286847</v>
      </c>
      <c r="P183" s="11">
        <v>19.14939661029673</v>
      </c>
      <c r="Q183" s="11">
        <v>18.706924949027105</v>
      </c>
      <c r="R183" s="11">
        <v>18.792010399594929</v>
      </c>
      <c r="S183" s="11">
        <v>19.419870416370411</v>
      </c>
      <c r="T183" s="12">
        <v>9.8457918154035401E-2</v>
      </c>
      <c r="U183" s="13">
        <v>-1.01559329670323</v>
      </c>
      <c r="V183" s="14">
        <f t="shared" si="12"/>
        <v>0.49462487588432069</v>
      </c>
      <c r="W183" s="15">
        <v>2.4876E-3</v>
      </c>
      <c r="X183" s="15">
        <v>3.3524999999999999E-2</v>
      </c>
      <c r="Y183" s="16">
        <f t="shared" si="13"/>
        <v>1.4746312134763633</v>
      </c>
      <c r="Z183" s="17">
        <v>1.63446</v>
      </c>
    </row>
    <row r="184" spans="1:26" customFormat="1" ht="13.9">
      <c r="A184" s="8">
        <v>301</v>
      </c>
      <c r="B184" s="8" t="s">
        <v>219</v>
      </c>
      <c r="C184" s="20" t="s">
        <v>227</v>
      </c>
      <c r="D184" s="8" t="s">
        <v>228</v>
      </c>
      <c r="E184" s="8" t="s">
        <v>229</v>
      </c>
      <c r="F184" s="8" t="s">
        <v>230</v>
      </c>
      <c r="G184" s="18">
        <v>2.48</v>
      </c>
      <c r="H184" s="11">
        <v>20.276183707895175</v>
      </c>
      <c r="I184" s="11">
        <v>19.500458606250994</v>
      </c>
      <c r="J184" s="11">
        <v>19.828509848590713</v>
      </c>
      <c r="K184" s="11">
        <v>19.891217701668054</v>
      </c>
      <c r="L184" s="11">
        <v>19.809343593282819</v>
      </c>
      <c r="M184" s="11">
        <v>19.951217419460868</v>
      </c>
      <c r="N184" s="11">
        <v>20.409720265809991</v>
      </c>
      <c r="O184" s="11">
        <v>20.78350053753536</v>
      </c>
      <c r="P184" s="11">
        <v>20.712367480837909</v>
      </c>
      <c r="Q184" s="11">
        <v>20.616348710408619</v>
      </c>
      <c r="R184" s="11">
        <v>20.500320625508873</v>
      </c>
      <c r="S184" s="11">
        <v>19.993906135365656</v>
      </c>
      <c r="T184" s="12">
        <v>1.1042592703795101E-2</v>
      </c>
      <c r="U184" s="13">
        <v>-0.62653881305296</v>
      </c>
      <c r="V184" s="14">
        <f t="shared" si="12"/>
        <v>0.64772852599307018</v>
      </c>
      <c r="W184" s="15">
        <v>2.3173E-3</v>
      </c>
      <c r="X184" s="15">
        <v>3.2739999999999998E-2</v>
      </c>
      <c r="Y184" s="16">
        <f t="shared" si="13"/>
        <v>1.4849213249240774</v>
      </c>
      <c r="Z184" s="17">
        <v>1.4481999999999999</v>
      </c>
    </row>
    <row r="185" spans="1:26" customFormat="1" ht="13.9">
      <c r="A185" s="8">
        <v>295</v>
      </c>
      <c r="B185" s="9" t="s">
        <v>219</v>
      </c>
      <c r="C185" s="8" t="s">
        <v>238</v>
      </c>
      <c r="D185" s="9" t="s">
        <v>239</v>
      </c>
      <c r="E185" s="9"/>
      <c r="F185" s="9"/>
      <c r="G185" s="10">
        <v>2.54</v>
      </c>
      <c r="H185" s="11">
        <v>19.762489258278993</v>
      </c>
      <c r="I185" s="11">
        <v>18.475080967121549</v>
      </c>
      <c r="J185" s="11">
        <v>19.513992851930208</v>
      </c>
      <c r="K185" s="11">
        <v>19.629285865792856</v>
      </c>
      <c r="L185" s="11">
        <v>18.743194087121324</v>
      </c>
      <c r="M185" s="11">
        <v>19.197956904002336</v>
      </c>
      <c r="N185" s="11">
        <v>20.620317230307656</v>
      </c>
      <c r="O185" s="11">
        <v>19.760936669365393</v>
      </c>
      <c r="P185" s="11">
        <v>20.520733920012951</v>
      </c>
      <c r="Q185" s="11">
        <v>19.959805680905337</v>
      </c>
      <c r="R185" s="11">
        <v>19.914763087681223</v>
      </c>
      <c r="S185" s="11">
        <v>20.020152964460422</v>
      </c>
      <c r="T185" s="12">
        <v>3.4294000712328299E-2</v>
      </c>
      <c r="U185" s="13">
        <v>-0.91245160308095696</v>
      </c>
      <c r="V185" s="14">
        <f t="shared" si="12"/>
        <v>0.53128150547789621</v>
      </c>
      <c r="W185" s="15">
        <v>4.9385999999999996E-3</v>
      </c>
      <c r="X185" s="15">
        <v>4.4289000000000002E-2</v>
      </c>
      <c r="Y185" s="16">
        <f t="shared" si="13"/>
        <v>1.3537041255265942</v>
      </c>
      <c r="Z185" s="17">
        <v>1.6163099999999999</v>
      </c>
    </row>
    <row r="186" spans="1:26" customFormat="1" ht="13.9">
      <c r="A186" s="8">
        <v>293</v>
      </c>
      <c r="B186" s="9" t="s">
        <v>219</v>
      </c>
      <c r="C186" s="8" t="s">
        <v>245</v>
      </c>
      <c r="D186" s="9" t="s">
        <v>246</v>
      </c>
      <c r="E186" s="9" t="s">
        <v>247</v>
      </c>
      <c r="F186" s="9" t="s">
        <v>211</v>
      </c>
      <c r="G186" s="10">
        <v>3.77</v>
      </c>
      <c r="H186" s="11">
        <v>21.130064869487061</v>
      </c>
      <c r="I186" s="11">
        <v>20.858463974546531</v>
      </c>
      <c r="J186" s="11">
        <v>21.220042745434327</v>
      </c>
      <c r="K186" s="11">
        <v>20.877419494478971</v>
      </c>
      <c r="L186" s="11">
        <v>20.960895331928803</v>
      </c>
      <c r="M186" s="11">
        <v>20.634124546188726</v>
      </c>
      <c r="N186" s="11">
        <v>21.390657512138471</v>
      </c>
      <c r="O186" s="11">
        <v>22.100813129212678</v>
      </c>
      <c r="P186" s="11">
        <v>20.699880849901682</v>
      </c>
      <c r="Q186" s="11">
        <v>21.778514914920908</v>
      </c>
      <c r="R186" s="11">
        <v>21.678856795772887</v>
      </c>
      <c r="S186" s="11">
        <v>21.294516501283574</v>
      </c>
      <c r="T186" s="12">
        <v>1.82147690625486E-2</v>
      </c>
      <c r="U186" s="13">
        <f>AVERAGE(H186:M186)-AVERAGE(N186:S186)</f>
        <v>-0.54370479019429752</v>
      </c>
      <c r="V186" s="14">
        <f t="shared" si="12"/>
        <v>0.68600700332477849</v>
      </c>
      <c r="W186" s="15">
        <v>3.0061999999999998E-2</v>
      </c>
      <c r="X186" s="15">
        <v>0.12773999999999999</v>
      </c>
      <c r="Y186" s="9">
        <f t="shared" si="13"/>
        <v>0.8936730881780337</v>
      </c>
      <c r="Z186" s="17">
        <v>0.98591099999999998</v>
      </c>
    </row>
    <row r="187" spans="1:26" customFormat="1" ht="13.9">
      <c r="A187" s="8">
        <v>291</v>
      </c>
      <c r="B187" s="8" t="s">
        <v>219</v>
      </c>
      <c r="C187" s="8" t="s">
        <v>240</v>
      </c>
      <c r="D187" s="8" t="s">
        <v>241</v>
      </c>
      <c r="E187" s="8" t="s">
        <v>242</v>
      </c>
      <c r="F187" s="8" t="s">
        <v>211</v>
      </c>
      <c r="G187" s="18">
        <v>0.99</v>
      </c>
      <c r="H187" s="11">
        <v>21.308448375044758</v>
      </c>
      <c r="I187" s="11">
        <v>19.985540348809817</v>
      </c>
      <c r="J187" s="11">
        <v>20.530827223155978</v>
      </c>
      <c r="K187" s="11">
        <v>20.392454580229202</v>
      </c>
      <c r="L187" s="11">
        <v>20.559783739819519</v>
      </c>
      <c r="M187" s="11">
        <v>21.219142404523076</v>
      </c>
      <c r="N187" s="11">
        <v>21.480037439440014</v>
      </c>
      <c r="O187" s="11">
        <v>21.440819427988131</v>
      </c>
      <c r="P187" s="11">
        <v>21.198237191423665</v>
      </c>
      <c r="Q187" s="11">
        <v>21.531544431239254</v>
      </c>
      <c r="R187" s="11">
        <v>21.132885692181546</v>
      </c>
      <c r="S187" s="11">
        <v>21.812192113631884</v>
      </c>
      <c r="T187" s="12">
        <v>7.5136448666321104E-2</v>
      </c>
      <c r="U187" s="13">
        <f>AVERAGE(H187:M187)-AVERAGE(N187:S187)</f>
        <v>-0.76658660405368906</v>
      </c>
      <c r="V187" s="14">
        <f t="shared" si="12"/>
        <v>0.58780657266497793</v>
      </c>
      <c r="W187" s="15">
        <v>7.5694999999999998E-3</v>
      </c>
      <c r="X187" s="15">
        <v>5.6697999999999998E-2</v>
      </c>
      <c r="Y187" s="9">
        <f t="shared" si="13"/>
        <v>1.2464322604066205</v>
      </c>
      <c r="Z187" s="17">
        <v>1.5097</v>
      </c>
    </row>
    <row r="188" spans="1:26" customFormat="1" ht="13.9">
      <c r="A188" s="8">
        <v>285</v>
      </c>
      <c r="B188" s="9" t="s">
        <v>429</v>
      </c>
      <c r="C188" s="8" t="s">
        <v>461</v>
      </c>
      <c r="D188" s="9" t="s">
        <v>462</v>
      </c>
      <c r="E188" s="9" t="s">
        <v>463</v>
      </c>
      <c r="F188" s="9" t="s">
        <v>464</v>
      </c>
      <c r="G188" s="10">
        <v>4.62</v>
      </c>
      <c r="H188" s="11">
        <v>18.865953059275512</v>
      </c>
      <c r="I188" s="11">
        <v>20.781504543027989</v>
      </c>
      <c r="J188" s="11">
        <v>20.416743140616894</v>
      </c>
      <c r="K188" s="11">
        <v>19.128908563696733</v>
      </c>
      <c r="L188" s="11">
        <v>20.620580229996126</v>
      </c>
      <c r="M188" s="11">
        <v>20.599109333919994</v>
      </c>
      <c r="N188" s="11">
        <v>21.903389497037704</v>
      </c>
      <c r="O188" s="11">
        <v>22.163143985345748</v>
      </c>
      <c r="P188" s="11">
        <v>21.404114052685621</v>
      </c>
      <c r="Q188" s="11">
        <v>22.065864380225307</v>
      </c>
      <c r="R188" s="11">
        <v>21.965814536944578</v>
      </c>
      <c r="S188" s="11">
        <v>20.626966453814855</v>
      </c>
      <c r="T188" s="12">
        <v>4.66465847197148E-2</v>
      </c>
      <c r="U188" s="13">
        <v>-1.6194156725867599</v>
      </c>
      <c r="V188" s="14">
        <f t="shared" si="12"/>
        <v>0.32546725951233685</v>
      </c>
      <c r="W188" s="15">
        <v>3.1013999999999998E-3</v>
      </c>
      <c r="X188" s="15">
        <v>3.5950999999999997E-2</v>
      </c>
      <c r="Y188" s="16">
        <f t="shared" si="13"/>
        <v>1.4442890249350135</v>
      </c>
      <c r="Z188" s="17">
        <v>1.6052299999999999</v>
      </c>
    </row>
    <row r="189" spans="1:26" customFormat="1" ht="13.9">
      <c r="A189" s="8">
        <v>284</v>
      </c>
      <c r="B189" s="9" t="s">
        <v>429</v>
      </c>
      <c r="C189" s="8" t="s">
        <v>458</v>
      </c>
      <c r="D189" s="9" t="s">
        <v>459</v>
      </c>
      <c r="E189" s="9" t="s">
        <v>460</v>
      </c>
      <c r="F189" s="9" t="s">
        <v>448</v>
      </c>
      <c r="G189" s="10">
        <v>0.9</v>
      </c>
      <c r="H189" s="11">
        <v>23.957123807783013</v>
      </c>
      <c r="I189" s="11">
        <v>23.945939251866736</v>
      </c>
      <c r="J189" s="11">
        <v>23.898646311360636</v>
      </c>
      <c r="K189" s="11">
        <v>24.358102969914807</v>
      </c>
      <c r="L189" s="11">
        <v>24.242758272530864</v>
      </c>
      <c r="M189" s="11">
        <v>23.612556920430858</v>
      </c>
      <c r="N189" s="11">
        <v>24.228944594969775</v>
      </c>
      <c r="O189" s="11">
        <v>24.665149956346294</v>
      </c>
      <c r="P189" s="11">
        <v>24.924926416321497</v>
      </c>
      <c r="Q189" s="11">
        <v>24.945871358008702</v>
      </c>
      <c r="R189" s="11">
        <v>24.569645016651009</v>
      </c>
      <c r="S189" s="11">
        <v>24.768675829009982</v>
      </c>
      <c r="T189" s="12">
        <v>4.6097932055183498E-2</v>
      </c>
      <c r="U189" s="13">
        <v>-0.68134760623672697</v>
      </c>
      <c r="V189" s="14">
        <f t="shared" si="12"/>
        <v>0.62358252045901763</v>
      </c>
      <c r="W189" s="15">
        <v>1.2591E-3</v>
      </c>
      <c r="X189" s="15">
        <v>2.3022000000000001E-2</v>
      </c>
      <c r="Y189" s="16">
        <f t="shared" si="13"/>
        <v>1.6378569504180398</v>
      </c>
      <c r="Z189" s="17">
        <v>1.62818</v>
      </c>
    </row>
    <row r="190" spans="1:26" customFormat="1" ht="13.9">
      <c r="A190" s="8">
        <v>280</v>
      </c>
      <c r="B190" s="9" t="s">
        <v>429</v>
      </c>
      <c r="C190" s="8" t="s">
        <v>451</v>
      </c>
      <c r="D190" s="9" t="s">
        <v>452</v>
      </c>
      <c r="E190" s="9" t="s">
        <v>453</v>
      </c>
      <c r="F190" s="9"/>
      <c r="G190" s="10">
        <v>1.3</v>
      </c>
      <c r="H190" s="11">
        <v>22.700194489405845</v>
      </c>
      <c r="I190" s="11">
        <v>21.097075738117226</v>
      </c>
      <c r="J190" s="11">
        <v>21.832575845408531</v>
      </c>
      <c r="K190" s="11">
        <v>21.60316443747616</v>
      </c>
      <c r="L190" s="11">
        <v>21.400553021237751</v>
      </c>
      <c r="M190" s="11">
        <v>22.076367680477247</v>
      </c>
      <c r="N190" s="11">
        <v>22.994147404928466</v>
      </c>
      <c r="O190" s="11">
        <v>22.963242564645228</v>
      </c>
      <c r="P190" s="11">
        <v>22.915233708620587</v>
      </c>
      <c r="Q190" s="11">
        <v>22.71524323386793</v>
      </c>
      <c r="R190" s="11">
        <v>22.652571159015896</v>
      </c>
      <c r="S190" s="11">
        <v>23.195607901054387</v>
      </c>
      <c r="T190" s="12">
        <v>2.0532982310169801E-2</v>
      </c>
      <c r="U190" s="13">
        <v>-1.1210191266683001</v>
      </c>
      <c r="V190" s="14">
        <f t="shared" si="12"/>
        <v>0.45976892760463334</v>
      </c>
      <c r="W190" s="15">
        <v>9.6042999999999996E-4</v>
      </c>
      <c r="X190" s="15">
        <v>2.0909000000000001E-2</v>
      </c>
      <c r="Y190" s="16">
        <f t="shared" si="13"/>
        <v>1.6796667373816148</v>
      </c>
      <c r="Z190" s="17">
        <v>1.7337800000000001</v>
      </c>
    </row>
    <row r="191" spans="1:26" customFormat="1" ht="13.9">
      <c r="A191" s="8">
        <v>274</v>
      </c>
      <c r="B191" s="9" t="s">
        <v>429</v>
      </c>
      <c r="C191" s="8" t="s">
        <v>468</v>
      </c>
      <c r="D191" s="9" t="s">
        <v>469</v>
      </c>
      <c r="E191" s="24" t="s">
        <v>470</v>
      </c>
      <c r="F191" s="9" t="s">
        <v>471</v>
      </c>
      <c r="G191" s="10">
        <v>0.76</v>
      </c>
      <c r="H191" s="11">
        <v>19.22347648021432</v>
      </c>
      <c r="I191" s="11">
        <v>20.720295213934293</v>
      </c>
      <c r="J191" s="11">
        <v>19.97815032064112</v>
      </c>
      <c r="K191" s="11">
        <v>20.002313467738659</v>
      </c>
      <c r="L191" s="11">
        <v>20.915806702698543</v>
      </c>
      <c r="M191" s="11">
        <v>20.948469999799194</v>
      </c>
      <c r="N191" s="11">
        <v>21.450950424906338</v>
      </c>
      <c r="O191" s="11">
        <v>21.77176220290513</v>
      </c>
      <c r="P191" s="11">
        <v>21.545684011283466</v>
      </c>
      <c r="Q191" s="11">
        <v>22.023605009011185</v>
      </c>
      <c r="R191" s="11">
        <v>21.729122063463883</v>
      </c>
      <c r="S191" s="11">
        <v>20.243519187976052</v>
      </c>
      <c r="T191" s="12">
        <v>2.17368183769782E-2</v>
      </c>
      <c r="U191" s="13">
        <f>AVERAGE(H191:M191)-AVERAGE(N191:S191)</f>
        <v>-1.1626884524199923</v>
      </c>
      <c r="V191" s="14">
        <f t="shared" si="12"/>
        <v>0.44667937542566966</v>
      </c>
      <c r="W191" s="15">
        <v>1.1781E-2</v>
      </c>
      <c r="X191" s="15">
        <v>7.3491000000000001E-2</v>
      </c>
      <c r="Y191" s="9">
        <f t="shared" si="13"/>
        <v>1.1337658430880742</v>
      </c>
      <c r="Z191" s="17">
        <v>1.4888600000000001</v>
      </c>
    </row>
    <row r="192" spans="1:26" customFormat="1" ht="13.9">
      <c r="A192" s="8">
        <v>273</v>
      </c>
      <c r="B192" s="9" t="s">
        <v>429</v>
      </c>
      <c r="C192" s="8" t="s">
        <v>466</v>
      </c>
      <c r="D192" s="9"/>
      <c r="E192" s="9"/>
      <c r="F192" s="9"/>
      <c r="G192" s="10">
        <v>2.29</v>
      </c>
      <c r="H192" s="11">
        <v>17.450243125858663</v>
      </c>
      <c r="I192" s="11">
        <v>18.939942350087723</v>
      </c>
      <c r="J192" s="11">
        <v>18.275473539173696</v>
      </c>
      <c r="K192" s="11">
        <v>18.145883777272083</v>
      </c>
      <c r="L192" s="11">
        <v>19.11483625879351</v>
      </c>
      <c r="M192" s="11">
        <v>19.182340662842808</v>
      </c>
      <c r="N192" s="11">
        <v>19.756962392647345</v>
      </c>
      <c r="O192" s="11">
        <v>20.004196621524809</v>
      </c>
      <c r="P192" s="11">
        <v>19.645316009618476</v>
      </c>
      <c r="Q192" s="11">
        <v>20.212466506185049</v>
      </c>
      <c r="R192" s="11">
        <v>19.949128356159342</v>
      </c>
      <c r="S192" s="11">
        <v>18.587525362591506</v>
      </c>
      <c r="T192" s="12">
        <v>2.9977598877555699E-2</v>
      </c>
      <c r="U192" s="13">
        <f>AVERAGE(H192:M192)-AVERAGE(N192:S192)</f>
        <v>-1.1744792557830088</v>
      </c>
      <c r="V192" s="14">
        <f t="shared" si="12"/>
        <v>0.44304364835520921</v>
      </c>
      <c r="W192" s="15">
        <v>9.0410999999999998E-3</v>
      </c>
      <c r="X192" s="15">
        <v>6.3784999999999994E-2</v>
      </c>
      <c r="Y192" s="9">
        <f t="shared" si="13"/>
        <v>1.1952814401369882</v>
      </c>
      <c r="Z192" s="17">
        <v>1.51101</v>
      </c>
    </row>
    <row r="193" spans="1:26" customFormat="1" ht="13.9">
      <c r="A193" s="8">
        <v>270</v>
      </c>
      <c r="B193" s="9" t="s">
        <v>429</v>
      </c>
      <c r="C193" s="8" t="s">
        <v>445</v>
      </c>
      <c r="D193" s="9" t="s">
        <v>446</v>
      </c>
      <c r="E193" s="24" t="s">
        <v>447</v>
      </c>
      <c r="F193" s="9" t="s">
        <v>448</v>
      </c>
      <c r="G193" s="10">
        <v>1.49</v>
      </c>
      <c r="H193" s="11">
        <v>23.126985934378158</v>
      </c>
      <c r="I193" s="11">
        <v>23.320105160863349</v>
      </c>
      <c r="J193" s="11">
        <v>23.289543789022229</v>
      </c>
      <c r="K193" s="11">
        <v>23.056504254698957</v>
      </c>
      <c r="L193" s="11">
        <v>23.039554453926758</v>
      </c>
      <c r="M193" s="11">
        <v>23.046545028343761</v>
      </c>
      <c r="N193" s="11">
        <v>23.512494442714711</v>
      </c>
      <c r="O193" s="11">
        <v>23.582694041253749</v>
      </c>
      <c r="P193" s="11">
        <v>23.534664170451208</v>
      </c>
      <c r="Q193" s="11">
        <v>23.397280325767657</v>
      </c>
      <c r="R193" s="11">
        <v>23.431631874156388</v>
      </c>
      <c r="S193" s="11">
        <v>23.733974241441782</v>
      </c>
      <c r="T193" s="12">
        <v>6.5216740543997495E-2</v>
      </c>
      <c r="U193" s="13">
        <v>-0.38558341242538002</v>
      </c>
      <c r="V193" s="14">
        <f t="shared" si="12"/>
        <v>0.76546938726513503</v>
      </c>
      <c r="W193" s="15">
        <v>2.9829999999999999E-4</v>
      </c>
      <c r="X193" s="15">
        <v>1.46E-2</v>
      </c>
      <c r="Y193" s="16">
        <f t="shared" si="13"/>
        <v>1.8356471442155629</v>
      </c>
      <c r="Z193" s="17">
        <v>1.44157</v>
      </c>
    </row>
    <row r="194" spans="1:26" customFormat="1" ht="13.9">
      <c r="A194" s="8">
        <v>268</v>
      </c>
      <c r="B194" s="9" t="s">
        <v>429</v>
      </c>
      <c r="C194" s="8" t="s">
        <v>454</v>
      </c>
      <c r="D194" s="9" t="s">
        <v>455</v>
      </c>
      <c r="E194" s="9" t="s">
        <v>456</v>
      </c>
      <c r="F194" s="9" t="s">
        <v>457</v>
      </c>
      <c r="G194" s="10">
        <v>1.63</v>
      </c>
      <c r="H194" s="11">
        <v>21.075850724920461</v>
      </c>
      <c r="I194" s="11">
        <v>20.841559971758418</v>
      </c>
      <c r="J194" s="11">
        <v>21.038280648089962</v>
      </c>
      <c r="K194" s="11">
        <v>20.672317346446494</v>
      </c>
      <c r="L194" s="11">
        <v>20.85609787271326</v>
      </c>
      <c r="M194" s="11">
        <v>20.625798816558255</v>
      </c>
      <c r="N194" s="11">
        <v>21.449680859658343</v>
      </c>
      <c r="O194" s="11">
        <v>21.502534445464256</v>
      </c>
      <c r="P194" s="11">
        <v>21.362107881988777</v>
      </c>
      <c r="Q194" s="11">
        <v>20.99991651059733</v>
      </c>
      <c r="R194" s="11">
        <v>21.23615513566239</v>
      </c>
      <c r="S194" s="11">
        <v>21.432259356007975</v>
      </c>
      <c r="T194" s="12">
        <v>5.0039682876410502E-2</v>
      </c>
      <c r="U194" s="13">
        <v>-0.47879146814870699</v>
      </c>
      <c r="V194" s="14">
        <f t="shared" si="12"/>
        <v>0.71757848094398891</v>
      </c>
      <c r="W194" s="15">
        <v>1.1286E-3</v>
      </c>
      <c r="X194" s="15">
        <v>2.2095E-2</v>
      </c>
      <c r="Y194" s="16">
        <f t="shared" si="13"/>
        <v>1.6557059941016876</v>
      </c>
      <c r="Z194" s="17">
        <v>1.36554</v>
      </c>
    </row>
    <row r="195" spans="1:26" customFormat="1" ht="13.9">
      <c r="A195" s="8">
        <v>261</v>
      </c>
      <c r="B195" s="9" t="s">
        <v>429</v>
      </c>
      <c r="C195" s="8" t="s">
        <v>475</v>
      </c>
      <c r="D195" s="9" t="s">
        <v>476</v>
      </c>
      <c r="E195" s="24" t="s">
        <v>477</v>
      </c>
      <c r="F195" s="9" t="s">
        <v>478</v>
      </c>
      <c r="G195" s="10">
        <v>3.3</v>
      </c>
      <c r="H195" s="11">
        <v>21.758258549429222</v>
      </c>
      <c r="I195" s="11">
        <v>21.975521164146212</v>
      </c>
      <c r="J195" s="11">
        <v>21.826556822315787</v>
      </c>
      <c r="K195" s="11">
        <v>22.145695825320516</v>
      </c>
      <c r="L195" s="11">
        <v>22.492460823945532</v>
      </c>
      <c r="M195" s="11">
        <v>22.37895802460201</v>
      </c>
      <c r="N195" s="11">
        <v>22.338672895250163</v>
      </c>
      <c r="O195" s="11">
        <v>22.449137071398567</v>
      </c>
      <c r="P195" s="11">
        <v>22.626172091043181</v>
      </c>
      <c r="Q195" s="11">
        <v>22.934990437911541</v>
      </c>
      <c r="R195" s="11">
        <v>22.511718735488177</v>
      </c>
      <c r="S195" s="11">
        <v>22.363187790438175</v>
      </c>
      <c r="T195" s="12">
        <v>3.1823018776078398E-2</v>
      </c>
      <c r="U195" s="13">
        <f>AVERAGE(H195:M195)-AVERAGE(N195:S195)</f>
        <v>-0.44107130196174893</v>
      </c>
      <c r="V195" s="14">
        <f t="shared" si="12"/>
        <v>0.73658743782906921</v>
      </c>
      <c r="W195" s="15">
        <v>1.5339E-2</v>
      </c>
      <c r="X195" s="15">
        <v>8.5528999999999994E-2</v>
      </c>
      <c r="Y195" s="9">
        <f t="shared" si="13"/>
        <v>1.0678866056865417</v>
      </c>
      <c r="Z195" s="17">
        <v>1.2585200000000001</v>
      </c>
    </row>
    <row r="196" spans="1:26" customFormat="1" ht="13.9">
      <c r="A196" s="8">
        <v>260</v>
      </c>
      <c r="B196" s="9" t="s">
        <v>429</v>
      </c>
      <c r="C196" s="8" t="s">
        <v>472</v>
      </c>
      <c r="D196" s="9" t="s">
        <v>473</v>
      </c>
      <c r="E196" s="9" t="s">
        <v>474</v>
      </c>
      <c r="F196" s="9" t="s">
        <v>464</v>
      </c>
      <c r="G196" s="10">
        <v>3.3</v>
      </c>
      <c r="H196" s="11">
        <v>21.758258549429222</v>
      </c>
      <c r="I196" s="11">
        <v>21.975521164146212</v>
      </c>
      <c r="J196" s="11">
        <v>21.826556822315787</v>
      </c>
      <c r="K196" s="11">
        <v>22.145695825320516</v>
      </c>
      <c r="L196" s="11">
        <v>22.492460823945532</v>
      </c>
      <c r="M196" s="11">
        <v>22.37895802460201</v>
      </c>
      <c r="N196" s="11">
        <v>22.338672895250163</v>
      </c>
      <c r="O196" s="11">
        <v>22.449137071398567</v>
      </c>
      <c r="P196" s="11">
        <v>22.626172091043181</v>
      </c>
      <c r="Q196" s="11">
        <v>22.934990437911541</v>
      </c>
      <c r="R196" s="11">
        <v>22.511718735488177</v>
      </c>
      <c r="S196" s="11">
        <v>22.363187790438175</v>
      </c>
      <c r="T196" s="12">
        <v>3.1823018776078398E-2</v>
      </c>
      <c r="U196" s="13">
        <f>AVERAGE(H196:M196)-AVERAGE(N196:S196)</f>
        <v>-0.44107130196174893</v>
      </c>
      <c r="V196" s="14">
        <f t="shared" si="12"/>
        <v>0.73658743782906921</v>
      </c>
      <c r="W196" s="15">
        <v>1.5339E-2</v>
      </c>
      <c r="X196" s="15">
        <v>8.5528999999999994E-2</v>
      </c>
      <c r="Y196" s="9">
        <f t="shared" si="13"/>
        <v>1.0678866056865417</v>
      </c>
      <c r="Z196" s="17">
        <v>1.2585200000000001</v>
      </c>
    </row>
    <row r="197" spans="1:26" customFormat="1" ht="13.9">
      <c r="A197" s="8">
        <v>256</v>
      </c>
      <c r="B197" s="9" t="s">
        <v>429</v>
      </c>
      <c r="C197" s="8" t="s">
        <v>485</v>
      </c>
      <c r="D197" s="9" t="s">
        <v>486</v>
      </c>
      <c r="E197" s="9" t="s">
        <v>487</v>
      </c>
      <c r="F197" s="22" t="s">
        <v>488</v>
      </c>
      <c r="G197" s="10">
        <v>2.83</v>
      </c>
      <c r="H197" s="11">
        <v>15.713465103514006</v>
      </c>
      <c r="I197" s="11">
        <v>16.963365112604926</v>
      </c>
      <c r="J197" s="11">
        <v>16.530328955335875</v>
      </c>
      <c r="K197" s="11">
        <v>16.46018018864692</v>
      </c>
      <c r="L197" s="11">
        <v>16.669317153141193</v>
      </c>
      <c r="M197" s="11">
        <v>16.826835643186612</v>
      </c>
      <c r="N197" s="11">
        <v>17.875279709236519</v>
      </c>
      <c r="O197" s="11">
        <v>17.288813965946829</v>
      </c>
      <c r="P197" s="11">
        <v>17.446977447113021</v>
      </c>
      <c r="Q197" s="11">
        <v>16.831751842369773</v>
      </c>
      <c r="R197" s="11">
        <v>19.008016855066039</v>
      </c>
      <c r="S197" s="11">
        <v>16.875276620777885</v>
      </c>
      <c r="T197" s="12">
        <v>5.0180739316411101E-2</v>
      </c>
      <c r="U197" s="13">
        <f>AVERAGE(H197:M197)-AVERAGE(N197:S197)</f>
        <v>-1.0271040473467572</v>
      </c>
      <c r="V197" s="14">
        <f t="shared" si="12"/>
        <v>0.4906941417277198</v>
      </c>
      <c r="W197" s="15">
        <v>2.1160999999999999E-2</v>
      </c>
      <c r="X197" s="15">
        <v>0.10653</v>
      </c>
      <c r="Y197" s="9">
        <f t="shared" si="13"/>
        <v>0.97252807297872201</v>
      </c>
      <c r="Z197" s="17">
        <v>1.23373</v>
      </c>
    </row>
    <row r="198" spans="1:26" customFormat="1" ht="13.9">
      <c r="A198" s="8">
        <v>255</v>
      </c>
      <c r="B198" s="9" t="s">
        <v>429</v>
      </c>
      <c r="C198" s="8" t="s">
        <v>449</v>
      </c>
      <c r="D198" s="9" t="s">
        <v>450</v>
      </c>
      <c r="E198" s="9"/>
      <c r="F198" s="9"/>
      <c r="G198" s="10">
        <v>3.39</v>
      </c>
      <c r="H198" s="11">
        <v>19.202213783171246</v>
      </c>
      <c r="I198" s="11">
        <v>19.265170863923807</v>
      </c>
      <c r="J198" s="11">
        <v>19.680472319471875</v>
      </c>
      <c r="K198" s="11">
        <v>19.443348868364541</v>
      </c>
      <c r="L198" s="11">
        <v>20.157721756944461</v>
      </c>
      <c r="M198" s="11">
        <v>19.944336448250169</v>
      </c>
      <c r="N198" s="11">
        <v>20.130726954306883</v>
      </c>
      <c r="O198" s="11">
        <v>20.860806812581739</v>
      </c>
      <c r="P198" s="11">
        <v>20.471462934455065</v>
      </c>
      <c r="Q198" s="11">
        <v>20.324274178145025</v>
      </c>
      <c r="R198" s="11">
        <v>20.468888603007464</v>
      </c>
      <c r="S198" s="11">
        <v>20.887875408212707</v>
      </c>
      <c r="T198" s="12">
        <v>3.0831951821802199E-2</v>
      </c>
      <c r="U198" s="13">
        <v>-0.90846180843046698</v>
      </c>
      <c r="V198" s="14">
        <f t="shared" si="12"/>
        <v>0.53275280591823349</v>
      </c>
      <c r="W198" s="15">
        <v>9.9617E-4</v>
      </c>
      <c r="X198" s="15">
        <v>2.0909000000000001E-2</v>
      </c>
      <c r="Y198" s="16">
        <f t="shared" si="13"/>
        <v>1.6796667373816148</v>
      </c>
      <c r="Z198" s="17">
        <v>1.6467499999999999</v>
      </c>
    </row>
    <row r="199" spans="1:26" customFormat="1" ht="13.9">
      <c r="A199" s="8">
        <v>252</v>
      </c>
      <c r="B199" s="9" t="s">
        <v>429</v>
      </c>
      <c r="C199" s="8" t="s">
        <v>467</v>
      </c>
      <c r="D199" s="9" t="s">
        <v>431</v>
      </c>
      <c r="E199" s="9" t="s">
        <v>432</v>
      </c>
      <c r="F199" s="9" t="s">
        <v>433</v>
      </c>
      <c r="G199" s="10">
        <v>3.22</v>
      </c>
      <c r="H199" s="11">
        <v>25.462203934132798</v>
      </c>
      <c r="I199" s="11">
        <v>25.29580629223706</v>
      </c>
      <c r="J199" s="11">
        <v>25.362247098279013</v>
      </c>
      <c r="K199" s="11">
        <v>25.544005903505269</v>
      </c>
      <c r="L199" s="11">
        <v>25.532289647366106</v>
      </c>
      <c r="M199" s="11">
        <v>25.85872243667534</v>
      </c>
      <c r="N199" s="11">
        <v>25.78408352556955</v>
      </c>
      <c r="O199" s="11">
        <v>25.598893519570392</v>
      </c>
      <c r="P199" s="11">
        <v>26.009144297141113</v>
      </c>
      <c r="Q199" s="11">
        <v>26.051799613836177</v>
      </c>
      <c r="R199" s="11">
        <v>25.77684656888248</v>
      </c>
      <c r="S199" s="11">
        <v>25.81249294549276</v>
      </c>
      <c r="T199" s="12">
        <v>5.9490609590058897E-2</v>
      </c>
      <c r="U199" s="13">
        <f>AVERAGE(H199:M199)-AVERAGE(N199:S199)</f>
        <v>-0.32966419304948147</v>
      </c>
      <c r="V199" s="14">
        <f t="shared" si="12"/>
        <v>0.79572167727572041</v>
      </c>
      <c r="W199" s="15">
        <v>1.0631E-2</v>
      </c>
      <c r="X199" s="15">
        <v>6.8863999999999995E-2</v>
      </c>
      <c r="Y199" s="9">
        <f t="shared" si="13"/>
        <v>1.1620077546857424</v>
      </c>
      <c r="Z199" s="17">
        <v>1.57633</v>
      </c>
    </row>
    <row r="200" spans="1:26" customFormat="1" ht="13.9">
      <c r="A200" s="8">
        <v>250</v>
      </c>
      <c r="B200" s="9" t="s">
        <v>429</v>
      </c>
      <c r="C200" s="8" t="s">
        <v>489</v>
      </c>
      <c r="D200" s="9" t="s">
        <v>490</v>
      </c>
      <c r="E200" s="24" t="s">
        <v>491</v>
      </c>
      <c r="F200" s="9" t="s">
        <v>448</v>
      </c>
      <c r="G200" s="10">
        <v>3.16</v>
      </c>
      <c r="H200" s="11">
        <v>20.354657374705006</v>
      </c>
      <c r="I200" s="11">
        <v>20.088055394089981</v>
      </c>
      <c r="J200" s="11">
        <v>20.331775268773747</v>
      </c>
      <c r="K200" s="11">
        <v>20.491254997635476</v>
      </c>
      <c r="L200" s="11">
        <v>20.505066891186019</v>
      </c>
      <c r="M200" s="11">
        <v>20.71356337702246</v>
      </c>
      <c r="N200" s="11">
        <v>20.573124868817217</v>
      </c>
      <c r="O200" s="11">
        <v>20.500137863290515</v>
      </c>
      <c r="P200" s="11">
        <v>20.872181032467399</v>
      </c>
      <c r="Q200" s="11">
        <v>20.86207973683819</v>
      </c>
      <c r="R200" s="11">
        <v>20.559403426686814</v>
      </c>
      <c r="S200" s="11">
        <v>20.596401403374959</v>
      </c>
      <c r="T200" s="12">
        <v>5.0827213533211298E-2</v>
      </c>
      <c r="U200" s="13">
        <f>AVERAGE(H200:M200)-AVERAGE(N200:S200)</f>
        <v>-0.24649250467706452</v>
      </c>
      <c r="V200" s="14">
        <f t="shared" si="12"/>
        <v>0.84294329863673556</v>
      </c>
      <c r="W200" s="15">
        <v>4.6163999999999997E-2</v>
      </c>
      <c r="X200" s="15">
        <v>0.1641</v>
      </c>
      <c r="Y200" s="9">
        <f t="shared" si="13"/>
        <v>0.78489141894690673</v>
      </c>
      <c r="Z200" s="17">
        <v>1.37399</v>
      </c>
    </row>
    <row r="201" spans="1:26" customFormat="1" ht="13.9">
      <c r="A201" s="8">
        <v>248</v>
      </c>
      <c r="B201" s="9" t="s">
        <v>429</v>
      </c>
      <c r="C201" s="8" t="s">
        <v>438</v>
      </c>
      <c r="D201" s="9" t="s">
        <v>439</v>
      </c>
      <c r="E201" s="9" t="s">
        <v>440</v>
      </c>
      <c r="F201" s="9" t="s">
        <v>441</v>
      </c>
      <c r="G201" s="10">
        <v>3.65</v>
      </c>
      <c r="H201" s="11">
        <v>18.443185398793641</v>
      </c>
      <c r="I201" s="11">
        <v>18.005317636451604</v>
      </c>
      <c r="J201" s="11">
        <v>17.871229611939267</v>
      </c>
      <c r="K201" s="11">
        <v>18.279966005944114</v>
      </c>
      <c r="L201" s="11">
        <v>18.170935781579047</v>
      </c>
      <c r="M201" s="11">
        <v>17.858113674401444</v>
      </c>
      <c r="N201" s="11">
        <v>19.112538173041113</v>
      </c>
      <c r="O201" s="11">
        <v>19.176327475238807</v>
      </c>
      <c r="P201" s="11">
        <v>19.174888676163633</v>
      </c>
      <c r="Q201" s="11">
        <v>19.148895752377314</v>
      </c>
      <c r="R201" s="11">
        <v>19.01472672148159</v>
      </c>
      <c r="S201" s="11">
        <v>18.625383120318713</v>
      </c>
      <c r="T201" s="12">
        <v>0.13510396549262299</v>
      </c>
      <c r="U201" s="13">
        <v>-0.93733530158534295</v>
      </c>
      <c r="V201" s="14">
        <f t="shared" si="12"/>
        <v>0.5221965018899607</v>
      </c>
      <c r="W201" s="15">
        <v>2.7418000000000001E-5</v>
      </c>
      <c r="X201" s="15">
        <v>4.901E-3</v>
      </c>
      <c r="Y201" s="16">
        <f t="shared" si="13"/>
        <v>2.30971529748737</v>
      </c>
      <c r="Z201" s="17">
        <v>1.7291399999999999</v>
      </c>
    </row>
    <row r="202" spans="1:26" customFormat="1" ht="13.9">
      <c r="A202" s="8">
        <v>246</v>
      </c>
      <c r="B202" s="9" t="s">
        <v>429</v>
      </c>
      <c r="C202" s="8" t="s">
        <v>430</v>
      </c>
      <c r="D202" s="9" t="s">
        <v>431</v>
      </c>
      <c r="E202" s="9" t="s">
        <v>432</v>
      </c>
      <c r="F202" s="9" t="s">
        <v>433</v>
      </c>
      <c r="G202" s="10">
        <v>3.05</v>
      </c>
      <c r="H202" s="11">
        <v>19.690638827465637</v>
      </c>
      <c r="I202" s="11">
        <v>19.486575864339034</v>
      </c>
      <c r="J202" s="11">
        <v>19.406876346207792</v>
      </c>
      <c r="K202" s="11">
        <v>19.44008345099282</v>
      </c>
      <c r="L202" s="11">
        <v>19.773295763131127</v>
      </c>
      <c r="M202" s="11">
        <v>19.533130834261048</v>
      </c>
      <c r="N202" s="11">
        <v>20.369840928918496</v>
      </c>
      <c r="O202" s="11">
        <v>20.613704224040195</v>
      </c>
      <c r="P202" s="11">
        <v>20.577881228798262</v>
      </c>
      <c r="Q202" s="11">
        <v>21.068625163117748</v>
      </c>
      <c r="R202" s="11">
        <v>20.40280945567002</v>
      </c>
      <c r="S202" s="11">
        <v>20.683031208887162</v>
      </c>
      <c r="T202" s="12">
        <v>7.4094134319453706E-2</v>
      </c>
      <c r="U202" s="13">
        <v>-1.0642151871724099</v>
      </c>
      <c r="V202" s="14">
        <f t="shared" si="12"/>
        <v>0.47823274226038393</v>
      </c>
      <c r="W202" s="15">
        <v>4.1886E-6</v>
      </c>
      <c r="X202" s="15">
        <v>1.5552999999999999E-3</v>
      </c>
      <c r="Y202" s="16">
        <f t="shared" si="13"/>
        <v>2.8081858280016578</v>
      </c>
      <c r="Z202" s="17">
        <v>1.76647</v>
      </c>
    </row>
    <row r="203" spans="1:26" customFormat="1" ht="13.9">
      <c r="A203" s="8">
        <v>245</v>
      </c>
      <c r="B203" s="9" t="s">
        <v>429</v>
      </c>
      <c r="C203" s="8" t="s">
        <v>465</v>
      </c>
      <c r="D203" s="9" t="s">
        <v>431</v>
      </c>
      <c r="E203" s="24" t="s">
        <v>432</v>
      </c>
      <c r="F203" s="9" t="s">
        <v>433</v>
      </c>
      <c r="G203" s="10">
        <v>3.39</v>
      </c>
      <c r="H203" s="11">
        <v>20.124232155869581</v>
      </c>
      <c r="I203" s="11">
        <v>19.76804389520769</v>
      </c>
      <c r="J203" s="11">
        <v>20.098868652386585</v>
      </c>
      <c r="K203" s="11">
        <v>20.012707269226144</v>
      </c>
      <c r="L203" s="11">
        <v>20.282735649087513</v>
      </c>
      <c r="M203" s="11">
        <v>19.964750899803196</v>
      </c>
      <c r="N203" s="11">
        <v>20.22024641053137</v>
      </c>
      <c r="O203" s="11">
        <v>20.591496563607173</v>
      </c>
      <c r="P203" s="11">
        <v>20.313986933366905</v>
      </c>
      <c r="Q203" s="11">
        <v>20.655766467725947</v>
      </c>
      <c r="R203" s="11">
        <v>20.267127047475185</v>
      </c>
      <c r="S203" s="11">
        <v>20.436343706397174</v>
      </c>
      <c r="T203" s="12">
        <v>0.16468541808619599</v>
      </c>
      <c r="U203" s="13">
        <v>-0.37227143458716899</v>
      </c>
      <c r="V203" s="14">
        <f t="shared" si="12"/>
        <v>0.77256518237796157</v>
      </c>
      <c r="W203" s="15">
        <v>4.3391000000000002E-3</v>
      </c>
      <c r="X203" s="15">
        <v>4.3247000000000001E-2</v>
      </c>
      <c r="Y203" s="16">
        <f t="shared" si="13"/>
        <v>1.3640440137167278</v>
      </c>
      <c r="Z203" s="17">
        <v>1.5402899999999999</v>
      </c>
    </row>
    <row r="204" spans="1:26" customFormat="1" ht="13.9">
      <c r="A204" s="8">
        <v>242</v>
      </c>
      <c r="B204" s="9" t="s">
        <v>429</v>
      </c>
      <c r="C204" s="8" t="s">
        <v>434</v>
      </c>
      <c r="D204" s="9" t="s">
        <v>435</v>
      </c>
      <c r="E204" s="9" t="s">
        <v>436</v>
      </c>
      <c r="F204" s="9" t="s">
        <v>437</v>
      </c>
      <c r="G204" s="10">
        <v>3.86</v>
      </c>
      <c r="H204" s="11">
        <v>19.658582368053263</v>
      </c>
      <c r="I204" s="11">
        <v>19.892958739974535</v>
      </c>
      <c r="J204" s="11">
        <v>19.153408031281693</v>
      </c>
      <c r="K204" s="11">
        <v>18.908030523973082</v>
      </c>
      <c r="L204" s="11">
        <v>19.549273716638869</v>
      </c>
      <c r="M204" s="11">
        <v>19.310223841492025</v>
      </c>
      <c r="N204" s="11">
        <v>20.705753205380184</v>
      </c>
      <c r="O204" s="11">
        <v>21.441641949083291</v>
      </c>
      <c r="P204" s="11">
        <v>20.915094891838937</v>
      </c>
      <c r="Q204" s="11">
        <v>21.198342203143177</v>
      </c>
      <c r="R204" s="11">
        <v>20.811663757915873</v>
      </c>
      <c r="S204" s="11">
        <v>21.009604722930245</v>
      </c>
      <c r="T204" s="12">
        <v>2.6645225467220899E-2</v>
      </c>
      <c r="U204" s="13">
        <v>-1.6016039181463699</v>
      </c>
      <c r="V204" s="14">
        <f t="shared" si="12"/>
        <v>0.3295104403078743</v>
      </c>
      <c r="W204" s="15">
        <v>5.2962999999999996E-6</v>
      </c>
      <c r="X204" s="15">
        <v>1.5552999999999999E-3</v>
      </c>
      <c r="Y204" s="16">
        <f t="shared" si="13"/>
        <v>2.8081858280016578</v>
      </c>
      <c r="Z204" s="17">
        <v>1.9233100000000001</v>
      </c>
    </row>
    <row r="205" spans="1:26" customFormat="1" ht="13.9">
      <c r="A205" s="8">
        <v>241</v>
      </c>
      <c r="B205" s="9" t="s">
        <v>429</v>
      </c>
      <c r="C205" s="8" t="s">
        <v>442</v>
      </c>
      <c r="D205" s="9" t="s">
        <v>443</v>
      </c>
      <c r="E205" s="9" t="s">
        <v>444</v>
      </c>
      <c r="F205" s="9" t="s">
        <v>437</v>
      </c>
      <c r="G205" s="10">
        <v>3.76</v>
      </c>
      <c r="H205" s="11">
        <v>19.641996126200098</v>
      </c>
      <c r="I205" s="11">
        <v>19.333597803895739</v>
      </c>
      <c r="J205" s="11">
        <v>19.061928261422384</v>
      </c>
      <c r="K205" s="11">
        <v>19.428323627356335</v>
      </c>
      <c r="L205" s="11">
        <v>19.283264507903457</v>
      </c>
      <c r="M205" s="11">
        <v>18.92719922068785</v>
      </c>
      <c r="N205" s="11">
        <v>20.196086230884898</v>
      </c>
      <c r="O205" s="11">
        <v>20.482222714648518</v>
      </c>
      <c r="P205" s="11">
        <v>20.372556889965086</v>
      </c>
      <c r="Q205" s="11">
        <v>21.039774108593321</v>
      </c>
      <c r="R205" s="11">
        <v>20.483193105553703</v>
      </c>
      <c r="S205" s="11">
        <v>20.130175687997976</v>
      </c>
      <c r="T205" s="12">
        <v>0.103902918392862</v>
      </c>
      <c r="U205" s="13">
        <v>-1.1712831983629399</v>
      </c>
      <c r="V205" s="14">
        <f t="shared" si="12"/>
        <v>0.44402622784015922</v>
      </c>
      <c r="W205" s="15">
        <v>3.9280999999999999E-5</v>
      </c>
      <c r="X205" s="15">
        <v>4.9981000000000001E-3</v>
      </c>
      <c r="Y205" s="16">
        <f t="shared" si="13"/>
        <v>2.3011950589311114</v>
      </c>
      <c r="Z205" s="17">
        <v>1.79006</v>
      </c>
    </row>
    <row r="206" spans="1:26" customFormat="1" ht="13.9">
      <c r="A206" s="8">
        <v>222</v>
      </c>
      <c r="B206" s="9" t="s">
        <v>26</v>
      </c>
      <c r="C206" s="8" t="s">
        <v>30</v>
      </c>
      <c r="D206" s="9"/>
      <c r="E206" s="9"/>
      <c r="F206" s="9"/>
      <c r="G206" s="10">
        <v>-4.22</v>
      </c>
      <c r="H206" s="11">
        <v>17.891879771656704</v>
      </c>
      <c r="I206" s="11">
        <v>18.146812144255854</v>
      </c>
      <c r="J206" s="11">
        <v>18.225794977633694</v>
      </c>
      <c r="K206" s="11">
        <v>18.188952859505406</v>
      </c>
      <c r="L206" s="11">
        <v>18.197953769746839</v>
      </c>
      <c r="M206" s="11">
        <v>18.230307985210608</v>
      </c>
      <c r="N206" s="11">
        <v>18.678174406588102</v>
      </c>
      <c r="O206" s="11">
        <v>18.370170924736428</v>
      </c>
      <c r="P206" s="11">
        <v>18.893574216039475</v>
      </c>
      <c r="Q206" s="11">
        <v>18.807753686601149</v>
      </c>
      <c r="R206" s="11">
        <v>18.464712263882436</v>
      </c>
      <c r="S206" s="11">
        <v>18.506413619395968</v>
      </c>
      <c r="T206" s="12">
        <v>0.110992698227469</v>
      </c>
      <c r="U206" s="13">
        <v>-0.47318293487241903</v>
      </c>
      <c r="V206" s="14">
        <f t="shared" si="12"/>
        <v>0.72037352469469629</v>
      </c>
      <c r="W206" s="15">
        <v>7.7508000000000004E-4</v>
      </c>
      <c r="X206" s="15">
        <v>1.951E-2</v>
      </c>
      <c r="Y206" s="16">
        <f t="shared" si="13"/>
        <v>1.7097427306054818</v>
      </c>
      <c r="Z206" s="17">
        <v>1.72444</v>
      </c>
    </row>
    <row r="207" spans="1:26" customFormat="1" ht="13.9">
      <c r="A207" s="8">
        <v>215</v>
      </c>
      <c r="B207" s="9" t="s">
        <v>188</v>
      </c>
      <c r="C207" s="8" t="s">
        <v>215</v>
      </c>
      <c r="D207" s="9" t="s">
        <v>216</v>
      </c>
      <c r="E207" s="9" t="s">
        <v>217</v>
      </c>
      <c r="F207" s="9" t="s">
        <v>218</v>
      </c>
      <c r="G207" s="10">
        <v>4.26</v>
      </c>
      <c r="H207" s="11">
        <v>18.899225222168841</v>
      </c>
      <c r="I207" s="11">
        <v>18.567442894048675</v>
      </c>
      <c r="J207" s="11">
        <v>18.628228270664316</v>
      </c>
      <c r="K207" s="11">
        <v>18.808449216087233</v>
      </c>
      <c r="L207" s="11">
        <v>18.548367141056836</v>
      </c>
      <c r="M207" s="11">
        <v>19.080585385352215</v>
      </c>
      <c r="N207" s="11">
        <v>19.060856424933839</v>
      </c>
      <c r="O207" s="11">
        <v>18.791437976423012</v>
      </c>
      <c r="P207" s="11">
        <v>19.304061695568002</v>
      </c>
      <c r="Q207" s="11">
        <v>19.17809713137023</v>
      </c>
      <c r="R207" s="11">
        <v>19.041802131755617</v>
      </c>
      <c r="S207" s="11">
        <v>18.816951109997056</v>
      </c>
      <c r="T207" s="12">
        <v>4.3150304869826898E-2</v>
      </c>
      <c r="U207" s="13">
        <f>AVERAGE(H207:M207)-AVERAGE(N207:S207)</f>
        <v>-0.27681805677827143</v>
      </c>
      <c r="V207" s="14">
        <f t="shared" si="12"/>
        <v>0.82540949717283341</v>
      </c>
      <c r="W207" s="15">
        <v>4.2451000000000003E-2</v>
      </c>
      <c r="X207" s="15">
        <v>0.15889</v>
      </c>
      <c r="Y207" s="9">
        <f t="shared" si="13"/>
        <v>0.79890343496053295</v>
      </c>
      <c r="Z207" s="17">
        <v>1.34324</v>
      </c>
    </row>
    <row r="208" spans="1:26" customFormat="1" ht="13.9">
      <c r="A208" s="8">
        <v>203</v>
      </c>
      <c r="B208" s="9" t="s">
        <v>492</v>
      </c>
      <c r="C208" s="8" t="s">
        <v>493</v>
      </c>
      <c r="D208" s="9" t="s">
        <v>494</v>
      </c>
      <c r="E208" s="9" t="s">
        <v>495</v>
      </c>
      <c r="F208" s="9" t="s">
        <v>496</v>
      </c>
      <c r="G208" s="10">
        <v>2</v>
      </c>
      <c r="H208" s="11">
        <v>18.315770227925004</v>
      </c>
      <c r="I208" s="11">
        <v>17.743306889916333</v>
      </c>
      <c r="J208" s="11">
        <v>18.107022124025345</v>
      </c>
      <c r="K208" s="11">
        <v>17.490468998510057</v>
      </c>
      <c r="L208" s="11">
        <v>17.719858313044579</v>
      </c>
      <c r="M208" s="11">
        <v>17.565517367343499</v>
      </c>
      <c r="N208" s="11">
        <v>18.854185807796085</v>
      </c>
      <c r="O208" s="11">
        <v>19.02494640900364</v>
      </c>
      <c r="P208" s="11">
        <v>18.602318097726311</v>
      </c>
      <c r="Q208" s="11">
        <v>18.904320539594558</v>
      </c>
      <c r="R208" s="11">
        <v>18.864247987334135</v>
      </c>
      <c r="S208" s="11">
        <v>18.949484805441958</v>
      </c>
      <c r="T208" s="12">
        <v>2.9879574416707601E-2</v>
      </c>
      <c r="U208" s="13">
        <v>-1.0429266210219701</v>
      </c>
      <c r="V208" s="14">
        <f t="shared" si="12"/>
        <v>0.48534191992726722</v>
      </c>
      <c r="W208" s="15">
        <v>2.7815000000000001E-5</v>
      </c>
      <c r="X208" s="15">
        <v>4.901E-3</v>
      </c>
      <c r="Y208" s="16">
        <f t="shared" si="13"/>
        <v>2.30971529748737</v>
      </c>
      <c r="Z208" s="17">
        <v>1.76623</v>
      </c>
    </row>
    <row r="209" spans="1:26" customFormat="1" ht="13.9">
      <c r="A209" s="8">
        <v>197</v>
      </c>
      <c r="B209" s="9" t="s">
        <v>251</v>
      </c>
      <c r="C209" s="8" t="s">
        <v>252</v>
      </c>
      <c r="D209" s="24" t="s">
        <v>253</v>
      </c>
      <c r="E209" s="24"/>
      <c r="F209" s="9" t="s">
        <v>254</v>
      </c>
      <c r="G209" s="10">
        <v>2.29</v>
      </c>
      <c r="H209" s="11">
        <v>20.687297369576989</v>
      </c>
      <c r="I209" s="11">
        <v>20.437671576376637</v>
      </c>
      <c r="J209" s="11">
        <v>21.475928757530784</v>
      </c>
      <c r="K209" s="11">
        <v>20.549815836478384</v>
      </c>
      <c r="L209" s="11">
        <v>20.602448067755148</v>
      </c>
      <c r="M209" s="11">
        <v>20.672586051612171</v>
      </c>
      <c r="N209" s="11">
        <v>20.994595830523448</v>
      </c>
      <c r="O209" s="11">
        <v>21.005912694378214</v>
      </c>
      <c r="P209" s="11">
        <v>21.374734517526697</v>
      </c>
      <c r="Q209" s="11">
        <v>21.881949289546107</v>
      </c>
      <c r="R209" s="11">
        <v>21.21639057553692</v>
      </c>
      <c r="S209" s="11">
        <v>21.681316057051639</v>
      </c>
      <c r="T209" s="12">
        <v>0.12030238119750999</v>
      </c>
      <c r="U209" s="13">
        <f>AVERAGE(H209:M209)-AVERAGE(N209:S209)</f>
        <v>-0.62152521753881729</v>
      </c>
      <c r="V209" s="14">
        <f t="shared" si="12"/>
        <v>0.64998340175246372</v>
      </c>
      <c r="W209" s="15">
        <v>1.5103999999999999E-2</v>
      </c>
      <c r="X209" s="15">
        <v>8.5295999999999997E-2</v>
      </c>
      <c r="Y209" s="9">
        <f t="shared" si="13"/>
        <v>1.0690713348191112</v>
      </c>
      <c r="Z209" s="17">
        <v>1.1343399999999999</v>
      </c>
    </row>
    <row r="210" spans="1:26" customFormat="1" ht="13.9">
      <c r="A210" s="8">
        <v>190</v>
      </c>
      <c r="B210" s="9" t="s">
        <v>392</v>
      </c>
      <c r="C210" s="8" t="s">
        <v>397</v>
      </c>
      <c r="D210" s="9" t="s">
        <v>398</v>
      </c>
      <c r="E210" s="9" t="s">
        <v>399</v>
      </c>
      <c r="F210" s="9" t="s">
        <v>396</v>
      </c>
      <c r="G210" s="10">
        <v>0.85</v>
      </c>
      <c r="H210" s="11">
        <v>22.476204891609932</v>
      </c>
      <c r="I210" s="11">
        <v>22.607910867018298</v>
      </c>
      <c r="J210" s="11">
        <v>23.175127442814205</v>
      </c>
      <c r="K210" s="11">
        <v>23.014085597967341</v>
      </c>
      <c r="L210" s="11">
        <v>22.768185658329674</v>
      </c>
      <c r="M210" s="11">
        <v>22.794470444820529</v>
      </c>
      <c r="N210" s="11">
        <v>22.802385908005</v>
      </c>
      <c r="O210" s="11">
        <v>23.14747981822984</v>
      </c>
      <c r="P210" s="11">
        <v>23.320626088768538</v>
      </c>
      <c r="Q210" s="11">
        <v>23.626569370854401</v>
      </c>
      <c r="R210" s="11">
        <v>23.473606719007346</v>
      </c>
      <c r="S210" s="11">
        <v>23.15297546949888</v>
      </c>
      <c r="T210" s="12">
        <v>6.2335896420930799E-2</v>
      </c>
      <c r="U210" s="13">
        <f>AVERAGE(H210:M210)-AVERAGE(N210:S210)</f>
        <v>-0.44794307863400817</v>
      </c>
      <c r="V210" s="14">
        <f t="shared" si="12"/>
        <v>0.7330873018987335</v>
      </c>
      <c r="W210" s="15">
        <v>1.7527999999999998E-2</v>
      </c>
      <c r="X210" s="15">
        <v>9.3024999999999997E-2</v>
      </c>
      <c r="Y210" s="9">
        <f t="shared" si="13"/>
        <v>1.0314003213064282</v>
      </c>
      <c r="Z210" s="17">
        <v>0.847939</v>
      </c>
    </row>
    <row r="211" spans="1:26" customFormat="1" ht="13.9">
      <c r="A211" s="8">
        <v>185</v>
      </c>
      <c r="B211" s="9" t="s">
        <v>392</v>
      </c>
      <c r="C211" s="8" t="s">
        <v>393</v>
      </c>
      <c r="D211" s="9" t="s">
        <v>394</v>
      </c>
      <c r="E211" s="9" t="s">
        <v>395</v>
      </c>
      <c r="F211" s="9" t="s">
        <v>396</v>
      </c>
      <c r="G211" s="10">
        <v>1.33</v>
      </c>
      <c r="H211" s="11">
        <v>19.210943785984036</v>
      </c>
      <c r="I211" s="11">
        <v>19.26412326818258</v>
      </c>
      <c r="J211" s="11">
        <v>19.858200065231404</v>
      </c>
      <c r="K211" s="11">
        <v>19.366561319478105</v>
      </c>
      <c r="L211" s="11">
        <v>19.071998670204383</v>
      </c>
      <c r="M211" s="11">
        <v>19.175620536748369</v>
      </c>
      <c r="N211" s="11">
        <v>19.714073147747673</v>
      </c>
      <c r="O211" s="11">
        <v>19.857942742450799</v>
      </c>
      <c r="P211" s="11">
        <v>19.682206167976904</v>
      </c>
      <c r="Q211" s="11">
        <v>19.966425287597268</v>
      </c>
      <c r="R211" s="11">
        <v>20.01437137324001</v>
      </c>
      <c r="S211" s="11">
        <v>19.564930161866776</v>
      </c>
      <c r="T211" s="12">
        <v>4.3078448432668497E-2</v>
      </c>
      <c r="U211" s="13">
        <v>-0.47541687250843301</v>
      </c>
      <c r="V211" s="14">
        <f t="shared" si="12"/>
        <v>0.71925892722862117</v>
      </c>
      <c r="W211" s="15">
        <v>5.3522999999999999E-3</v>
      </c>
      <c r="X211" s="15">
        <v>4.7153E-2</v>
      </c>
      <c r="Y211" s="16">
        <f t="shared" si="13"/>
        <v>1.3264906710709079</v>
      </c>
      <c r="Z211" s="17">
        <v>1.0892999999999999</v>
      </c>
    </row>
    <row r="212" spans="1:26" customFormat="1" ht="13.9">
      <c r="A212" s="8">
        <v>163</v>
      </c>
      <c r="B212" s="9" t="s">
        <v>429</v>
      </c>
      <c r="C212" s="8" t="s">
        <v>482</v>
      </c>
      <c r="D212" s="9" t="s">
        <v>483</v>
      </c>
      <c r="E212" s="9" t="s">
        <v>484</v>
      </c>
      <c r="F212" s="9"/>
      <c r="G212" s="10">
        <v>2.9</v>
      </c>
      <c r="H212" s="11">
        <v>19.99702715952515</v>
      </c>
      <c r="I212" s="11">
        <v>19.697800969904115</v>
      </c>
      <c r="J212" s="11">
        <v>20.035303800201657</v>
      </c>
      <c r="K212" s="11">
        <v>20.037475356767235</v>
      </c>
      <c r="L212" s="11">
        <v>20.247099730243484</v>
      </c>
      <c r="M212" s="11">
        <v>20.362039122046724</v>
      </c>
      <c r="N212" s="11">
        <v>20.308324915121084</v>
      </c>
      <c r="O212" s="11">
        <v>20.623221806581231</v>
      </c>
      <c r="P212" s="11">
        <v>20.436843672026374</v>
      </c>
      <c r="Q212" s="11">
        <v>20.756172067315063</v>
      </c>
      <c r="R212" s="11">
        <v>20.280993325441049</v>
      </c>
      <c r="S212" s="11">
        <v>20.161171484284321</v>
      </c>
      <c r="T212" s="12">
        <v>1.14794868601103E-2</v>
      </c>
      <c r="U212" s="13">
        <f>AVERAGE(H212:M212)-AVERAGE(N212:S212)</f>
        <v>-0.36499685534679216</v>
      </c>
      <c r="V212" s="14">
        <f t="shared" si="12"/>
        <v>0.77647056747791832</v>
      </c>
      <c r="W212" s="15">
        <v>1.9598999999999998E-2</v>
      </c>
      <c r="X212" s="15">
        <v>0.10097</v>
      </c>
      <c r="Y212" s="9">
        <f t="shared" si="13"/>
        <v>0.99580764374028563</v>
      </c>
      <c r="Z212" s="17">
        <v>1.45719</v>
      </c>
    </row>
    <row r="213" spans="1:26" customFormat="1" ht="13.9">
      <c r="A213" s="8">
        <v>162</v>
      </c>
      <c r="B213" s="9" t="s">
        <v>429</v>
      </c>
      <c r="C213" s="8" t="s">
        <v>479</v>
      </c>
      <c r="D213" s="9" t="s">
        <v>480</v>
      </c>
      <c r="E213" s="9" t="s">
        <v>481</v>
      </c>
      <c r="F213" s="9"/>
      <c r="G213" s="10">
        <v>2.9</v>
      </c>
      <c r="H213" s="11">
        <v>19.99702715952515</v>
      </c>
      <c r="I213" s="11">
        <v>19.697800969904115</v>
      </c>
      <c r="J213" s="11">
        <v>20.035303800201657</v>
      </c>
      <c r="K213" s="11">
        <v>20.037475356767235</v>
      </c>
      <c r="L213" s="11">
        <v>20.247099730243484</v>
      </c>
      <c r="M213" s="11">
        <v>20.362039122046724</v>
      </c>
      <c r="N213" s="11">
        <v>20.308324915121084</v>
      </c>
      <c r="O213" s="11">
        <v>20.623221806581231</v>
      </c>
      <c r="P213" s="11">
        <v>20.436843672026374</v>
      </c>
      <c r="Q213" s="11">
        <v>20.756172067315063</v>
      </c>
      <c r="R213" s="11">
        <v>20.280993325441049</v>
      </c>
      <c r="S213" s="11">
        <v>20.161171484284321</v>
      </c>
      <c r="T213" s="12">
        <v>1.14794868601103E-2</v>
      </c>
      <c r="U213" s="13">
        <f>AVERAGE(H213:M213)-AVERAGE(N213:S213)</f>
        <v>-0.36499685534679216</v>
      </c>
      <c r="V213" s="14">
        <f t="shared" si="12"/>
        <v>0.77647056747791832</v>
      </c>
      <c r="W213" s="15">
        <v>1.9598999999999998E-2</v>
      </c>
      <c r="X213" s="15">
        <v>0.10097</v>
      </c>
      <c r="Y213" s="9">
        <f t="shared" si="13"/>
        <v>0.99580764374028563</v>
      </c>
      <c r="Z213" s="17">
        <v>1.45719</v>
      </c>
    </row>
    <row r="214" spans="1:26" customFormat="1" ht="13.9">
      <c r="A214" s="8">
        <v>128</v>
      </c>
      <c r="B214" s="9" t="s">
        <v>26</v>
      </c>
      <c r="C214" s="8" t="s">
        <v>27</v>
      </c>
      <c r="D214" s="9"/>
      <c r="E214" s="24"/>
      <c r="F214" s="9"/>
      <c r="G214" s="10">
        <v>-0.04</v>
      </c>
      <c r="H214" s="11">
        <v>19.104401863080678</v>
      </c>
      <c r="I214" s="11">
        <v>18.493214089430172</v>
      </c>
      <c r="J214" s="11">
        <v>19.30881735301417</v>
      </c>
      <c r="K214" s="11">
        <v>19.175197673581462</v>
      </c>
      <c r="L214" s="11">
        <v>19.409825237830773</v>
      </c>
      <c r="M214" s="11">
        <v>19.244339040986468</v>
      </c>
      <c r="N214" s="11">
        <v>20.084247200594739</v>
      </c>
      <c r="O214" s="11">
        <v>20.244050211931182</v>
      </c>
      <c r="P214" s="11">
        <v>19.967969881835376</v>
      </c>
      <c r="Q214" s="11">
        <v>20.583878565651048</v>
      </c>
      <c r="R214" s="11">
        <v>20.263880094603614</v>
      </c>
      <c r="S214" s="11">
        <v>19.964607730633077</v>
      </c>
      <c r="T214" s="12">
        <v>1.30304945727893E-2</v>
      </c>
      <c r="U214" s="13">
        <v>-1.0621397378875601</v>
      </c>
      <c r="V214" s="14">
        <f t="shared" si="12"/>
        <v>0.47892121907136431</v>
      </c>
      <c r="W214" s="15">
        <v>7.0572000000000001E-5</v>
      </c>
      <c r="X214" s="15">
        <v>6.9081999999999998E-3</v>
      </c>
      <c r="Y214" s="16">
        <f t="shared" si="13"/>
        <v>2.1606350976189042</v>
      </c>
      <c r="Z214" s="17">
        <v>1.77051</v>
      </c>
    </row>
    <row r="215" spans="1:26" customFormat="1" ht="13.9">
      <c r="A215" s="8">
        <v>125</v>
      </c>
      <c r="B215" s="9" t="s">
        <v>26</v>
      </c>
      <c r="C215" s="8" t="s">
        <v>35</v>
      </c>
      <c r="D215" s="24"/>
      <c r="E215" s="24"/>
      <c r="F215" s="9"/>
      <c r="G215" s="10">
        <v>1.82</v>
      </c>
      <c r="H215" s="11">
        <v>20.226029445210226</v>
      </c>
      <c r="I215" s="11">
        <v>20.387442330426083</v>
      </c>
      <c r="J215" s="11">
        <v>20.270563885578539</v>
      </c>
      <c r="K215" s="11">
        <v>20.595471802957722</v>
      </c>
      <c r="L215" s="11">
        <v>21.93238061792421</v>
      </c>
      <c r="M215" s="11">
        <v>21.372555800584642</v>
      </c>
      <c r="N215" s="11">
        <v>21.233311378142606</v>
      </c>
      <c r="O215" s="11">
        <v>22.061389502862905</v>
      </c>
      <c r="P215" s="11">
        <v>21.7133516656232</v>
      </c>
      <c r="Q215" s="11">
        <v>21.201215960824573</v>
      </c>
      <c r="R215" s="11">
        <v>21.532994438909377</v>
      </c>
      <c r="S215" s="11">
        <v>21.432356392841047</v>
      </c>
      <c r="T215" s="12">
        <v>2.73535080846827E-2</v>
      </c>
      <c r="U215" s="13">
        <f>AVERAGE(H215:M215)-AVERAGE(N215:S215)</f>
        <v>-0.73169590942038099</v>
      </c>
      <c r="V215" s="14">
        <f t="shared" si="12"/>
        <v>0.60219560774537428</v>
      </c>
      <c r="W215" s="15">
        <v>4.1894000000000001E-2</v>
      </c>
      <c r="X215" s="15">
        <v>0.15773000000000001</v>
      </c>
      <c r="Y215" s="9">
        <f t="shared" si="13"/>
        <v>0.80208569668158181</v>
      </c>
      <c r="Z215" s="17">
        <v>1.0489900000000001</v>
      </c>
    </row>
    <row r="216" spans="1:26" customFormat="1" ht="13.9">
      <c r="A216" s="8">
        <v>111</v>
      </c>
      <c r="B216" s="9" t="s">
        <v>177</v>
      </c>
      <c r="C216" s="8" t="s">
        <v>186</v>
      </c>
      <c r="D216" s="9" t="s">
        <v>187</v>
      </c>
      <c r="E216" s="24"/>
      <c r="F216" s="9"/>
      <c r="G216" s="10">
        <v>-0.82</v>
      </c>
      <c r="H216" s="11">
        <v>17.93768331659324</v>
      </c>
      <c r="I216" s="11">
        <v>15.786271479492079</v>
      </c>
      <c r="J216" s="11">
        <v>17.780478647061489</v>
      </c>
      <c r="K216" s="11">
        <v>16.676941439726349</v>
      </c>
      <c r="L216" s="11">
        <v>16.199322068529433</v>
      </c>
      <c r="M216" s="11">
        <v>15.935799677378826</v>
      </c>
      <c r="N216" s="11">
        <v>17.361470618621347</v>
      </c>
      <c r="O216" s="11">
        <v>17.422134041980872</v>
      </c>
      <c r="P216" s="11">
        <v>17.108477225153109</v>
      </c>
      <c r="Q216" s="11">
        <v>18.353812813671553</v>
      </c>
      <c r="R216" s="11">
        <v>17.652836308798626</v>
      </c>
      <c r="S216" s="11">
        <v>18.522495868604359</v>
      </c>
      <c r="T216" s="12">
        <v>2.25292845067059E-2</v>
      </c>
      <c r="U216" s="13">
        <f>AVERAGE(H216:M216)-AVERAGE(N216:S216)</f>
        <v>-1.0174550413414103</v>
      </c>
      <c r="V216" s="14">
        <f t="shared" si="12"/>
        <v>0.49398699243096011</v>
      </c>
      <c r="W216" s="15">
        <v>4.6195E-2</v>
      </c>
      <c r="X216" s="15">
        <v>0.1641</v>
      </c>
      <c r="Y216" s="9">
        <f t="shared" si="13"/>
        <v>0.78489141894690673</v>
      </c>
      <c r="Z216" s="17">
        <v>1.4132</v>
      </c>
    </row>
    <row r="217" spans="1:26" customFormat="1" ht="13.9">
      <c r="A217" s="8">
        <v>106</v>
      </c>
      <c r="B217" s="9" t="s">
        <v>177</v>
      </c>
      <c r="C217" s="8" t="s">
        <v>184</v>
      </c>
      <c r="D217" s="9" t="s">
        <v>185</v>
      </c>
      <c r="E217" s="24"/>
      <c r="F217" s="9"/>
      <c r="G217" s="10">
        <v>-1.2</v>
      </c>
      <c r="H217" s="11">
        <v>18.195933628687744</v>
      </c>
      <c r="I217" s="11">
        <v>17.977231140763024</v>
      </c>
      <c r="J217" s="11">
        <v>17.911521327432794</v>
      </c>
      <c r="K217" s="11">
        <v>18.227783751266664</v>
      </c>
      <c r="L217" s="11">
        <v>18.381589738725044</v>
      </c>
      <c r="M217" s="11">
        <v>18.27991738948808</v>
      </c>
      <c r="N217" s="11">
        <v>18.35104555906431</v>
      </c>
      <c r="O217" s="11">
        <v>18.282401035640653</v>
      </c>
      <c r="P217" s="11">
        <v>18.476753194653089</v>
      </c>
      <c r="Q217" s="11">
        <v>18.619979725658848</v>
      </c>
      <c r="R217" s="11">
        <v>18.704802205444988</v>
      </c>
      <c r="S217" s="11">
        <v>18.124591254787362</v>
      </c>
      <c r="T217" s="12">
        <v>1.25922614092987E-2</v>
      </c>
      <c r="U217" s="13">
        <f>AVERAGE(H217:M217)-AVERAGE(N217:S217)</f>
        <v>-0.2642659998143202</v>
      </c>
      <c r="V217" s="14">
        <f t="shared" si="12"/>
        <v>0.83262224031867071</v>
      </c>
      <c r="W217" s="15">
        <v>4.4939E-2</v>
      </c>
      <c r="X217" s="15">
        <v>0.16292999999999999</v>
      </c>
      <c r="Y217" s="9">
        <f t="shared" si="13"/>
        <v>0.78799894248770996</v>
      </c>
      <c r="Z217" s="17">
        <v>1.0187299999999999</v>
      </c>
    </row>
    <row r="218" spans="1:26" customFormat="1" ht="13.9">
      <c r="A218" s="8">
        <v>98</v>
      </c>
      <c r="B218" s="8" t="s">
        <v>219</v>
      </c>
      <c r="C218" s="20" t="s">
        <v>231</v>
      </c>
      <c r="D218" s="8" t="s">
        <v>228</v>
      </c>
      <c r="E218" s="8" t="s">
        <v>229</v>
      </c>
      <c r="F218" s="8" t="s">
        <v>230</v>
      </c>
      <c r="G218" s="18">
        <v>-0.96</v>
      </c>
      <c r="H218" s="11">
        <v>21.007359470834061</v>
      </c>
      <c r="I218" s="11">
        <v>20.202177946227664</v>
      </c>
      <c r="J218" s="11">
        <v>20.617065042315161</v>
      </c>
      <c r="K218" s="11">
        <v>20.670808161411895</v>
      </c>
      <c r="L218" s="11">
        <v>20.682668229616649</v>
      </c>
      <c r="M218" s="11">
        <v>20.686413710997975</v>
      </c>
      <c r="N218" s="11">
        <v>21.160666209956108</v>
      </c>
      <c r="O218" s="11">
        <v>21.438887870507298</v>
      </c>
      <c r="P218" s="11">
        <v>21.547037063792938</v>
      </c>
      <c r="Q218" s="11">
        <v>21.418600174475813</v>
      </c>
      <c r="R218" s="11">
        <v>21.328434872657429</v>
      </c>
      <c r="S218" s="11">
        <v>20.749284924003391</v>
      </c>
      <c r="T218" s="12">
        <v>0.100821476342775</v>
      </c>
      <c r="U218" s="13">
        <v>-0.62940309233159297</v>
      </c>
      <c r="V218" s="14">
        <f t="shared" si="12"/>
        <v>0.64644382280945001</v>
      </c>
      <c r="W218" s="15">
        <v>2.5728999999999999E-3</v>
      </c>
      <c r="X218" s="15">
        <v>3.3524999999999999E-2</v>
      </c>
      <c r="Y218" s="16">
        <f t="shared" si="13"/>
        <v>1.4746312134763633</v>
      </c>
      <c r="Z218" s="17">
        <v>1.4390400000000001</v>
      </c>
    </row>
    <row r="219" spans="1:26" customFormat="1" ht="13.9">
      <c r="A219" s="8">
        <v>86</v>
      </c>
      <c r="B219" s="9" t="s">
        <v>492</v>
      </c>
      <c r="C219" s="8" t="s">
        <v>541</v>
      </c>
      <c r="D219" s="9" t="s">
        <v>542</v>
      </c>
      <c r="E219" s="24" t="s">
        <v>543</v>
      </c>
      <c r="F219" s="9" t="s">
        <v>496</v>
      </c>
      <c r="G219" s="10">
        <v>-0.51</v>
      </c>
      <c r="H219" s="11">
        <v>24.58429733943413</v>
      </c>
      <c r="I219" s="11">
        <v>24.684219640047708</v>
      </c>
      <c r="J219" s="11">
        <v>24.304691838753584</v>
      </c>
      <c r="K219" s="11">
        <v>24.428839037839669</v>
      </c>
      <c r="L219" s="11">
        <v>24.623365857827189</v>
      </c>
      <c r="M219" s="11">
        <v>24.158074880065037</v>
      </c>
      <c r="N219" s="11">
        <v>25.365244722373813</v>
      </c>
      <c r="O219" s="11">
        <v>24.755537693542465</v>
      </c>
      <c r="P219" s="11">
        <v>24.541069660119625</v>
      </c>
      <c r="Q219" s="11">
        <v>25.553683393974797</v>
      </c>
      <c r="R219" s="11">
        <v>24.778547416128124</v>
      </c>
      <c r="S219" s="11">
        <v>25.153791932439045</v>
      </c>
      <c r="T219" s="12">
        <v>3.34307352359808E-3</v>
      </c>
      <c r="U219" s="13">
        <f>AVERAGE(H219:M219)-AVERAGE(N219:S219)</f>
        <v>-0.56073103743509023</v>
      </c>
      <c r="V219" s="14">
        <f t="shared" si="12"/>
        <v>0.67795854386666743</v>
      </c>
      <c r="W219" s="15">
        <v>1.1424E-2</v>
      </c>
      <c r="X219" s="15">
        <v>7.2931999999999997E-2</v>
      </c>
      <c r="Y219" s="9">
        <f t="shared" si="13"/>
        <v>1.137081876700897</v>
      </c>
      <c r="Z219" s="17">
        <v>1.1961999999999999</v>
      </c>
    </row>
    <row r="220" spans="1:26" customFormat="1" ht="13.9">
      <c r="A220" s="8">
        <v>82</v>
      </c>
      <c r="B220" s="9" t="s">
        <v>492</v>
      </c>
      <c r="C220" s="8" t="s">
        <v>544</v>
      </c>
      <c r="D220" s="9" t="s">
        <v>545</v>
      </c>
      <c r="E220" s="24" t="s">
        <v>546</v>
      </c>
      <c r="F220" s="9" t="s">
        <v>547</v>
      </c>
      <c r="G220" s="10">
        <v>-0.94</v>
      </c>
      <c r="H220" s="11">
        <v>17.15302626389272</v>
      </c>
      <c r="I220" s="11">
        <v>17.349266097311446</v>
      </c>
      <c r="J220" s="11">
        <v>17.094646586330363</v>
      </c>
      <c r="K220" s="11">
        <v>18.06509866581732</v>
      </c>
      <c r="L220" s="11">
        <v>18.251932428066549</v>
      </c>
      <c r="M220" s="11">
        <v>17.415140346423499</v>
      </c>
      <c r="N220" s="11">
        <v>19.142277213282579</v>
      </c>
      <c r="O220" s="11">
        <v>17.986242781959962</v>
      </c>
      <c r="P220" s="11">
        <v>17.949084832108195</v>
      </c>
      <c r="Q220" s="11">
        <v>18.836831891976608</v>
      </c>
      <c r="R220" s="11">
        <v>18.069516649939789</v>
      </c>
      <c r="S220" s="11">
        <v>18.583555925552432</v>
      </c>
      <c r="T220" s="12">
        <v>1.78355328911378E-2</v>
      </c>
      <c r="U220" s="13">
        <f>AVERAGE(H220:M220)-AVERAGE(N220:S220)</f>
        <v>-0.87306648449627389</v>
      </c>
      <c r="V220" s="14">
        <f t="shared" si="12"/>
        <v>0.54598511136572159</v>
      </c>
      <c r="W220" s="15">
        <v>1.1991E-2</v>
      </c>
      <c r="X220" s="15">
        <v>7.3491000000000001E-2</v>
      </c>
      <c r="Y220" s="9">
        <f t="shared" si="13"/>
        <v>1.1337658430880742</v>
      </c>
      <c r="Z220" s="17">
        <v>1.31806</v>
      </c>
    </row>
    <row r="221" spans="1:26" customFormat="1" ht="13.9">
      <c r="A221" s="8">
        <v>81</v>
      </c>
      <c r="B221" s="9" t="s">
        <v>492</v>
      </c>
      <c r="C221" s="8" t="s">
        <v>501</v>
      </c>
      <c r="D221" s="9" t="s">
        <v>502</v>
      </c>
      <c r="E221" s="24" t="s">
        <v>503</v>
      </c>
      <c r="F221" s="9" t="s">
        <v>504</v>
      </c>
      <c r="G221" s="10">
        <v>-1.0900000000000001</v>
      </c>
      <c r="H221" s="11">
        <v>20.807970869560322</v>
      </c>
      <c r="I221" s="11">
        <v>20.584559181569464</v>
      </c>
      <c r="J221" s="11">
        <v>21.025730791531256</v>
      </c>
      <c r="K221" s="11">
        <v>20.472182060852433</v>
      </c>
      <c r="L221" s="11">
        <v>20.70627527723725</v>
      </c>
      <c r="M221" s="11">
        <v>20.90490101502699</v>
      </c>
      <c r="N221" s="11">
        <v>21.362069434861926</v>
      </c>
      <c r="O221" s="11">
        <v>22.144532562102217</v>
      </c>
      <c r="P221" s="11">
        <v>21.27360223025984</v>
      </c>
      <c r="Q221" s="11">
        <v>21.598681647112151</v>
      </c>
      <c r="R221" s="11">
        <v>21.437890598465994</v>
      </c>
      <c r="S221" s="11">
        <v>21.699225259808156</v>
      </c>
      <c r="T221" s="12">
        <v>8.2884574522794699E-2</v>
      </c>
      <c r="U221" s="13">
        <v>-0.83573042280542997</v>
      </c>
      <c r="V221" s="14">
        <f t="shared" si="12"/>
        <v>0.56029929297756698</v>
      </c>
      <c r="W221" s="15">
        <v>2.7648000000000001E-4</v>
      </c>
      <c r="X221" s="15">
        <v>1.46E-2</v>
      </c>
      <c r="Y221" s="16">
        <f t="shared" si="13"/>
        <v>1.8356471442155629</v>
      </c>
      <c r="Z221" s="17">
        <v>1.80453</v>
      </c>
    </row>
    <row r="222" spans="1:26" customFormat="1" ht="13.9">
      <c r="A222" s="8">
        <v>76</v>
      </c>
      <c r="B222" s="9" t="s">
        <v>283</v>
      </c>
      <c r="C222" s="8" t="s">
        <v>316</v>
      </c>
      <c r="D222" s="9" t="s">
        <v>317</v>
      </c>
      <c r="E222" s="9"/>
      <c r="F222" s="9" t="s">
        <v>299</v>
      </c>
      <c r="G222" s="10">
        <v>-1.08</v>
      </c>
      <c r="H222" s="11">
        <v>22.859483795860786</v>
      </c>
      <c r="I222" s="11">
        <v>23.005643075782125</v>
      </c>
      <c r="J222" s="11">
        <v>23.128897764691676</v>
      </c>
      <c r="K222" s="11">
        <v>22.988389611671895</v>
      </c>
      <c r="L222" s="11">
        <v>22.44878013429377</v>
      </c>
      <c r="M222" s="11">
        <v>23.182814833961807</v>
      </c>
      <c r="N222" s="11">
        <v>23.042745070264683</v>
      </c>
      <c r="O222" s="11">
        <v>23.272488769837821</v>
      </c>
      <c r="P222" s="11">
        <v>23.349676061370211</v>
      </c>
      <c r="Q222" s="11">
        <v>23.412947448241276</v>
      </c>
      <c r="R222" s="11">
        <v>23.444769257047572</v>
      </c>
      <c r="S222" s="11">
        <v>23.305103039760244</v>
      </c>
      <c r="T222" s="12">
        <v>1.6426528951379402E-2</v>
      </c>
      <c r="U222" s="13">
        <f>AVERAGE(H222:M222)-AVERAGE(N222:S222)</f>
        <v>-0.36895340504329255</v>
      </c>
      <c r="V222" s="14">
        <f t="shared" si="12"/>
        <v>0.77434403656482942</v>
      </c>
      <c r="W222" s="15">
        <v>1.2841999999999999E-2</v>
      </c>
      <c r="X222" s="15">
        <v>7.5667999999999999E-2</v>
      </c>
      <c r="Y222" s="9">
        <f t="shared" si="13"/>
        <v>1.1210877448277632</v>
      </c>
      <c r="Z222" s="17">
        <v>1.3756900000000001</v>
      </c>
    </row>
    <row r="223" spans="1:26" customFormat="1" ht="13.9">
      <c r="A223" s="8">
        <v>75</v>
      </c>
      <c r="B223" s="9" t="s">
        <v>283</v>
      </c>
      <c r="C223" s="8" t="s">
        <v>297</v>
      </c>
      <c r="D223" s="9" t="s">
        <v>298</v>
      </c>
      <c r="E223" s="9"/>
      <c r="F223" s="9" t="s">
        <v>299</v>
      </c>
      <c r="G223" s="10">
        <v>-1.27</v>
      </c>
      <c r="H223" s="11">
        <v>19.860263659487018</v>
      </c>
      <c r="I223" s="11">
        <v>20.066632400033175</v>
      </c>
      <c r="J223" s="11">
        <v>20.242661224843605</v>
      </c>
      <c r="K223" s="11">
        <v>20.132448348817842</v>
      </c>
      <c r="L223" s="11">
        <v>19.664203907056901</v>
      </c>
      <c r="M223" s="11">
        <v>20.233663283957164</v>
      </c>
      <c r="N223" s="11">
        <v>20.187958307720816</v>
      </c>
      <c r="O223" s="11">
        <v>20.385458587545003</v>
      </c>
      <c r="P223" s="11">
        <v>20.476425493497878</v>
      </c>
      <c r="Q223" s="11">
        <v>20.579744403749359</v>
      </c>
      <c r="R223" s="11">
        <v>20.499535731725356</v>
      </c>
      <c r="S223" s="11">
        <v>20.465735847240627</v>
      </c>
      <c r="T223" s="12">
        <v>2.2748577429780901E-2</v>
      </c>
      <c r="U223" s="13">
        <v>-0.39916425788054299</v>
      </c>
      <c r="V223" s="14">
        <f t="shared" si="12"/>
        <v>0.75829743190389687</v>
      </c>
      <c r="W223" s="15">
        <v>4.2107999999999998E-3</v>
      </c>
      <c r="X223" s="15">
        <v>4.3247000000000001E-2</v>
      </c>
      <c r="Y223" s="16">
        <f t="shared" si="13"/>
        <v>1.3640440137167278</v>
      </c>
      <c r="Z223" s="17">
        <v>1.4935</v>
      </c>
    </row>
    <row r="224" spans="1:26" customFormat="1" ht="13.9">
      <c r="A224" s="8">
        <v>69</v>
      </c>
      <c r="B224" s="9" t="s">
        <v>283</v>
      </c>
      <c r="C224" s="8" t="s">
        <v>324</v>
      </c>
      <c r="D224" s="9" t="s">
        <v>325</v>
      </c>
      <c r="E224" s="24"/>
      <c r="F224" s="9" t="s">
        <v>299</v>
      </c>
      <c r="G224" s="10">
        <v>-0.78</v>
      </c>
      <c r="H224" s="11">
        <v>15.33622418707327</v>
      </c>
      <c r="I224" s="11">
        <v>15.62027414246475</v>
      </c>
      <c r="J224" s="11">
        <v>15.615969988536726</v>
      </c>
      <c r="K224" s="11">
        <v>15.438958570267365</v>
      </c>
      <c r="L224" s="11">
        <v>15.326755518465971</v>
      </c>
      <c r="M224" s="11">
        <v>15.752284768396185</v>
      </c>
      <c r="N224" s="11">
        <v>15.903845426387251</v>
      </c>
      <c r="O224" s="11">
        <v>16.364395764811242</v>
      </c>
      <c r="P224" s="11">
        <v>16.573960313075556</v>
      </c>
      <c r="Q224" s="11">
        <v>16.60701992416806</v>
      </c>
      <c r="R224" s="11">
        <v>16.364400154611658</v>
      </c>
      <c r="S224" s="11">
        <v>15.147741734958785</v>
      </c>
      <c r="T224" s="12">
        <v>4.4165551027111997E-2</v>
      </c>
      <c r="U224" s="13">
        <f>AVERAGE(H224:M224)-AVERAGE(N224:S224)</f>
        <v>-0.64514935713471466</v>
      </c>
      <c r="V224" s="14">
        <f t="shared" si="12"/>
        <v>0.639426589629983</v>
      </c>
      <c r="W224" s="15">
        <v>2.1794999999999998E-2</v>
      </c>
      <c r="X224" s="15">
        <v>0.10727</v>
      </c>
      <c r="Y224" s="9">
        <f t="shared" si="13"/>
        <v>0.96952171937759168</v>
      </c>
      <c r="Z224" s="17">
        <v>1.3275600000000001</v>
      </c>
    </row>
    <row r="225" spans="1:26" customFormat="1" ht="13.9">
      <c r="A225" s="8">
        <v>68</v>
      </c>
      <c r="B225" s="9" t="s">
        <v>492</v>
      </c>
      <c r="C225" s="8" t="s">
        <v>560</v>
      </c>
      <c r="D225" s="9" t="s">
        <v>561</v>
      </c>
      <c r="E225" s="24"/>
      <c r="F225" s="9"/>
      <c r="G225" s="10">
        <v>-0.67</v>
      </c>
      <c r="H225" s="11">
        <v>21.853994831768507</v>
      </c>
      <c r="I225" s="11">
        <v>20.948048667821293</v>
      </c>
      <c r="J225" s="11">
        <v>21.65184721418569</v>
      </c>
      <c r="K225" s="11">
        <v>20.832002653177245</v>
      </c>
      <c r="L225" s="11">
        <v>20.992819635063817</v>
      </c>
      <c r="M225" s="11">
        <v>22.163616933844999</v>
      </c>
      <c r="N225" s="11">
        <v>22.327173480161164</v>
      </c>
      <c r="O225" s="11">
        <v>21.717473422948057</v>
      </c>
      <c r="P225" s="11">
        <v>21.70222518839633</v>
      </c>
      <c r="Q225" s="11">
        <v>21.975577815299868</v>
      </c>
      <c r="R225" s="11">
        <v>22.273133169688787</v>
      </c>
      <c r="S225" s="11">
        <v>22.950843586125369</v>
      </c>
      <c r="T225" s="12">
        <v>4.03279366419734E-2</v>
      </c>
      <c r="U225" s="13">
        <f>AVERAGE(H225:M225)-AVERAGE(N225:S225)</f>
        <v>-0.75068278779300712</v>
      </c>
      <c r="V225" s="14">
        <f t="shared" si="12"/>
        <v>0.5943222146098176</v>
      </c>
      <c r="W225" s="15">
        <v>3.0158999999999998E-2</v>
      </c>
      <c r="X225" s="15">
        <v>0.12773999999999999</v>
      </c>
      <c r="Y225" s="9">
        <f t="shared" si="13"/>
        <v>0.8936730881780337</v>
      </c>
      <c r="Z225" s="17">
        <v>1.40706</v>
      </c>
    </row>
    <row r="226" spans="1:26" customFormat="1" ht="13.9">
      <c r="A226" s="8">
        <v>62</v>
      </c>
      <c r="B226" s="9" t="s">
        <v>492</v>
      </c>
      <c r="C226" s="8" t="s">
        <v>523</v>
      </c>
      <c r="D226" s="9" t="s">
        <v>524</v>
      </c>
      <c r="E226" s="9" t="s">
        <v>525</v>
      </c>
      <c r="F226" s="9" t="s">
        <v>526</v>
      </c>
      <c r="G226" s="10">
        <v>-0.32</v>
      </c>
      <c r="H226" s="11">
        <v>19.502650860183611</v>
      </c>
      <c r="I226" s="11">
        <v>19.802034670753699</v>
      </c>
      <c r="J226" s="11">
        <v>19.16642678176407</v>
      </c>
      <c r="K226" s="11">
        <v>18.984323798981816</v>
      </c>
      <c r="L226" s="11">
        <v>18.916721996370967</v>
      </c>
      <c r="M226" s="11">
        <v>19.410981246243765</v>
      </c>
      <c r="N226" s="11">
        <v>20.011345645268719</v>
      </c>
      <c r="O226" s="11">
        <v>19.840960680661293</v>
      </c>
      <c r="P226" s="11">
        <v>20.045360313189281</v>
      </c>
      <c r="Q226" s="11">
        <v>19.889355110524029</v>
      </c>
      <c r="R226" s="11">
        <v>19.81516492047805</v>
      </c>
      <c r="S226" s="11">
        <v>19.635500658479256</v>
      </c>
      <c r="T226" s="12">
        <v>6.9642221563340795E-2</v>
      </c>
      <c r="U226" s="13">
        <v>-0.57575799571710795</v>
      </c>
      <c r="V226" s="14">
        <f t="shared" si="12"/>
        <v>0.67093364848955794</v>
      </c>
      <c r="W226" s="15">
        <v>3.3245000000000002E-3</v>
      </c>
      <c r="X226" s="15">
        <v>3.7074000000000003E-2</v>
      </c>
      <c r="Y226" s="16">
        <f t="shared" si="13"/>
        <v>1.4309305544017779</v>
      </c>
      <c r="Z226" s="17">
        <v>1.64188</v>
      </c>
    </row>
    <row r="227" spans="1:26" customFormat="1" ht="13.9">
      <c r="A227" s="8">
        <v>42</v>
      </c>
      <c r="B227" s="9" t="s">
        <v>332</v>
      </c>
      <c r="C227" s="8" t="s">
        <v>353</v>
      </c>
      <c r="D227" s="9" t="s">
        <v>354</v>
      </c>
      <c r="E227" s="24"/>
      <c r="F227" s="9" t="s">
        <v>338</v>
      </c>
      <c r="G227" s="10">
        <v>-1.53</v>
      </c>
      <c r="H227" s="11">
        <v>19.598607787599519</v>
      </c>
      <c r="I227" s="11">
        <v>19.750351327230991</v>
      </c>
      <c r="J227" s="11">
        <v>19.975632277047996</v>
      </c>
      <c r="K227" s="11">
        <v>19.823385992536043</v>
      </c>
      <c r="L227" s="11">
        <v>19.772307352418022</v>
      </c>
      <c r="M227" s="11">
        <v>20.275980118415081</v>
      </c>
      <c r="N227" s="11">
        <v>20.431582262133492</v>
      </c>
      <c r="O227" s="11">
        <v>21.211433191474054</v>
      </c>
      <c r="P227" s="11">
        <v>20.942268129557714</v>
      </c>
      <c r="Q227" s="11">
        <v>21.027972685773531</v>
      </c>
      <c r="R227" s="11">
        <v>21.538508685137096</v>
      </c>
      <c r="S227" s="11">
        <v>19.64178301190513</v>
      </c>
      <c r="T227" s="12">
        <v>1.47091906092234E-2</v>
      </c>
      <c r="U227" s="13">
        <f>AVERAGE(H227:M227)-AVERAGE(N227:S227)</f>
        <v>-0.93288051845556552</v>
      </c>
      <c r="V227" s="14">
        <f t="shared" ref="V227:V238" si="14">POWER(2,U227)</f>
        <v>0.52381144292451798</v>
      </c>
      <c r="W227" s="15">
        <v>9.3396999999999994E-3</v>
      </c>
      <c r="X227" s="15">
        <v>6.3784999999999994E-2</v>
      </c>
      <c r="Y227" s="9">
        <f t="shared" ref="Y227:Y238" si="15">0-LOG(X227,10)</f>
        <v>1.1952814401369882</v>
      </c>
      <c r="Z227" s="17">
        <v>1.3961600000000001</v>
      </c>
    </row>
    <row r="228" spans="1:26" customFormat="1" ht="13.9">
      <c r="A228" s="8">
        <v>40</v>
      </c>
      <c r="B228" s="9" t="s">
        <v>332</v>
      </c>
      <c r="C228" s="8" t="s">
        <v>359</v>
      </c>
      <c r="D228" s="9"/>
      <c r="E228" s="9"/>
      <c r="F228" s="9" t="s">
        <v>338</v>
      </c>
      <c r="G228" s="10">
        <v>-1.59</v>
      </c>
      <c r="H228" s="11">
        <v>17.07221891600971</v>
      </c>
      <c r="I228" s="11">
        <v>17.258717625607829</v>
      </c>
      <c r="J228" s="11">
        <v>17.353722503956313</v>
      </c>
      <c r="K228" s="11">
        <v>17.263873721639477</v>
      </c>
      <c r="L228" s="11">
        <v>17.272573282763457</v>
      </c>
      <c r="M228" s="11">
        <v>17.681662827406878</v>
      </c>
      <c r="N228" s="11">
        <v>17.790834143428437</v>
      </c>
      <c r="O228" s="11">
        <v>18.680343166700428</v>
      </c>
      <c r="P228" s="11">
        <v>18.402041752318208</v>
      </c>
      <c r="Q228" s="11">
        <v>18.473831352931207</v>
      </c>
      <c r="R228" s="11">
        <v>18.935459736408799</v>
      </c>
      <c r="S228" s="11">
        <v>16.993814780286321</v>
      </c>
      <c r="T228" s="12">
        <v>4.2331053322124598E-2</v>
      </c>
      <c r="U228" s="13">
        <f>AVERAGE(H228:M228)-AVERAGE(N228:S228)</f>
        <v>-0.89559267578162149</v>
      </c>
      <c r="V228" s="14">
        <f t="shared" si="14"/>
        <v>0.53752632784205567</v>
      </c>
      <c r="W228" s="15">
        <v>1.3753E-2</v>
      </c>
      <c r="X228" s="15">
        <v>7.868E-2</v>
      </c>
      <c r="Y228" s="9">
        <f t="shared" si="15"/>
        <v>1.1041356487527008</v>
      </c>
      <c r="Z228" s="17">
        <v>1.3573</v>
      </c>
    </row>
    <row r="229" spans="1:26" customFormat="1" ht="13.9">
      <c r="A229" s="8">
        <v>26</v>
      </c>
      <c r="B229" s="9" t="s">
        <v>570</v>
      </c>
      <c r="C229" s="8" t="s">
        <v>571</v>
      </c>
      <c r="D229" s="9" t="s">
        <v>572</v>
      </c>
      <c r="E229" s="24"/>
      <c r="F229" s="9" t="s">
        <v>573</v>
      </c>
      <c r="G229" s="10">
        <v>-1.94</v>
      </c>
      <c r="H229" s="11">
        <v>23.572835635740258</v>
      </c>
      <c r="I229" s="11">
        <v>23.543136249900883</v>
      </c>
      <c r="J229" s="11">
        <v>23.474486637214284</v>
      </c>
      <c r="K229" s="11">
        <v>23.215741358741099</v>
      </c>
      <c r="L229" s="11">
        <v>23.82438724602585</v>
      </c>
      <c r="M229" s="11">
        <v>23.336300746105273</v>
      </c>
      <c r="N229" s="11">
        <v>25.222923550062923</v>
      </c>
      <c r="O229" s="11">
        <v>24.910274896373156</v>
      </c>
      <c r="P229" s="11">
        <v>24.58953313516772</v>
      </c>
      <c r="Q229" s="11">
        <v>23.863362207125331</v>
      </c>
      <c r="R229" s="11">
        <v>24.855427230487532</v>
      </c>
      <c r="S229" s="11">
        <v>24.457993691393156</v>
      </c>
      <c r="T229" s="12">
        <v>6.9131714693358007E-2</v>
      </c>
      <c r="U229" s="13">
        <v>-1.1554378061470201</v>
      </c>
      <c r="V229" s="14">
        <f t="shared" si="14"/>
        <v>0.44892993165272116</v>
      </c>
      <c r="W229" s="15">
        <v>2.5524E-4</v>
      </c>
      <c r="X229" s="15">
        <v>1.46E-2</v>
      </c>
      <c r="Y229" s="16">
        <f t="shared" si="15"/>
        <v>1.8356471442155629</v>
      </c>
      <c r="Z229" s="17">
        <v>1.5985199999999999</v>
      </c>
    </row>
    <row r="230" spans="1:26" customFormat="1" ht="13.9">
      <c r="A230" s="8">
        <v>25</v>
      </c>
      <c r="B230" s="9" t="s">
        <v>570</v>
      </c>
      <c r="C230" s="8" t="s">
        <v>574</v>
      </c>
      <c r="D230" s="9" t="s">
        <v>575</v>
      </c>
      <c r="E230" s="9" t="s">
        <v>576</v>
      </c>
      <c r="F230" s="9" t="s">
        <v>573</v>
      </c>
      <c r="G230" s="10">
        <v>-1.39</v>
      </c>
      <c r="H230" s="11">
        <v>22.528283833001606</v>
      </c>
      <c r="I230" s="11">
        <v>22.561595769315332</v>
      </c>
      <c r="J230" s="11">
        <v>22.418164588922078</v>
      </c>
      <c r="K230" s="11">
        <v>22.124173117538092</v>
      </c>
      <c r="L230" s="11">
        <v>22.768668629843557</v>
      </c>
      <c r="M230" s="11">
        <v>22.408197065100207</v>
      </c>
      <c r="N230" s="11">
        <v>24.229780106742464</v>
      </c>
      <c r="O230" s="11">
        <v>23.674553380151977</v>
      </c>
      <c r="P230" s="11">
        <v>23.374178791429859</v>
      </c>
      <c r="Q230" s="11">
        <v>22.762751315950165</v>
      </c>
      <c r="R230" s="11">
        <v>23.902124745551351</v>
      </c>
      <c r="S230" s="11">
        <v>23.206788827760636</v>
      </c>
      <c r="T230" s="12">
        <v>7.6929160640654595E-2</v>
      </c>
      <c r="U230" s="13">
        <v>-1.0568490273109299</v>
      </c>
      <c r="V230" s="14">
        <f t="shared" si="14"/>
        <v>0.48068076302287899</v>
      </c>
      <c r="W230" s="15">
        <v>1.0123E-3</v>
      </c>
      <c r="X230" s="15">
        <v>2.0909000000000001E-2</v>
      </c>
      <c r="Y230" s="16">
        <f t="shared" si="15"/>
        <v>1.6796667373816148</v>
      </c>
      <c r="Z230" s="17">
        <v>1.4821500000000001</v>
      </c>
    </row>
    <row r="231" spans="1:26" customFormat="1" ht="13.9">
      <c r="A231" s="8">
        <v>23</v>
      </c>
      <c r="B231" s="9" t="s">
        <v>400</v>
      </c>
      <c r="C231" s="8" t="s">
        <v>416</v>
      </c>
      <c r="D231" s="9" t="s">
        <v>417</v>
      </c>
      <c r="E231" s="9" t="s">
        <v>418</v>
      </c>
      <c r="F231" s="9" t="s">
        <v>226</v>
      </c>
      <c r="G231" s="10">
        <v>-1.1000000000000001</v>
      </c>
      <c r="H231" s="11">
        <v>17.964986018180706</v>
      </c>
      <c r="I231" s="11">
        <v>17.939887947978214</v>
      </c>
      <c r="J231" s="11">
        <v>18.010745786114786</v>
      </c>
      <c r="K231" s="11">
        <v>17.709685810200483</v>
      </c>
      <c r="L231" s="11">
        <v>18.250740065243242</v>
      </c>
      <c r="M231" s="11">
        <v>17.809604041368065</v>
      </c>
      <c r="N231" s="11">
        <v>17.939995637278376</v>
      </c>
      <c r="O231" s="11">
        <v>18.04500567156833</v>
      </c>
      <c r="P231" s="11">
        <v>18.363328416570802</v>
      </c>
      <c r="Q231" s="11">
        <v>18.696123405164712</v>
      </c>
      <c r="R231" s="11">
        <v>19.342090444191637</v>
      </c>
      <c r="S231" s="11">
        <v>18.689781981234919</v>
      </c>
      <c r="T231" s="12">
        <v>0.112927004698227</v>
      </c>
      <c r="U231" s="13">
        <f>AVERAGE(H231:M231)-AVERAGE(N231:S231)</f>
        <v>-0.56511264782054837</v>
      </c>
      <c r="V231" s="14">
        <f t="shared" si="14"/>
        <v>0.67590263894872682</v>
      </c>
      <c r="W231" s="15">
        <v>2.9908000000000001E-2</v>
      </c>
      <c r="X231" s="15">
        <v>0.12773999999999999</v>
      </c>
      <c r="Y231" s="9">
        <f t="shared" si="15"/>
        <v>0.8936730881780337</v>
      </c>
      <c r="Z231" s="17">
        <v>1.12225</v>
      </c>
    </row>
    <row r="232" spans="1:26" customFormat="1" ht="13.9">
      <c r="A232" s="8">
        <v>20</v>
      </c>
      <c r="B232" s="9" t="s">
        <v>400</v>
      </c>
      <c r="C232" s="8" t="s">
        <v>401</v>
      </c>
      <c r="D232" s="9" t="s">
        <v>402</v>
      </c>
      <c r="E232" s="24" t="s">
        <v>403</v>
      </c>
      <c r="F232" s="9" t="s">
        <v>404</v>
      </c>
      <c r="G232" s="10">
        <v>-2.48</v>
      </c>
      <c r="H232" s="11">
        <v>20.793931723836096</v>
      </c>
      <c r="I232" s="11">
        <v>19.920027690448613</v>
      </c>
      <c r="J232" s="11">
        <v>20.282128948348415</v>
      </c>
      <c r="K232" s="11">
        <v>20.659501553382611</v>
      </c>
      <c r="L232" s="11">
        <v>20.61397590394661</v>
      </c>
      <c r="M232" s="11">
        <v>20.889691929969697</v>
      </c>
      <c r="N232" s="11">
        <v>21.703520359756748</v>
      </c>
      <c r="O232" s="11">
        <v>21.39781408993381</v>
      </c>
      <c r="P232" s="11">
        <v>21.334274431733935</v>
      </c>
      <c r="Q232" s="11">
        <v>21.241466849942931</v>
      </c>
      <c r="R232" s="11">
        <v>21.334655528302157</v>
      </c>
      <c r="S232" s="11">
        <v>21.731286604652887</v>
      </c>
      <c r="T232" s="12">
        <v>0.106417973063987</v>
      </c>
      <c r="U232" s="13">
        <v>-0.93062668573174201</v>
      </c>
      <c r="V232" s="14">
        <f t="shared" si="14"/>
        <v>0.52463040049634024</v>
      </c>
      <c r="W232" s="15">
        <v>2.7721000000000001E-4</v>
      </c>
      <c r="X232" s="15">
        <v>1.46E-2</v>
      </c>
      <c r="Y232" s="16">
        <f t="shared" si="15"/>
        <v>1.8356471442155629</v>
      </c>
      <c r="Z232" s="17">
        <v>1.7425999999999999</v>
      </c>
    </row>
    <row r="233" spans="1:26" customFormat="1" ht="13.9">
      <c r="A233" s="8">
        <v>19</v>
      </c>
      <c r="B233" s="9" t="s">
        <v>419</v>
      </c>
      <c r="C233" s="8" t="s">
        <v>420</v>
      </c>
      <c r="D233" s="9" t="s">
        <v>421</v>
      </c>
      <c r="E233" s="9" t="s">
        <v>422</v>
      </c>
      <c r="F233" s="9" t="s">
        <v>338</v>
      </c>
      <c r="G233" s="10">
        <v>-1.0900000000000001</v>
      </c>
      <c r="H233" s="11">
        <v>22.211213408449854</v>
      </c>
      <c r="I233" s="11">
        <v>21.936885015940891</v>
      </c>
      <c r="J233" s="11">
        <v>21.985960461189347</v>
      </c>
      <c r="K233" s="11">
        <v>22.517575828276428</v>
      </c>
      <c r="L233" s="11">
        <v>22.721941041790171</v>
      </c>
      <c r="M233" s="11">
        <v>22.474936252537972</v>
      </c>
      <c r="N233" s="11">
        <v>22.906090355357605</v>
      </c>
      <c r="O233" s="11">
        <v>23.001720978667855</v>
      </c>
      <c r="P233" s="11">
        <v>22.798651418982963</v>
      </c>
      <c r="Q233" s="11">
        <v>22.62563965798741</v>
      </c>
      <c r="R233" s="11">
        <v>22.574249395312265</v>
      </c>
      <c r="S233" s="11">
        <v>23.068127259394132</v>
      </c>
      <c r="T233" s="12">
        <v>4.7634768577105899E-2</v>
      </c>
      <c r="U233" s="13">
        <f>AVERAGE(H233:M233)-AVERAGE(N233:S233)</f>
        <v>-0.52099450958625937</v>
      </c>
      <c r="V233" s="14">
        <f t="shared" si="14"/>
        <v>0.69689127147327246</v>
      </c>
      <c r="W233" s="15">
        <v>6.4501999999999997E-3</v>
      </c>
      <c r="X233" s="15">
        <v>5.3609999999999998E-2</v>
      </c>
      <c r="Y233" s="9">
        <f t="shared" si="15"/>
        <v>1.270754192774693</v>
      </c>
      <c r="Z233" s="17">
        <v>1.5567500000000001</v>
      </c>
    </row>
    <row r="234" spans="1:26" customFormat="1" ht="13.9">
      <c r="A234" s="8">
        <v>15</v>
      </c>
      <c r="B234" s="9" t="s">
        <v>570</v>
      </c>
      <c r="C234" s="20" t="s">
        <v>579</v>
      </c>
      <c r="D234" s="9" t="s">
        <v>580</v>
      </c>
      <c r="E234" s="9"/>
      <c r="F234" s="9" t="s">
        <v>573</v>
      </c>
      <c r="G234" s="10">
        <v>-1.56</v>
      </c>
      <c r="H234" s="11">
        <v>21.351220925146684</v>
      </c>
      <c r="I234" s="11">
        <v>21.37950792362621</v>
      </c>
      <c r="J234" s="11">
        <v>21.753459349315449</v>
      </c>
      <c r="K234" s="11">
        <v>20.859839761491571</v>
      </c>
      <c r="L234" s="11">
        <v>21.765795128694542</v>
      </c>
      <c r="M234" s="11">
        <v>21.300747616810895</v>
      </c>
      <c r="N234" s="11">
        <v>23.199628525815822</v>
      </c>
      <c r="O234" s="11">
        <v>22.891583670934384</v>
      </c>
      <c r="P234" s="11">
        <v>22.310869269375011</v>
      </c>
      <c r="Q234" s="11">
        <v>21.500585760055593</v>
      </c>
      <c r="R234" s="11">
        <v>22.763165969311487</v>
      </c>
      <c r="S234" s="11">
        <v>22.228225721190434</v>
      </c>
      <c r="T234" s="12">
        <v>2.22480114171653E-2</v>
      </c>
      <c r="U234" s="13">
        <v>-1.08058136859957</v>
      </c>
      <c r="V234" s="14">
        <f t="shared" si="14"/>
        <v>0.47283824344501113</v>
      </c>
      <c r="W234" s="15">
        <v>3.3042000000000002E-3</v>
      </c>
      <c r="X234" s="15">
        <v>3.7074000000000003E-2</v>
      </c>
      <c r="Y234" s="16">
        <f t="shared" si="15"/>
        <v>1.4309305544017779</v>
      </c>
      <c r="Z234" s="17">
        <v>1.4189400000000001</v>
      </c>
    </row>
    <row r="235" spans="1:26" customFormat="1" ht="13.9">
      <c r="A235" s="8">
        <v>12</v>
      </c>
      <c r="B235" s="9" t="s">
        <v>570</v>
      </c>
      <c r="C235" s="8" t="s">
        <v>585</v>
      </c>
      <c r="D235" s="9" t="s">
        <v>586</v>
      </c>
      <c r="E235" s="9"/>
      <c r="F235" s="9" t="s">
        <v>573</v>
      </c>
      <c r="G235" s="10">
        <v>-1.77</v>
      </c>
      <c r="H235" s="11">
        <v>19.880327734476218</v>
      </c>
      <c r="I235" s="11">
        <v>20.009783217043807</v>
      </c>
      <c r="J235" s="11">
        <v>20.301799248227201</v>
      </c>
      <c r="K235" s="11">
        <v>19.803547513907169</v>
      </c>
      <c r="L235" s="11">
        <v>20.404714805048229</v>
      </c>
      <c r="M235" s="11">
        <v>20.11419092287543</v>
      </c>
      <c r="N235" s="11">
        <v>20.993020741670676</v>
      </c>
      <c r="O235" s="11">
        <v>20.684823729654603</v>
      </c>
      <c r="P235" s="11">
        <v>20.551458119055575</v>
      </c>
      <c r="Q235" s="11">
        <v>20.090201749445846</v>
      </c>
      <c r="R235" s="11">
        <v>20.779182968148753</v>
      </c>
      <c r="S235" s="11">
        <v>20.482155171368571</v>
      </c>
      <c r="T235" s="12">
        <v>3.1488962146094097E-2</v>
      </c>
      <c r="U235" s="13">
        <f>AVERAGE(H235:M235)-AVERAGE(N235:S235)</f>
        <v>-0.51107983962766212</v>
      </c>
      <c r="V235" s="14">
        <f t="shared" si="14"/>
        <v>0.70169702960138924</v>
      </c>
      <c r="W235" s="15">
        <v>8.7303999999999993E-3</v>
      </c>
      <c r="X235" s="15">
        <v>6.3045000000000004E-2</v>
      </c>
      <c r="Y235" s="9">
        <f t="shared" si="15"/>
        <v>1.2003493509388816</v>
      </c>
      <c r="Z235" s="17">
        <v>1.28694</v>
      </c>
    </row>
    <row r="236" spans="1:26" customFormat="1" ht="13.9">
      <c r="A236" s="8">
        <v>10</v>
      </c>
      <c r="B236" s="9" t="s">
        <v>570</v>
      </c>
      <c r="C236" s="8" t="s">
        <v>577</v>
      </c>
      <c r="D236" s="9" t="s">
        <v>578</v>
      </c>
      <c r="E236" s="9"/>
      <c r="F236" s="9" t="s">
        <v>573</v>
      </c>
      <c r="G236" s="10">
        <v>-1.36</v>
      </c>
      <c r="H236" s="11">
        <v>19.292490423494744</v>
      </c>
      <c r="I236" s="11">
        <v>20.046671039872152</v>
      </c>
      <c r="J236" s="11">
        <v>20.044852863522237</v>
      </c>
      <c r="K236" s="11">
        <v>19.617535620923341</v>
      </c>
      <c r="L236" s="11">
        <v>20.329072376842976</v>
      </c>
      <c r="M236" s="11">
        <v>20.054992799679724</v>
      </c>
      <c r="N236" s="11">
        <v>21.160216751706269</v>
      </c>
      <c r="O236" s="11">
        <v>20.923804420798891</v>
      </c>
      <c r="P236" s="11">
        <v>20.541832291782317</v>
      </c>
      <c r="Q236" s="11">
        <v>20.082972948035607</v>
      </c>
      <c r="R236" s="11">
        <v>21.202602829031147</v>
      </c>
      <c r="S236" s="11">
        <v>21.094225463090286</v>
      </c>
      <c r="T236" s="12">
        <v>2.6328877524153801E-2</v>
      </c>
      <c r="U236" s="13">
        <v>-0.93667326335156198</v>
      </c>
      <c r="V236" s="14">
        <f t="shared" si="14"/>
        <v>0.52243618759933186</v>
      </c>
      <c r="W236" s="15">
        <v>2.6115000000000001E-3</v>
      </c>
      <c r="X236" s="15">
        <v>3.3524999999999999E-2</v>
      </c>
      <c r="Y236" s="16">
        <f t="shared" si="15"/>
        <v>1.4746312134763633</v>
      </c>
      <c r="Z236" s="17">
        <v>1.46519</v>
      </c>
    </row>
    <row r="237" spans="1:26" customFormat="1" ht="13.9">
      <c r="A237" s="8">
        <v>8</v>
      </c>
      <c r="B237" s="9" t="s">
        <v>570</v>
      </c>
      <c r="C237" s="20" t="s">
        <v>581</v>
      </c>
      <c r="D237" s="9" t="s">
        <v>582</v>
      </c>
      <c r="E237" s="9"/>
      <c r="F237" s="9" t="s">
        <v>573</v>
      </c>
      <c r="G237" s="10">
        <v>-1.38</v>
      </c>
      <c r="H237" s="11">
        <v>17.207384532249122</v>
      </c>
      <c r="I237" s="11">
        <v>17.199250477703867</v>
      </c>
      <c r="J237" s="11">
        <v>17.666186298741877</v>
      </c>
      <c r="K237" s="11">
        <v>16.90189999161262</v>
      </c>
      <c r="L237" s="11">
        <v>17.634448375911905</v>
      </c>
      <c r="M237" s="11">
        <v>17.182361013336248</v>
      </c>
      <c r="N237" s="11">
        <v>18.764507789196326</v>
      </c>
      <c r="O237" s="11">
        <v>18.958035869835033</v>
      </c>
      <c r="P237" s="11">
        <v>18.010497146120603</v>
      </c>
      <c r="Q237" s="11">
        <v>17.378260065324366</v>
      </c>
      <c r="R237" s="11">
        <v>18.777778061859912</v>
      </c>
      <c r="S237" s="11">
        <v>18.167430040099951</v>
      </c>
      <c r="T237" s="12">
        <v>4.96118782651154E-2</v>
      </c>
      <c r="U237" s="13">
        <v>-1.04416304714675</v>
      </c>
      <c r="V237" s="14">
        <f t="shared" si="14"/>
        <v>0.48492614782035159</v>
      </c>
      <c r="W237" s="15">
        <v>3.4245E-3</v>
      </c>
      <c r="X237" s="15">
        <v>3.7449000000000003E-2</v>
      </c>
      <c r="Y237" s="16">
        <f t="shared" si="15"/>
        <v>1.4265597747677277</v>
      </c>
      <c r="Z237" s="17">
        <v>1.4307099999999999</v>
      </c>
    </row>
    <row r="238" spans="1:26" customFormat="1" ht="13.9">
      <c r="A238" s="8">
        <v>1</v>
      </c>
      <c r="B238" s="9" t="s">
        <v>570</v>
      </c>
      <c r="C238" s="8" t="s">
        <v>588</v>
      </c>
      <c r="D238" s="24" t="s">
        <v>589</v>
      </c>
      <c r="E238" s="24" t="s">
        <v>590</v>
      </c>
      <c r="F238" s="9" t="s">
        <v>591</v>
      </c>
      <c r="G238" s="10">
        <v>-1.4</v>
      </c>
      <c r="H238" s="11">
        <v>24.74627988931444</v>
      </c>
      <c r="I238" s="11">
        <v>24.789087732754382</v>
      </c>
      <c r="J238" s="11">
        <v>24.815322300712339</v>
      </c>
      <c r="K238" s="11">
        <v>24.413018778517952</v>
      </c>
      <c r="L238" s="11">
        <v>24.808594419668115</v>
      </c>
      <c r="M238" s="11">
        <v>24.276517912586485</v>
      </c>
      <c r="N238" s="11">
        <v>24.999714213014755</v>
      </c>
      <c r="O238" s="11">
        <v>25.040275460631552</v>
      </c>
      <c r="P238" s="11">
        <v>25.369285789518855</v>
      </c>
      <c r="Q238" s="11">
        <v>25.002272929917638</v>
      </c>
      <c r="R238" s="11">
        <v>25.161227061909823</v>
      </c>
      <c r="S238" s="11">
        <v>24.5443910707985</v>
      </c>
      <c r="T238" s="12">
        <v>2.2890322842212301E-2</v>
      </c>
      <c r="U238" s="13">
        <f>AVERAGE(H238:M238)-AVERAGE(N238:S238)</f>
        <v>-0.37805758203957396</v>
      </c>
      <c r="V238" s="14">
        <f t="shared" si="14"/>
        <v>0.76947289762781756</v>
      </c>
      <c r="W238" s="15">
        <v>2.7141999999999999E-2</v>
      </c>
      <c r="X238" s="15">
        <v>0.12242</v>
      </c>
      <c r="Y238" s="9">
        <f t="shared" si="15"/>
        <v>0.91214762483683121</v>
      </c>
      <c r="Z238" s="17">
        <v>1.0638000000000001</v>
      </c>
    </row>
    <row r="239" spans="1:26" customFormat="1" ht="13.9">
      <c r="A239" s="8"/>
      <c r="B239" s="9"/>
      <c r="C239" s="8"/>
      <c r="D239" s="9"/>
      <c r="E239" s="9"/>
      <c r="F239" s="9"/>
      <c r="G239" s="10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2"/>
      <c r="U239" s="13"/>
      <c r="V239" s="14"/>
      <c r="W239" s="15"/>
      <c r="X239" s="15"/>
      <c r="Y239" s="9"/>
      <c r="Z239" s="17"/>
    </row>
  </sheetData>
  <sortState xmlns:xlrd2="http://schemas.microsoft.com/office/spreadsheetml/2017/richdata2" ref="A3:Z33">
    <sortCondition descending="1" ref="A3"/>
  </sortState>
  <phoneticPr fontId="3" type="noConversion"/>
  <conditionalFormatting sqref="W112:X160">
    <cfRule type="cellIs" dxfId="2" priority="13" operator="lessThan">
      <formula>0.05</formula>
    </cfRule>
  </conditionalFormatting>
  <conditionalFormatting sqref="V112:V1048576 V1 V3:V22">
    <cfRule type="colorScale" priority="1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W112:W1048576 W1 W3:W2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12:X1048576 X1 X3:X2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23:V111">
    <cfRule type="colorScale" priority="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W23:W111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V23:V111"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W23:W11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:X111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X23:X11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8">
    <cfRule type="duplicateValues" dxfId="1" priority="1"/>
  </conditionalFormatting>
  <conditionalFormatting sqref="C168">
    <cfRule type="duplicateValues" dxfId="0" priority="2"/>
  </conditionalFormatting>
  <conditionalFormatting sqref="V3:V22">
    <cfRule type="colorScale" priority="1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W3:W22"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X3:X22">
    <cfRule type="colorScale" priority="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DD4D9-4A85-43D7-8D4F-66C86CA66E9A}">
  <dimension ref="A1:L10"/>
  <sheetViews>
    <sheetView tabSelected="1" workbookViewId="0">
      <selection activeCell="G10" sqref="G10"/>
    </sheetView>
  </sheetViews>
  <sheetFormatPr defaultRowHeight="13.9"/>
  <sheetData>
    <row r="1" spans="1:12">
      <c r="A1" s="43" t="s">
        <v>596</v>
      </c>
      <c r="B1" s="43"/>
      <c r="C1" s="43"/>
      <c r="D1" s="43" t="s">
        <v>597</v>
      </c>
      <c r="E1" s="43"/>
      <c r="F1" s="43"/>
      <c r="G1" s="43" t="s">
        <v>598</v>
      </c>
      <c r="H1" s="43"/>
      <c r="I1" s="43"/>
      <c r="J1" s="43" t="s">
        <v>599</v>
      </c>
      <c r="K1" s="43"/>
      <c r="L1" s="44"/>
    </row>
    <row r="2" spans="1:12" ht="15">
      <c r="A2" s="41" t="s">
        <v>594</v>
      </c>
      <c r="B2" s="41" t="s">
        <v>595</v>
      </c>
      <c r="C2" s="44"/>
      <c r="D2" s="41" t="s">
        <v>594</v>
      </c>
      <c r="E2" s="41" t="s">
        <v>595</v>
      </c>
      <c r="F2" s="44"/>
      <c r="G2" s="41" t="s">
        <v>594</v>
      </c>
      <c r="H2" s="41" t="s">
        <v>595</v>
      </c>
      <c r="I2" s="44"/>
      <c r="J2" s="41" t="s">
        <v>594</v>
      </c>
      <c r="K2" s="41" t="s">
        <v>595</v>
      </c>
      <c r="L2" s="44"/>
    </row>
    <row r="3" spans="1:12" ht="15">
      <c r="A3" s="40">
        <v>0.2012825</v>
      </c>
      <c r="B3" s="40">
        <v>3.5226710000000001E-2</v>
      </c>
      <c r="C3" s="44"/>
      <c r="D3" s="40">
        <v>0.25923839999999998</v>
      </c>
      <c r="E3" s="40">
        <v>7.2078820000000002E-2</v>
      </c>
      <c r="F3" s="44"/>
      <c r="G3" s="40">
        <v>1.823663E-2</v>
      </c>
      <c r="H3" s="40">
        <v>1.007979E-2</v>
      </c>
      <c r="I3" s="44"/>
      <c r="J3" s="40">
        <v>20.53725</v>
      </c>
      <c r="K3" s="40">
        <v>4.0951279999999999</v>
      </c>
      <c r="L3" s="44"/>
    </row>
    <row r="4" spans="1:12" ht="15">
      <c r="A4" s="40">
        <v>0.45911449999999998</v>
      </c>
      <c r="B4" s="40">
        <v>7.1370989999999995E-2</v>
      </c>
      <c r="C4" s="44"/>
      <c r="D4" s="40">
        <v>0.23565939999999999</v>
      </c>
      <c r="E4" s="40">
        <v>4.5087479999999999E-2</v>
      </c>
      <c r="F4" s="44"/>
      <c r="G4" s="40">
        <v>1.577054E-2</v>
      </c>
      <c r="H4" s="40">
        <v>3.1523259999999997E-2</v>
      </c>
      <c r="I4" s="44"/>
      <c r="J4" s="40">
        <v>25.658570000000001</v>
      </c>
      <c r="K4" s="40">
        <v>8.5291099999999993</v>
      </c>
      <c r="L4" s="44"/>
    </row>
    <row r="5" spans="1:12" ht="15">
      <c r="A5" s="40">
        <v>0.1670941</v>
      </c>
      <c r="B5" s="40">
        <v>6.0679459999999998E-2</v>
      </c>
      <c r="C5" s="44"/>
      <c r="D5" s="40">
        <v>0.24197350000000001</v>
      </c>
      <c r="E5" s="40">
        <v>0.18719740000000001</v>
      </c>
      <c r="F5" s="44"/>
      <c r="G5" s="40">
        <v>1.28559E-2</v>
      </c>
      <c r="H5" s="40">
        <v>2.3628329999999999E-2</v>
      </c>
      <c r="I5" s="44"/>
      <c r="J5" s="40">
        <v>23.017050000000001</v>
      </c>
      <c r="K5" s="40">
        <v>7.329644</v>
      </c>
      <c r="L5" s="44"/>
    </row>
    <row r="6" spans="1:12" ht="15">
      <c r="A6" s="40">
        <v>0.1506999</v>
      </c>
      <c r="B6" s="40">
        <v>3.4111559999999999E-2</v>
      </c>
      <c r="C6" s="44"/>
      <c r="D6" s="40">
        <v>0.17406840000000001</v>
      </c>
      <c r="E6" s="40">
        <v>4.9450920000000002E-2</v>
      </c>
      <c r="F6" s="44"/>
      <c r="G6" s="40">
        <v>1.163027E-2</v>
      </c>
      <c r="H6" s="40">
        <v>1.9904539999999998E-2</v>
      </c>
      <c r="I6" s="44"/>
      <c r="J6" s="40">
        <v>22.114080000000001</v>
      </c>
      <c r="K6" s="40">
        <v>12.85528</v>
      </c>
      <c r="L6" s="44"/>
    </row>
    <row r="7" spans="1:12" ht="15">
      <c r="A7" s="40">
        <v>0.37847639999999999</v>
      </c>
      <c r="B7" s="40">
        <v>0.1058239</v>
      </c>
      <c r="C7" s="44"/>
      <c r="D7" s="40">
        <v>0.2027204</v>
      </c>
      <c r="E7" s="40">
        <v>9.2606919999999995E-2</v>
      </c>
      <c r="F7" s="44"/>
      <c r="G7" s="40">
        <v>1.380807E-2</v>
      </c>
      <c r="H7" s="40">
        <v>2.2961229999999999E-2</v>
      </c>
      <c r="I7" s="44"/>
      <c r="J7" s="40">
        <v>29.324349999999999</v>
      </c>
      <c r="K7" s="40">
        <v>11.1302</v>
      </c>
      <c r="L7" s="44"/>
    </row>
    <row r="8" spans="1:12" ht="15">
      <c r="A8" s="40">
        <v>0.22104979999999999</v>
      </c>
      <c r="B8" s="40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1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source data for metabolics</vt:lpstr>
      <vt:lpstr>source data for E-H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</dc:creator>
  <cp:lastModifiedBy>holly</cp:lastModifiedBy>
  <dcterms:created xsi:type="dcterms:W3CDTF">2015-06-05T18:19:34Z</dcterms:created>
  <dcterms:modified xsi:type="dcterms:W3CDTF">2021-05-27T07:04:53Z</dcterms:modified>
</cp:coreProperties>
</file>