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ph8/Google Drive (ph8@sanger.ac.uk)/Sanger/hgN/paper_draft/co-authors_170320/for_subm_080920/eLife_031220/revision_jan21/tables_080321/"/>
    </mc:Choice>
  </mc:AlternateContent>
  <xr:revisionPtr revIDLastSave="0" documentId="8_{345E6844-FA3A-9E44-9A93-139BA9B9BEAD}" xr6:coauthVersionLast="36" xr6:coauthVersionMax="36" xr10:uidLastSave="{00000000-0000-0000-0000-000000000000}"/>
  <bookViews>
    <workbookView xWindow="480" yWindow="960" windowWidth="25040" windowHeight="14500" xr2:uid="{DA7C5DEB-41AB-2143-AD6B-84A6FEB58149}"/>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2" i="1" l="1"/>
  <c r="E32" i="1"/>
  <c r="C32" i="1"/>
</calcChain>
</file>

<file path=xl/sharedStrings.xml><?xml version="1.0" encoding="utf-8"?>
<sst xmlns="http://schemas.openxmlformats.org/spreadsheetml/2006/main" count="54" uniqueCount="53">
  <si>
    <r>
      <t xml:space="preserve">Supplementary file 5. a. Y haplogroup distribution of the Estonian patients with idiopathic spermatogenic impairment and reference cases carrying </t>
    </r>
    <r>
      <rPr>
        <b/>
        <i/>
        <sz val="12"/>
        <color theme="1"/>
        <rFont val="Calibri"/>
        <family val="2"/>
        <scheme val="minor"/>
      </rPr>
      <t>gr/gr</t>
    </r>
    <r>
      <rPr>
        <b/>
        <sz val="12"/>
        <color theme="1"/>
        <rFont val="Calibri"/>
        <family val="2"/>
        <scheme val="minor"/>
      </rPr>
      <t xml:space="preserve"> deletions</t>
    </r>
  </si>
  <si>
    <t>Idiopathic patients with spermatogenic impairment carrying the gr/gr deletion</t>
  </si>
  <si>
    <t>Reference groups of Estonian men carrying the gr/gr deletion</t>
  </si>
  <si>
    <t>Y lineage and terminal marker</t>
  </si>
  <si>
    <t>Total n=31</t>
  </si>
  <si>
    <t>Azoospermia (n=2)</t>
  </si>
  <si>
    <t>Cryptozoo-spermia (n=5)</t>
  </si>
  <si>
    <t>Severe oligozoo-spermia (n=11)</t>
  </si>
  <si>
    <t>Moderate oligozoo-spermia (n=13)</t>
  </si>
  <si>
    <t>Total (n=13)</t>
  </si>
  <si>
    <t>Partner of pregnant women (n=4)</t>
  </si>
  <si>
    <t>Estonian young men cohort (n=5)</t>
  </si>
  <si>
    <t>REPROMETA proven fathers (n=4)</t>
  </si>
  <si>
    <t>A1b-P108</t>
  </si>
  <si>
    <t>G-M201</t>
  </si>
  <si>
    <t>I1-M253</t>
  </si>
  <si>
    <t>I1a1-CTS6364</t>
  </si>
  <si>
    <t>I1a2-S244</t>
  </si>
  <si>
    <t>I2a1b1a-CTS616</t>
  </si>
  <si>
    <t>J-M304</t>
  </si>
  <si>
    <t>J2b2a-L283</t>
  </si>
  <si>
    <t>R1a1a1-M417</t>
  </si>
  <si>
    <t>R1a1a1b1a1a-M458</t>
  </si>
  <si>
    <t>R1a1a1b1a1a1a-L260</t>
  </si>
  <si>
    <t>R1a1a1b1a1a1a1a3-YP414</t>
  </si>
  <si>
    <t>R1a1a1b1a1a1c-CTS11962.1</t>
  </si>
  <si>
    <t>R1a1a1b1a1a1c1-L1029</t>
  </si>
  <si>
    <t>R1a1a1b1a1a1c1a-YP263</t>
  </si>
  <si>
    <t>R1a1a1b1a1a1c1c-YP417</t>
  </si>
  <si>
    <t>R1a1a1b1a2a-Z92</t>
  </si>
  <si>
    <t>R1a1a1b1a2b-CTS1211</t>
  </si>
  <si>
    <t>R1b1a1a2a1a1-M405</t>
  </si>
  <si>
    <t>R1b1a1a2a1a2-P312</t>
  </si>
  <si>
    <r>
      <t xml:space="preserve">Data presented in detail in </t>
    </r>
    <r>
      <rPr>
        <b/>
        <sz val="12"/>
        <color theme="1"/>
        <rFont val="Calibri"/>
        <family val="2"/>
        <scheme val="minor"/>
      </rPr>
      <t>Figure 2A</t>
    </r>
    <r>
      <rPr>
        <sz val="12"/>
        <color theme="1"/>
        <rFont val="Calibri"/>
        <family val="2"/>
        <scheme val="minor"/>
      </rPr>
      <t>.</t>
    </r>
  </si>
  <si>
    <r>
      <t xml:space="preserve">Supplementary file 5. b. Enrichment of Y-chromosomal lineage R1a1a1b1a1a-M458 in men carrying </t>
    </r>
    <r>
      <rPr>
        <b/>
        <i/>
        <sz val="12"/>
        <color theme="1"/>
        <rFont val="Calibri"/>
        <family val="2"/>
        <scheme val="minor"/>
      </rPr>
      <t>gr/gr</t>
    </r>
    <r>
      <rPr>
        <b/>
        <sz val="12"/>
        <color theme="1"/>
        <rFont val="Calibri"/>
        <family val="2"/>
        <scheme val="minor"/>
      </rPr>
      <t xml:space="preserve"> deletion</t>
    </r>
  </si>
  <si>
    <t>Underhill et al 2015</t>
  </si>
  <si>
    <t xml:space="preserve">This study </t>
  </si>
  <si>
    <t>Estonian population sample</t>
  </si>
  <si>
    <t>all gr/gr</t>
  </si>
  <si>
    <r>
      <t xml:space="preserve"> </t>
    </r>
    <r>
      <rPr>
        <b/>
        <i/>
        <sz val="12"/>
        <color theme="1"/>
        <rFont val="Calibri"/>
        <family val="2"/>
        <scheme val="minor"/>
      </rPr>
      <t xml:space="preserve">gr/gr </t>
    </r>
    <r>
      <rPr>
        <b/>
        <sz val="12"/>
        <color theme="1"/>
        <rFont val="Calibri"/>
        <family val="2"/>
        <scheme val="minor"/>
      </rPr>
      <t>deletion carriers representing R1a1a1b1a1a-M458 and its sublineages (n)</t>
    </r>
  </si>
  <si>
    <r>
      <t xml:space="preserve">Observed </t>
    </r>
    <r>
      <rPr>
        <i/>
        <sz val="12"/>
        <color theme="1"/>
        <rFont val="Calibri"/>
        <family val="2"/>
        <scheme val="minor"/>
      </rPr>
      <t>vs</t>
    </r>
    <r>
      <rPr>
        <sz val="12"/>
        <color theme="1"/>
        <rFont val="Calibri"/>
        <family val="2"/>
        <scheme val="minor"/>
      </rPr>
      <t xml:space="preserve"> expected </t>
    </r>
  </si>
  <si>
    <t>total sample size (n)</t>
  </si>
  <si>
    <t>M458 (n)</t>
  </si>
  <si>
    <t>Prevalence of M458 (%)</t>
  </si>
  <si>
    <t>gr/gr deletion carriers typed for Y haplogroup (n)</t>
  </si>
  <si>
    <t>expected for the population prevalence 5.1% (n)</t>
  </si>
  <si>
    <t>observed M458 and its sublineages (n)</t>
  </si>
  <si>
    <r>
      <t>Fisher's exact test</t>
    </r>
    <r>
      <rPr>
        <i/>
        <sz val="12"/>
        <color theme="1"/>
        <rFont val="Calibri"/>
        <family val="2"/>
        <scheme val="minor"/>
      </rPr>
      <t xml:space="preserve"> P</t>
    </r>
    <r>
      <rPr>
        <sz val="12"/>
        <color theme="1"/>
        <rFont val="Calibri"/>
        <family val="2"/>
        <scheme val="minor"/>
      </rPr>
      <t>-value</t>
    </r>
  </si>
  <si>
    <t>OR [95% CI]</t>
  </si>
  <si>
    <r>
      <rPr>
        <i/>
        <sz val="12"/>
        <color theme="1"/>
        <rFont val="Calibri"/>
        <family val="2"/>
        <scheme val="minor"/>
      </rPr>
      <t>P</t>
    </r>
    <r>
      <rPr>
        <sz val="12"/>
        <color theme="1"/>
        <rFont val="Calibri"/>
        <family val="2"/>
        <scheme val="minor"/>
      </rPr>
      <t xml:space="preserve"> = 0.00053</t>
    </r>
  </si>
  <si>
    <t>5.5 [2.2-13.7]</t>
  </si>
  <si>
    <t>The gr/gr deletion carrying patient with cryptozoospermia affiliated to R1a1a1-M417, the broader Y lineage, where R1a1a1b1a1a-M458 belongs, was not included into this enrichment analysis.</t>
  </si>
  <si>
    <t>Reference: Underhill PA, Poznik GD, Rootsi S, Järve M, Lin AA, Wang J, Passarelli B, Kanbar J, Myres NM, King RJ, Di Cristofaro J, Sahakyan H, Behar DM, Kushniarevich A, Sarac J, Saric T, Rudan P, Pathak AK, Chaubey G, Grugni V, Semino O, Yepiskoposyan L, Bahmanimehr A, Farjadian S, Balanovsky O, Khusnutdinova EK, Herrera RJ, Chiaroni J, Bustamante CD, Quake SR, Kivisild T, Villems R. The phylogenetic and geographic structure of Y-chromosome haplogroup R1a. Eur J Hum Genet. 2015 Jan;23(1):124-31.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</si>
</sst>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2"/>
      <color theme="1"/>
      <name val="Calibri"/>
      <family val="2"/>
      <scheme val="minor"/>
    </font>
    <font>
      <b/>
      <sz val="12"/>
      <color theme="1"/>
      <name val="Calibri"/>
      <family val="2"/>
      <scheme val="minor"/>
    </font>
    <font>
      <b/>
      <i/>
      <sz val="12"/>
      <color theme="1"/>
      <name val="Calibri"/>
      <family val="2"/>
      <scheme val="minor"/>
    </font>
    <font>
      <sz val="12"/>
      <color theme="1"/>
      <name val="Times New Roman"/>
      <family val="1"/>
    </font>
    <font>
      <i/>
      <sz val="12"/>
      <color theme="1"/>
      <name val="Calibri"/>
      <family val="2"/>
      <scheme val="minor"/>
    </font>
  </fonts>
  <fills count="2">
    <fill>
      <patternFill patternType="none"/>
    </fill>
    <fill>
      <patternFill patternType="gray125"/>
    </fill>
  </fills>
  <borders count="7">
    <border>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34">
    <xf numFmtId="0" fontId="0" fillId="0" borderId="0" xfId="0"/>
    <xf numFmtId="0" fontId="1" fillId="0" borderId="0" xfId="0" applyFont="1"/>
    <xf numFmtId="0" fontId="0" fillId="0" borderId="0" xfId="0" applyBorder="1"/>
    <xf numFmtId="0" fontId="1" fillId="0" borderId="1" xfId="0" applyFont="1" applyBorder="1" applyAlignment="1">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wrapText="1"/>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3" fillId="0" borderId="0" xfId="0" applyFont="1" applyFill="1" applyBorder="1"/>
    <xf numFmtId="0" fontId="0" fillId="0" borderId="0" xfId="0" applyFont="1" applyBorder="1" applyAlignment="1">
      <alignment horizontal="center"/>
    </xf>
    <xf numFmtId="0" fontId="3" fillId="0" borderId="2" xfId="0" applyFont="1" applyFill="1" applyBorder="1"/>
    <xf numFmtId="0" fontId="0" fillId="0" borderId="2" xfId="0" applyFont="1" applyBorder="1" applyAlignment="1">
      <alignment horizontal="center"/>
    </xf>
    <xf numFmtId="0" fontId="0" fillId="0" borderId="0" xfId="0" applyFont="1"/>
    <xf numFmtId="0" fontId="1" fillId="0" borderId="1" xfId="0" applyFont="1" applyBorder="1"/>
    <xf numFmtId="0" fontId="0" fillId="0" borderId="1" xfId="0" applyFont="1" applyBorder="1"/>
    <xf numFmtId="0" fontId="0" fillId="0" borderId="3" xfId="0" applyFont="1" applyBorder="1"/>
    <xf numFmtId="0" fontId="0" fillId="0" borderId="0" xfId="0" applyFont="1" applyBorder="1"/>
    <xf numFmtId="0" fontId="1" fillId="0" borderId="0" xfId="0" applyFont="1" applyBorder="1"/>
    <xf numFmtId="0" fontId="1" fillId="0" borderId="0" xfId="0" applyFont="1" applyBorder="1" applyAlignment="1">
      <alignment horizontal="center"/>
    </xf>
    <xf numFmtId="0" fontId="0" fillId="0" borderId="4" xfId="0" applyFont="1" applyBorder="1"/>
    <xf numFmtId="0" fontId="1" fillId="0" borderId="2" xfId="0" applyFont="1" applyBorder="1" applyAlignment="1">
      <alignment horizontal="center" wrapText="1"/>
    </xf>
    <xf numFmtId="0" fontId="0" fillId="0" borderId="0" xfId="0" applyFont="1" applyBorder="1" applyAlignment="1"/>
    <xf numFmtId="0" fontId="0" fillId="0" borderId="5" xfId="0" applyFont="1" applyBorder="1" applyAlignment="1">
      <alignment horizontal="center" wrapText="1"/>
    </xf>
    <xf numFmtId="0" fontId="0" fillId="0" borderId="0" xfId="0" applyFont="1" applyBorder="1" applyAlignment="1">
      <alignment horizontal="center" wrapText="1"/>
    </xf>
    <xf numFmtId="0" fontId="0" fillId="0" borderId="0" xfId="0" applyFont="1" applyFill="1" applyBorder="1" applyAlignment="1">
      <alignment horizontal="center" wrapText="1"/>
    </xf>
    <xf numFmtId="0" fontId="0" fillId="0" borderId="2" xfId="0" applyFont="1" applyFill="1" applyBorder="1"/>
    <xf numFmtId="0" fontId="0" fillId="0" borderId="2" xfId="0" applyFont="1" applyFill="1" applyBorder="1" applyAlignment="1">
      <alignment horizontal="center"/>
    </xf>
    <xf numFmtId="164" fontId="0" fillId="0" borderId="6" xfId="0" applyNumberFormat="1" applyFont="1" applyFill="1" applyBorder="1" applyAlignment="1">
      <alignment horizontal="center"/>
    </xf>
    <xf numFmtId="1" fontId="0" fillId="0" borderId="2" xfId="0" applyNumberFormat="1" applyFont="1" applyFill="1" applyBorder="1" applyAlignment="1">
      <alignment horizontal="center"/>
    </xf>
    <xf numFmtId="164" fontId="0" fillId="0" borderId="2" xfId="0" applyNumberFormat="1" applyFont="1" applyFill="1" applyBorder="1" applyAlignment="1">
      <alignment horizontal="center"/>
    </xf>
    <xf numFmtId="0" fontId="0" fillId="0" borderId="0" xfId="0" applyFont="1" applyFill="1" applyBorder="1" applyAlignment="1">
      <alignment horizontal="center"/>
    </xf>
    <xf numFmtId="0" fontId="0" fillId="0" borderId="0" xfId="0" applyFont="1" applyFill="1"/>
    <xf numFmtId="0" fontId="0" fillId="0" borderId="0" xfId="0" applyFont="1" applyAlignment="1"/>
    <xf numFmtId="0" fontId="4"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BA0C0-7750-7246-88A6-E2ED79FC0BC8}">
  <dimension ref="A1:L35"/>
  <sheetViews>
    <sheetView tabSelected="1" workbookViewId="0">
      <selection sqref="A1:XFD1048576"/>
    </sheetView>
  </sheetViews>
  <sheetFormatPr baseColWidth="10" defaultRowHeight="16" x14ac:dyDescent="0.2"/>
  <cols>
    <col min="1" max="1" width="25.6640625" customWidth="1"/>
    <col min="2" max="2" width="10.6640625" customWidth="1"/>
    <col min="3" max="3" width="13.6640625" customWidth="1"/>
    <col min="4" max="4" width="15.83203125" customWidth="1"/>
    <col min="5" max="5" width="13.6640625" customWidth="1"/>
    <col min="6" max="6" width="15.1640625" customWidth="1"/>
    <col min="7" max="7" width="13.1640625" customWidth="1"/>
    <col min="8" max="9" width="12.1640625" customWidth="1"/>
    <col min="10" max="10" width="16.33203125" customWidth="1"/>
    <col min="12" max="12" width="17.83203125" customWidth="1"/>
  </cols>
  <sheetData>
    <row r="1" spans="1:12" x14ac:dyDescent="0.2">
      <c r="A1" s="1" t="s">
        <v>0</v>
      </c>
      <c r="B1" s="1"/>
    </row>
    <row r="2" spans="1:12" s="2" customFormat="1" x14ac:dyDescent="0.2"/>
    <row r="3" spans="1:12" ht="31" customHeight="1" x14ac:dyDescent="0.2">
      <c r="A3" s="3"/>
      <c r="B3" s="4" t="s">
        <v>1</v>
      </c>
      <c r="C3" s="4"/>
      <c r="D3" s="4"/>
      <c r="E3" s="4"/>
      <c r="F3" s="4"/>
      <c r="G3" s="4" t="s">
        <v>2</v>
      </c>
      <c r="H3" s="4"/>
      <c r="I3" s="4"/>
      <c r="J3" s="4"/>
    </row>
    <row r="4" spans="1:12" ht="51" customHeight="1" x14ac:dyDescent="0.2">
      <c r="A4" s="5" t="s">
        <v>3</v>
      </c>
      <c r="B4" s="6" t="s">
        <v>4</v>
      </c>
      <c r="C4" s="7" t="s">
        <v>5</v>
      </c>
      <c r="D4" s="7" t="s">
        <v>6</v>
      </c>
      <c r="E4" s="7" t="s">
        <v>7</v>
      </c>
      <c r="F4" s="7" t="s">
        <v>8</v>
      </c>
      <c r="G4" s="7" t="s">
        <v>9</v>
      </c>
      <c r="H4" s="7" t="s">
        <v>10</v>
      </c>
      <c r="I4" s="7" t="s">
        <v>11</v>
      </c>
      <c r="J4" s="7" t="s">
        <v>12</v>
      </c>
      <c r="K4" s="2"/>
      <c r="L4" s="2"/>
    </row>
    <row r="5" spans="1:12" x14ac:dyDescent="0.2">
      <c r="A5" s="8" t="s">
        <v>13</v>
      </c>
      <c r="B5" s="9">
        <v>1</v>
      </c>
      <c r="C5" s="9"/>
      <c r="D5" s="9"/>
      <c r="E5" s="9"/>
      <c r="F5" s="9">
        <v>1</v>
      </c>
      <c r="G5" s="9">
        <v>0</v>
      </c>
      <c r="H5" s="9"/>
      <c r="I5" s="9"/>
      <c r="J5" s="9"/>
    </row>
    <row r="6" spans="1:12" x14ac:dyDescent="0.2">
      <c r="A6" s="8" t="s">
        <v>14</v>
      </c>
      <c r="B6" s="9">
        <v>0</v>
      </c>
      <c r="C6" s="9"/>
      <c r="D6" s="9"/>
      <c r="E6" s="9"/>
      <c r="F6" s="9"/>
      <c r="G6" s="9">
        <v>1</v>
      </c>
      <c r="H6" s="9">
        <v>1</v>
      </c>
      <c r="I6" s="9"/>
      <c r="J6" s="9"/>
    </row>
    <row r="7" spans="1:12" x14ac:dyDescent="0.2">
      <c r="A7" s="8" t="s">
        <v>15</v>
      </c>
      <c r="B7" s="9">
        <v>0</v>
      </c>
      <c r="C7" s="9"/>
      <c r="D7" s="9"/>
      <c r="E7" s="9"/>
      <c r="F7" s="9"/>
      <c r="G7" s="9">
        <v>1</v>
      </c>
      <c r="H7" s="9"/>
      <c r="I7" s="9">
        <v>1</v>
      </c>
      <c r="J7" s="9"/>
    </row>
    <row r="8" spans="1:12" x14ac:dyDescent="0.2">
      <c r="A8" s="8" t="s">
        <v>16</v>
      </c>
      <c r="B8" s="9">
        <v>2</v>
      </c>
      <c r="C8" s="9"/>
      <c r="D8" s="9"/>
      <c r="E8" s="9">
        <v>1</v>
      </c>
      <c r="F8" s="9">
        <v>1</v>
      </c>
      <c r="G8" s="9">
        <v>0</v>
      </c>
      <c r="H8" s="9"/>
      <c r="I8" s="9"/>
      <c r="J8" s="9"/>
    </row>
    <row r="9" spans="1:12" x14ac:dyDescent="0.2">
      <c r="A9" s="8" t="s">
        <v>17</v>
      </c>
      <c r="B9" s="9">
        <v>3</v>
      </c>
      <c r="C9" s="9"/>
      <c r="D9" s="9"/>
      <c r="E9" s="9"/>
      <c r="F9" s="9">
        <v>3</v>
      </c>
      <c r="G9" s="9">
        <v>1</v>
      </c>
      <c r="H9" s="9"/>
      <c r="I9" s="9">
        <v>1</v>
      </c>
      <c r="J9" s="9"/>
    </row>
    <row r="10" spans="1:12" x14ac:dyDescent="0.2">
      <c r="A10" s="8" t="s">
        <v>18</v>
      </c>
      <c r="B10" s="9">
        <v>1</v>
      </c>
      <c r="C10" s="9"/>
      <c r="D10" s="9"/>
      <c r="E10" s="9"/>
      <c r="F10" s="9">
        <v>1</v>
      </c>
      <c r="G10" s="9">
        <v>1</v>
      </c>
      <c r="H10" s="9"/>
      <c r="I10" s="9"/>
      <c r="J10" s="9">
        <v>1</v>
      </c>
    </row>
    <row r="11" spans="1:12" x14ac:dyDescent="0.2">
      <c r="A11" s="8" t="s">
        <v>19</v>
      </c>
      <c r="B11" s="9">
        <v>1</v>
      </c>
      <c r="C11" s="9"/>
      <c r="D11" s="9"/>
      <c r="E11" s="9"/>
      <c r="F11" s="9">
        <v>1</v>
      </c>
      <c r="G11" s="9">
        <v>1</v>
      </c>
      <c r="H11" s="9">
        <v>1</v>
      </c>
      <c r="I11" s="9"/>
      <c r="J11" s="9"/>
    </row>
    <row r="12" spans="1:12" x14ac:dyDescent="0.2">
      <c r="A12" s="8" t="s">
        <v>20</v>
      </c>
      <c r="B12" s="9">
        <v>2</v>
      </c>
      <c r="C12" s="9">
        <v>1</v>
      </c>
      <c r="D12" s="9"/>
      <c r="E12" s="9"/>
      <c r="F12" s="9">
        <v>1</v>
      </c>
      <c r="G12" s="9">
        <v>0</v>
      </c>
      <c r="H12" s="9"/>
      <c r="I12" s="9"/>
      <c r="J12" s="9"/>
    </row>
    <row r="13" spans="1:12" x14ac:dyDescent="0.2">
      <c r="A13" s="8" t="s">
        <v>21</v>
      </c>
      <c r="B13" s="9">
        <v>1</v>
      </c>
      <c r="C13" s="9"/>
      <c r="D13" s="9">
        <v>1</v>
      </c>
      <c r="E13" s="9"/>
      <c r="F13" s="9"/>
      <c r="G13" s="9">
        <v>0</v>
      </c>
      <c r="H13" s="9"/>
      <c r="I13" s="9"/>
      <c r="J13" s="9"/>
    </row>
    <row r="14" spans="1:12" x14ac:dyDescent="0.2">
      <c r="A14" s="8" t="s">
        <v>22</v>
      </c>
      <c r="B14" s="9">
        <v>1</v>
      </c>
      <c r="C14" s="9"/>
      <c r="D14" s="9"/>
      <c r="E14" s="9">
        <v>1</v>
      </c>
      <c r="F14" s="9"/>
      <c r="G14" s="9">
        <v>0</v>
      </c>
      <c r="H14" s="9"/>
      <c r="I14" s="9"/>
      <c r="J14" s="9"/>
    </row>
    <row r="15" spans="1:12" x14ac:dyDescent="0.2">
      <c r="A15" s="8" t="s">
        <v>23</v>
      </c>
      <c r="B15" s="9">
        <v>1</v>
      </c>
      <c r="C15" s="9"/>
      <c r="D15" s="9"/>
      <c r="E15" s="9">
        <v>1</v>
      </c>
      <c r="F15" s="9"/>
      <c r="G15" s="9">
        <v>1</v>
      </c>
      <c r="H15" s="9"/>
      <c r="I15" s="9">
        <v>1</v>
      </c>
      <c r="J15" s="9"/>
    </row>
    <row r="16" spans="1:12" x14ac:dyDescent="0.2">
      <c r="A16" s="8" t="s">
        <v>24</v>
      </c>
      <c r="B16" s="9">
        <v>0</v>
      </c>
      <c r="C16" s="9"/>
      <c r="D16" s="9"/>
      <c r="E16" s="9"/>
      <c r="F16" s="9"/>
      <c r="G16" s="9">
        <v>1</v>
      </c>
      <c r="H16" s="9"/>
      <c r="I16" s="9"/>
      <c r="J16" s="9">
        <v>1</v>
      </c>
    </row>
    <row r="17" spans="1:12" x14ac:dyDescent="0.2">
      <c r="A17" s="8" t="s">
        <v>25</v>
      </c>
      <c r="B17" s="9">
        <v>1</v>
      </c>
      <c r="C17" s="9">
        <v>1</v>
      </c>
      <c r="D17" s="9"/>
      <c r="E17" s="9"/>
      <c r="F17" s="9"/>
      <c r="G17" s="9">
        <v>0</v>
      </c>
      <c r="H17" s="9"/>
      <c r="I17" s="9"/>
      <c r="J17" s="9"/>
    </row>
    <row r="18" spans="1:12" x14ac:dyDescent="0.2">
      <c r="A18" s="8" t="s">
        <v>26</v>
      </c>
      <c r="B18" s="9">
        <v>2</v>
      </c>
      <c r="C18" s="9"/>
      <c r="D18" s="9">
        <v>1</v>
      </c>
      <c r="E18" s="9"/>
      <c r="F18" s="9">
        <v>1</v>
      </c>
      <c r="G18" s="9">
        <v>0</v>
      </c>
      <c r="H18" s="9"/>
      <c r="I18" s="9"/>
      <c r="J18" s="9"/>
    </row>
    <row r="19" spans="1:12" x14ac:dyDescent="0.2">
      <c r="A19" s="8" t="s">
        <v>27</v>
      </c>
      <c r="B19" s="9">
        <v>1</v>
      </c>
      <c r="C19" s="9"/>
      <c r="D19" s="9"/>
      <c r="E19" s="9">
        <v>1</v>
      </c>
      <c r="F19" s="9"/>
      <c r="G19" s="9">
        <v>0</v>
      </c>
      <c r="H19" s="9"/>
      <c r="I19" s="9"/>
      <c r="J19" s="9"/>
    </row>
    <row r="20" spans="1:12" x14ac:dyDescent="0.2">
      <c r="A20" s="8" t="s">
        <v>28</v>
      </c>
      <c r="B20" s="9">
        <v>2</v>
      </c>
      <c r="C20" s="9"/>
      <c r="D20" s="9">
        <v>1</v>
      </c>
      <c r="E20" s="9">
        <v>1</v>
      </c>
      <c r="F20" s="9"/>
      <c r="G20" s="9">
        <v>0</v>
      </c>
      <c r="H20" s="9"/>
      <c r="I20" s="9"/>
      <c r="J20" s="9"/>
    </row>
    <row r="21" spans="1:12" x14ac:dyDescent="0.2">
      <c r="A21" s="8" t="s">
        <v>29</v>
      </c>
      <c r="B21" s="9">
        <v>2</v>
      </c>
      <c r="C21" s="9"/>
      <c r="D21" s="9"/>
      <c r="E21" s="9">
        <v>1</v>
      </c>
      <c r="F21" s="9">
        <v>1</v>
      </c>
      <c r="G21" s="9">
        <v>1</v>
      </c>
      <c r="H21" s="9"/>
      <c r="I21" s="9">
        <v>1</v>
      </c>
      <c r="J21" s="9"/>
    </row>
    <row r="22" spans="1:12" x14ac:dyDescent="0.2">
      <c r="A22" s="8" t="s">
        <v>30</v>
      </c>
      <c r="B22" s="9">
        <v>8</v>
      </c>
      <c r="C22" s="9"/>
      <c r="D22" s="9">
        <v>1</v>
      </c>
      <c r="E22" s="9">
        <v>4</v>
      </c>
      <c r="F22" s="9">
        <v>3</v>
      </c>
      <c r="G22" s="9">
        <v>4</v>
      </c>
      <c r="H22" s="9">
        <v>1</v>
      </c>
      <c r="I22" s="9">
        <v>1</v>
      </c>
      <c r="J22" s="9">
        <v>2</v>
      </c>
    </row>
    <row r="23" spans="1:12" x14ac:dyDescent="0.2">
      <c r="A23" s="8" t="s">
        <v>31</v>
      </c>
      <c r="B23" s="9">
        <v>1</v>
      </c>
      <c r="C23" s="9"/>
      <c r="D23" s="9"/>
      <c r="E23" s="9">
        <v>1</v>
      </c>
      <c r="F23" s="9"/>
      <c r="G23" s="9">
        <v>1</v>
      </c>
      <c r="H23" s="9">
        <v>1</v>
      </c>
      <c r="I23" s="9"/>
      <c r="J23" s="9"/>
    </row>
    <row r="24" spans="1:12" x14ac:dyDescent="0.2">
      <c r="A24" s="10" t="s">
        <v>32</v>
      </c>
      <c r="B24" s="11">
        <v>1</v>
      </c>
      <c r="C24" s="11"/>
      <c r="D24" s="11">
        <v>1</v>
      </c>
      <c r="E24" s="11"/>
      <c r="F24" s="11"/>
      <c r="G24" s="11">
        <v>0</v>
      </c>
      <c r="H24" s="11"/>
      <c r="I24" s="11"/>
      <c r="J24" s="11"/>
    </row>
    <row r="25" spans="1:12" s="2" customFormat="1" x14ac:dyDescent="0.2">
      <c r="A25" s="2" t="s">
        <v>33</v>
      </c>
    </row>
    <row r="26" spans="1:12" ht="35" customHeight="1" x14ac:dyDescent="0.2"/>
    <row r="27" spans="1:12" s="12" customFormat="1" x14ac:dyDescent="0.2">
      <c r="A27" s="1" t="s">
        <v>34</v>
      </c>
    </row>
    <row r="28" spans="1:12" s="12" customFormat="1" x14ac:dyDescent="0.2"/>
    <row r="29" spans="1:12" s="12" customFormat="1" x14ac:dyDescent="0.2">
      <c r="A29" s="13" t="s">
        <v>35</v>
      </c>
      <c r="B29" s="14"/>
      <c r="C29" s="15"/>
      <c r="D29" s="13" t="s">
        <v>36</v>
      </c>
      <c r="E29" s="14"/>
      <c r="F29" s="14"/>
      <c r="G29" s="14"/>
      <c r="H29" s="14"/>
      <c r="I29" s="14"/>
      <c r="J29" s="16"/>
      <c r="K29" s="16"/>
      <c r="L29" s="16"/>
    </row>
    <row r="30" spans="1:12" s="12" customFormat="1" ht="31" customHeight="1" x14ac:dyDescent="0.2">
      <c r="A30" s="17" t="s">
        <v>37</v>
      </c>
      <c r="B30" s="18"/>
      <c r="C30" s="9"/>
      <c r="D30" s="19" t="s">
        <v>38</v>
      </c>
      <c r="E30" s="20" t="s">
        <v>39</v>
      </c>
      <c r="F30" s="20"/>
      <c r="G30" s="20"/>
      <c r="H30" s="21" t="s">
        <v>40</v>
      </c>
      <c r="I30" s="21"/>
      <c r="J30" s="21"/>
    </row>
    <row r="31" spans="1:12" s="12" customFormat="1" ht="64" customHeight="1" x14ac:dyDescent="0.2">
      <c r="A31" s="16" t="s">
        <v>41</v>
      </c>
      <c r="B31" s="9" t="s">
        <v>42</v>
      </c>
      <c r="C31" s="22" t="s">
        <v>43</v>
      </c>
      <c r="D31" s="23" t="s">
        <v>44</v>
      </c>
      <c r="E31" s="23" t="s">
        <v>45</v>
      </c>
      <c r="F31" s="24" t="s">
        <v>46</v>
      </c>
      <c r="G31" s="23" t="s">
        <v>43</v>
      </c>
      <c r="H31" s="23" t="s">
        <v>47</v>
      </c>
      <c r="I31" s="9" t="s">
        <v>48</v>
      </c>
      <c r="J31" s="9"/>
    </row>
    <row r="32" spans="1:12" s="12" customFormat="1" x14ac:dyDescent="0.2">
      <c r="A32" s="25">
        <v>236</v>
      </c>
      <c r="B32" s="26">
        <v>12</v>
      </c>
      <c r="C32" s="27">
        <f>B32/A32</f>
        <v>5.0847457627118647E-2</v>
      </c>
      <c r="D32" s="26">
        <v>44</v>
      </c>
      <c r="E32" s="28">
        <f>D32*0.051</f>
        <v>2.2439999999999998</v>
      </c>
      <c r="F32" s="28">
        <v>10</v>
      </c>
      <c r="G32" s="29">
        <f>F32/D32</f>
        <v>0.22727272727272727</v>
      </c>
      <c r="H32" s="26" t="s">
        <v>49</v>
      </c>
      <c r="I32" s="26" t="s">
        <v>50</v>
      </c>
      <c r="J32" s="30"/>
      <c r="K32" s="31"/>
    </row>
    <row r="33" spans="1:1" x14ac:dyDescent="0.2">
      <c r="A33" s="32" t="s">
        <v>51</v>
      </c>
    </row>
    <row r="34" spans="1:1" s="12" customFormat="1" x14ac:dyDescent="0.2">
      <c r="A34" s="33" t="s">
        <v>52</v>
      </c>
    </row>
    <row r="35" spans="1:1" s="12" customFormat="1" x14ac:dyDescent="0.2"/>
  </sheetData>
  <mergeCells count="3">
    <mergeCell ref="B3:F3"/>
    <mergeCell ref="G3:J3"/>
    <mergeCell ref="E30:G3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2021-03-08T12:04:14Z</dcterms:created>
  <dcterms:modified xsi:type="dcterms:W3CDTF">2021-03-08T12:04:24Z</dcterms:modified>
</cp:coreProperties>
</file>