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nowicka\Documents\UlaNowicka\Projects\Aggregation\Paper\Nowicka-eLife\Revisions\Revisions-Resubmitted-AfterEditorComments\Attachments\"/>
    </mc:Choice>
  </mc:AlternateContent>
  <bookViews>
    <workbookView xWindow="0" yWindow="0" windowWidth="28800" windowHeight="12030" activeTab="4"/>
  </bookViews>
  <sheets>
    <sheet name="FIg5D" sheetId="5" r:id="rId1"/>
    <sheet name="Fig 5F" sheetId="4" r:id="rId2"/>
    <sheet name="Fig5G" sheetId="3" r:id="rId3"/>
    <sheet name="S_Fig_5G" sheetId="6" r:id="rId4"/>
    <sheet name="SFig_5H" sheetId="7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8" i="7" l="1"/>
  <c r="C68" i="7"/>
  <c r="E68" i="7"/>
  <c r="F68" i="7"/>
  <c r="H68" i="7"/>
  <c r="I68" i="7"/>
  <c r="B69" i="7"/>
  <c r="C69" i="7"/>
  <c r="E69" i="7"/>
  <c r="F69" i="7"/>
  <c r="H69" i="7"/>
  <c r="I69" i="7"/>
  <c r="I3" i="4" l="1"/>
  <c r="J3" i="4"/>
  <c r="I4" i="4"/>
  <c r="J4" i="4"/>
  <c r="I5" i="4"/>
  <c r="I6" i="4"/>
  <c r="J6" i="4"/>
  <c r="I7" i="4"/>
  <c r="J7" i="4"/>
  <c r="I8" i="4"/>
  <c r="J8" i="4"/>
  <c r="B53" i="3" l="1"/>
  <c r="C53" i="3"/>
  <c r="D53" i="3"/>
  <c r="E53" i="3"/>
  <c r="F53" i="3"/>
  <c r="G53" i="3"/>
  <c r="B54" i="3"/>
  <c r="C54" i="3"/>
  <c r="D54" i="3"/>
  <c r="E54" i="3"/>
  <c r="F54" i="3"/>
  <c r="G54" i="3"/>
  <c r="B55" i="3"/>
  <c r="D55" i="3"/>
  <c r="F55" i="3"/>
</calcChain>
</file>

<file path=xl/sharedStrings.xml><?xml version="1.0" encoding="utf-8"?>
<sst xmlns="http://schemas.openxmlformats.org/spreadsheetml/2006/main" count="82" uniqueCount="47">
  <si>
    <t>avg</t>
  </si>
  <si>
    <t>sd</t>
  </si>
  <si>
    <t>dnj-21 RNAi 25˚C</t>
  </si>
  <si>
    <t>ev 25˚C</t>
  </si>
  <si>
    <t>dnj-21 RNAi 22˚C</t>
  </si>
  <si>
    <t>ev 22˚C</t>
  </si>
  <si>
    <t>dnj-21 RNAi 20˚C</t>
  </si>
  <si>
    <t>ev 20˚C</t>
  </si>
  <si>
    <t>MJS196</t>
  </si>
  <si>
    <t>MJS194</t>
  </si>
  <si>
    <t>MJS193</t>
  </si>
  <si>
    <t>MJS192</t>
  </si>
  <si>
    <t>MJS191</t>
  </si>
  <si>
    <t>MJS190</t>
  </si>
  <si>
    <t>t-test</t>
  </si>
  <si>
    <t>st dv</t>
  </si>
  <si>
    <t>mjs200</t>
  </si>
  <si>
    <t>mjs199</t>
  </si>
  <si>
    <t>mjs198</t>
  </si>
  <si>
    <t>motility in strain expressing beta amyloid and gfp</t>
  </si>
  <si>
    <t>Level of beta amyloids Native PAGE</t>
  </si>
  <si>
    <t>PD dnj-21 RNAi</t>
  </si>
  <si>
    <t>PD EV</t>
  </si>
  <si>
    <t>YFP dnj-21 RNAi</t>
  </si>
  <si>
    <t>YFP EV</t>
  </si>
  <si>
    <t>Worms counted</t>
  </si>
  <si>
    <t>SEM</t>
  </si>
  <si>
    <t>Average speed</t>
  </si>
  <si>
    <t>exp 2808</t>
  </si>
  <si>
    <t>Average BMP</t>
  </si>
  <si>
    <t>0409 WT N2 EV_2</t>
  </si>
  <si>
    <t>0409 WT N2 EV_1</t>
  </si>
  <si>
    <t>0409 WT N2 dnj-21 RNAi</t>
  </si>
  <si>
    <t>Level lof beta amyloids - SDS-PAGE</t>
  </si>
  <si>
    <t>mjs206</t>
  </si>
  <si>
    <t>mjs204</t>
  </si>
  <si>
    <t>mjs203</t>
  </si>
  <si>
    <t>dnj21</t>
  </si>
  <si>
    <t>ev</t>
  </si>
  <si>
    <t>dnj-21 RNAi</t>
  </si>
  <si>
    <t>mjs202</t>
  </si>
  <si>
    <t>25degrees</t>
  </si>
  <si>
    <t>22 degrees</t>
  </si>
  <si>
    <t>20 degrees</t>
  </si>
  <si>
    <t>experiment number:</t>
  </si>
  <si>
    <t>temperature of culture</t>
  </si>
  <si>
    <t>strain expressing GFP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</si>
</sst>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0" borderId="0" xfId="0" applyBorder="1"/>
    <xf numFmtId="0" fontId="0" fillId="0" borderId="1" xfId="0" applyFill="1" applyBorder="1"/>
    <xf numFmtId="0" fontId="0" fillId="0" borderId="1" xfId="0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"/>
  <sheetViews>
    <sheetView workbookViewId="0">
      <selection activeCell="C30" sqref="C30"/>
    </sheetView>
  </sheetViews>
  <sheetFormatPr defaultColWidth="8.85546875" defaultRowHeight="15" x14ac:dyDescent="0.25"/>
  <cols>
    <col min="1" max="1" width="38.42578125" style="1" bestFit="1" customWidth="1"/>
    <col min="2" max="2" width="20" style="1" customWidth="1"/>
    <col min="3" max="3" width="11.85546875" style="1" customWidth="1"/>
    <col min="4" max="4" width="19.42578125" style="1" customWidth="1"/>
    <col min="5" max="5" width="19.5703125" style="1" customWidth="1"/>
    <col min="6" max="6" width="14.42578125" style="1" customWidth="1"/>
    <col min="7" max="7" width="13.28515625" style="1" customWidth="1"/>
    <col min="8" max="8" width="12.42578125" style="1" customWidth="1"/>
    <col min="9" max="9" width="21.28515625" style="1" customWidth="1"/>
    <col min="10" max="10" width="20.28515625" style="1" customWidth="1"/>
    <col min="11" max="11" width="8.85546875" style="1"/>
    <col min="12" max="12" width="31" style="1" customWidth="1"/>
    <col min="13" max="13" width="12.7109375" style="1" bestFit="1" customWidth="1"/>
    <col min="14" max="27" width="12.7109375" style="1" customWidth="1"/>
    <col min="28" max="28" width="59.140625" style="1" customWidth="1"/>
    <col min="29" max="29" width="58.42578125" style="1" bestFit="1" customWidth="1"/>
    <col min="30" max="30" width="58.28515625" style="1" bestFit="1" customWidth="1"/>
    <col min="31" max="31" width="60.42578125" style="1" bestFit="1" customWidth="1"/>
    <col min="32" max="16384" width="8.85546875" style="1"/>
  </cols>
  <sheetData>
    <row r="1" spans="1:31" x14ac:dyDescent="0.25">
      <c r="AC1" s="1" t="s">
        <v>32</v>
      </c>
      <c r="AD1" s="1" t="s">
        <v>31</v>
      </c>
      <c r="AE1" s="1" t="s">
        <v>30</v>
      </c>
    </row>
    <row r="3" spans="1:31" x14ac:dyDescent="0.25">
      <c r="B3" s="1" t="s">
        <v>28</v>
      </c>
    </row>
    <row r="4" spans="1:31" x14ac:dyDescent="0.25">
      <c r="B4" s="1" t="s">
        <v>29</v>
      </c>
      <c r="C4" s="1" t="s">
        <v>26</v>
      </c>
      <c r="D4" s="1" t="s">
        <v>25</v>
      </c>
    </row>
    <row r="5" spans="1:31" x14ac:dyDescent="0.25">
      <c r="A5" s="1" t="s">
        <v>24</v>
      </c>
      <c r="B5" s="1">
        <v>53.908659999999998</v>
      </c>
      <c r="C5" s="1">
        <v>2.39411</v>
      </c>
      <c r="D5" s="1">
        <v>270</v>
      </c>
    </row>
    <row r="6" spans="1:31" x14ac:dyDescent="0.25">
      <c r="A6" s="1" t="s">
        <v>23</v>
      </c>
      <c r="B6" s="1">
        <v>46.818150000000003</v>
      </c>
      <c r="C6" s="1">
        <v>2.5076299999999998</v>
      </c>
      <c r="D6" s="1">
        <v>300</v>
      </c>
    </row>
    <row r="7" spans="1:31" x14ac:dyDescent="0.25">
      <c r="A7" s="1" t="s">
        <v>22</v>
      </c>
      <c r="B7" s="1">
        <v>46.469839999999998</v>
      </c>
      <c r="C7" s="1">
        <v>2.13</v>
      </c>
      <c r="D7" s="1">
        <v>339</v>
      </c>
    </row>
    <row r="8" spans="1:31" x14ac:dyDescent="0.25">
      <c r="A8" s="1" t="s">
        <v>21</v>
      </c>
      <c r="B8" s="1">
        <v>35.065570000000001</v>
      </c>
      <c r="C8" s="1">
        <v>1.15856</v>
      </c>
      <c r="D8" s="1">
        <v>777</v>
      </c>
    </row>
    <row r="12" spans="1:31" x14ac:dyDescent="0.25">
      <c r="B12" s="1" t="s">
        <v>28</v>
      </c>
    </row>
    <row r="13" spans="1:31" x14ac:dyDescent="0.25">
      <c r="B13" s="1" t="s">
        <v>27</v>
      </c>
      <c r="C13" s="1" t="s">
        <v>26</v>
      </c>
      <c r="D13" s="1" t="s">
        <v>25</v>
      </c>
    </row>
    <row r="14" spans="1:31" x14ac:dyDescent="0.25">
      <c r="A14" s="1" t="s">
        <v>24</v>
      </c>
      <c r="B14" s="1">
        <v>4.4831000000000003E-2</v>
      </c>
      <c r="C14" s="1">
        <v>1.8910000000000001E-3</v>
      </c>
      <c r="D14" s="1">
        <v>270</v>
      </c>
    </row>
    <row r="15" spans="1:31" x14ac:dyDescent="0.25">
      <c r="A15" s="1" t="s">
        <v>23</v>
      </c>
      <c r="B15" s="1">
        <v>3.3828999999999998E-2</v>
      </c>
      <c r="C15" s="1">
        <v>1.6180000000000001E-3</v>
      </c>
      <c r="D15" s="1">
        <v>300</v>
      </c>
    </row>
    <row r="16" spans="1:31" x14ac:dyDescent="0.25">
      <c r="A16" s="1" t="s">
        <v>22</v>
      </c>
      <c r="B16" s="1">
        <v>3.4632000000000003E-2</v>
      </c>
      <c r="C16" s="1">
        <v>1.818E-3</v>
      </c>
      <c r="D16" s="1">
        <v>339</v>
      </c>
    </row>
    <row r="17" spans="1:4" x14ac:dyDescent="0.25">
      <c r="A17" s="1" t="s">
        <v>21</v>
      </c>
      <c r="B17" s="1">
        <v>1.8575999999999999E-2</v>
      </c>
      <c r="C17" s="1">
        <v>5.5599999999999996E-4</v>
      </c>
      <c r="D17" s="1">
        <v>777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8"/>
  <sheetViews>
    <sheetView workbookViewId="0">
      <selection activeCell="B2" sqref="B2"/>
    </sheetView>
  </sheetViews>
  <sheetFormatPr defaultRowHeight="15" x14ac:dyDescent="0.25"/>
  <sheetData>
    <row r="1" spans="2:10" x14ac:dyDescent="0.25">
      <c r="B1" t="s">
        <v>20</v>
      </c>
    </row>
    <row r="2" spans="2:10" x14ac:dyDescent="0.25">
      <c r="C2" t="s">
        <v>13</v>
      </c>
      <c r="D2" t="s">
        <v>12</v>
      </c>
      <c r="E2" t="s">
        <v>11</v>
      </c>
      <c r="F2" t="s">
        <v>10</v>
      </c>
      <c r="G2" t="s">
        <v>9</v>
      </c>
      <c r="H2" t="s">
        <v>8</v>
      </c>
      <c r="I2" t="s">
        <v>0</v>
      </c>
      <c r="J2" t="s">
        <v>1</v>
      </c>
    </row>
    <row r="3" spans="2:10" x14ac:dyDescent="0.25">
      <c r="B3" t="s">
        <v>7</v>
      </c>
      <c r="C3">
        <v>1</v>
      </c>
      <c r="D3">
        <v>1</v>
      </c>
      <c r="E3">
        <v>1</v>
      </c>
      <c r="F3">
        <v>1</v>
      </c>
      <c r="I3">
        <f>AVERAGE(C3:F3)</f>
        <v>1</v>
      </c>
      <c r="J3">
        <f>STDEV(C3:F3)</f>
        <v>0</v>
      </c>
    </row>
    <row r="4" spans="2:10" x14ac:dyDescent="0.25">
      <c r="B4" t="s">
        <v>6</v>
      </c>
      <c r="C4">
        <v>2.6882212371507026</v>
      </c>
      <c r="D4">
        <v>0.85687041270138942</v>
      </c>
      <c r="E4">
        <v>0.99267894871055862</v>
      </c>
      <c r="F4">
        <v>1.1416022409022124</v>
      </c>
      <c r="I4">
        <f>AVERAGE(D4:F4)</f>
        <v>0.99705053410472022</v>
      </c>
      <c r="J4">
        <f>STDEV(D4:G4)</f>
        <v>0.14241624404115269</v>
      </c>
    </row>
    <row r="5" spans="2:10" x14ac:dyDescent="0.25">
      <c r="B5" t="s">
        <v>5</v>
      </c>
      <c r="F5">
        <v>1</v>
      </c>
      <c r="G5">
        <v>1</v>
      </c>
      <c r="H5">
        <v>1</v>
      </c>
      <c r="I5">
        <f>AVERAGE(C5:F5)</f>
        <v>1</v>
      </c>
    </row>
    <row r="6" spans="2:10" x14ac:dyDescent="0.25">
      <c r="B6" t="s">
        <v>4</v>
      </c>
      <c r="F6">
        <v>1.977161248156176</v>
      </c>
      <c r="G6">
        <v>1.299140195650641</v>
      </c>
      <c r="H6">
        <v>2.1673358803216747</v>
      </c>
      <c r="I6">
        <f>AVERAGE(F6:H6)</f>
        <v>1.8145457747094973</v>
      </c>
      <c r="J6">
        <f>STDEV(F6:H6)</f>
        <v>0.45637022347384459</v>
      </c>
    </row>
    <row r="7" spans="2:10" x14ac:dyDescent="0.25">
      <c r="B7" t="s">
        <v>3</v>
      </c>
      <c r="C7">
        <v>1</v>
      </c>
      <c r="D7">
        <v>1</v>
      </c>
      <c r="E7">
        <v>1</v>
      </c>
      <c r="F7">
        <v>1</v>
      </c>
      <c r="I7">
        <f>AVERAGE(C7:F7)</f>
        <v>1</v>
      </c>
      <c r="J7">
        <f>STDEV(C7:F7)</f>
        <v>0</v>
      </c>
    </row>
    <row r="8" spans="2:10" x14ac:dyDescent="0.25">
      <c r="B8" t="s">
        <v>2</v>
      </c>
      <c r="C8">
        <v>1.2728150756531529</v>
      </c>
      <c r="D8">
        <v>1.5787144726073563</v>
      </c>
      <c r="E8">
        <v>2.5247716618698326</v>
      </c>
      <c r="F8">
        <v>1.1030635896683592</v>
      </c>
      <c r="I8">
        <f>AVERAGE(C8:F8)</f>
        <v>1.6198411999496751</v>
      </c>
      <c r="J8">
        <f>STDEV(C8:F8)</f>
        <v>0.6345803805259167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workbookViewId="0">
      <selection activeCell="C2" sqref="C2"/>
    </sheetView>
  </sheetViews>
  <sheetFormatPr defaultRowHeight="15" x14ac:dyDescent="0.25"/>
  <cols>
    <col min="3" max="3" width="14.85546875" bestFit="1" customWidth="1"/>
    <col min="5" max="5" width="14.85546875" bestFit="1" customWidth="1"/>
    <col min="7" max="7" width="14.85546875" bestFit="1" customWidth="1"/>
  </cols>
  <sheetData>
    <row r="1" spans="1:7" x14ac:dyDescent="0.25">
      <c r="C1" t="s">
        <v>19</v>
      </c>
    </row>
    <row r="2" spans="1:7" x14ac:dyDescent="0.25">
      <c r="A2" s="1"/>
      <c r="B2" s="1" t="s">
        <v>7</v>
      </c>
      <c r="C2" s="1" t="s">
        <v>6</v>
      </c>
      <c r="D2" s="1" t="s">
        <v>5</v>
      </c>
      <c r="E2" s="1" t="s">
        <v>4</v>
      </c>
      <c r="F2" s="1" t="s">
        <v>3</v>
      </c>
      <c r="G2" s="1" t="s">
        <v>2</v>
      </c>
    </row>
    <row r="3" spans="1:7" x14ac:dyDescent="0.25">
      <c r="A3" s="1" t="s">
        <v>18</v>
      </c>
      <c r="B3" s="1">
        <v>140</v>
      </c>
      <c r="C3" s="1">
        <v>150</v>
      </c>
      <c r="D3" s="1">
        <v>142</v>
      </c>
      <c r="E3" s="1">
        <v>94</v>
      </c>
      <c r="F3" s="1">
        <v>92</v>
      </c>
      <c r="G3" s="1">
        <v>110</v>
      </c>
    </row>
    <row r="4" spans="1:7" x14ac:dyDescent="0.25">
      <c r="A4" s="1"/>
      <c r="B4" s="1">
        <v>134</v>
      </c>
      <c r="C4" s="1">
        <v>128</v>
      </c>
      <c r="D4" s="1">
        <v>158</v>
      </c>
      <c r="E4" s="1">
        <v>110</v>
      </c>
      <c r="F4" s="1">
        <v>108</v>
      </c>
      <c r="G4" s="1">
        <v>110</v>
      </c>
    </row>
    <row r="5" spans="1:7" x14ac:dyDescent="0.25">
      <c r="A5" s="1"/>
      <c r="B5" s="1">
        <v>140</v>
      </c>
      <c r="C5" s="1">
        <v>130</v>
      </c>
      <c r="D5" s="1">
        <v>132</v>
      </c>
      <c r="E5" s="1">
        <v>110</v>
      </c>
      <c r="F5" s="1">
        <v>116</v>
      </c>
      <c r="G5" s="1">
        <v>94</v>
      </c>
    </row>
    <row r="6" spans="1:7" x14ac:dyDescent="0.25">
      <c r="A6" s="1"/>
      <c r="B6" s="1">
        <v>142</v>
      </c>
      <c r="C6" s="1">
        <v>164</v>
      </c>
      <c r="D6" s="1">
        <v>160</v>
      </c>
      <c r="E6" s="1">
        <v>112</v>
      </c>
      <c r="F6" s="1">
        <v>100</v>
      </c>
      <c r="G6" s="1">
        <v>102</v>
      </c>
    </row>
    <row r="7" spans="1:7" x14ac:dyDescent="0.25">
      <c r="A7" s="1"/>
      <c r="B7" s="1">
        <v>146</v>
      </c>
      <c r="C7" s="1">
        <v>146</v>
      </c>
      <c r="D7" s="1">
        <v>120</v>
      </c>
      <c r="E7" s="1">
        <v>126</v>
      </c>
      <c r="F7" s="1">
        <v>114</v>
      </c>
      <c r="G7" s="1">
        <v>114</v>
      </c>
    </row>
    <row r="8" spans="1:7" x14ac:dyDescent="0.25">
      <c r="A8" s="1"/>
      <c r="B8" s="1">
        <v>150</v>
      </c>
      <c r="C8" s="1">
        <v>140</v>
      </c>
      <c r="D8" s="1">
        <v>116</v>
      </c>
      <c r="E8" s="1">
        <v>98</v>
      </c>
      <c r="F8" s="1">
        <v>92</v>
      </c>
      <c r="G8" s="1">
        <v>104</v>
      </c>
    </row>
    <row r="9" spans="1:7" x14ac:dyDescent="0.25">
      <c r="A9" s="1"/>
      <c r="B9" s="1">
        <v>140</v>
      </c>
      <c r="C9" s="1">
        <v>134</v>
      </c>
      <c r="D9" s="1">
        <v>118</v>
      </c>
      <c r="E9" s="1">
        <v>124</v>
      </c>
      <c r="F9" s="1">
        <v>92</v>
      </c>
      <c r="G9" s="1">
        <v>120</v>
      </c>
    </row>
    <row r="10" spans="1:7" x14ac:dyDescent="0.25">
      <c r="A10" s="1"/>
      <c r="B10" s="1">
        <v>136</v>
      </c>
      <c r="C10" s="1">
        <v>134</v>
      </c>
      <c r="D10" s="1">
        <v>128</v>
      </c>
      <c r="E10" s="1">
        <v>102</v>
      </c>
      <c r="F10" s="1">
        <v>60</v>
      </c>
      <c r="G10" s="1">
        <v>112</v>
      </c>
    </row>
    <row r="11" spans="1:7" x14ac:dyDescent="0.25">
      <c r="A11" s="1"/>
      <c r="B11" s="1">
        <v>150</v>
      </c>
      <c r="C11" s="1">
        <v>130</v>
      </c>
      <c r="D11" s="1">
        <v>130</v>
      </c>
      <c r="E11" s="1">
        <v>110</v>
      </c>
      <c r="F11" s="1">
        <v>118</v>
      </c>
      <c r="G11" s="1">
        <v>96</v>
      </c>
    </row>
    <row r="12" spans="1:7" x14ac:dyDescent="0.25">
      <c r="A12" s="1"/>
      <c r="B12" s="1">
        <v>132</v>
      </c>
      <c r="C12" s="1">
        <v>120</v>
      </c>
      <c r="D12" s="1">
        <v>120</v>
      </c>
      <c r="E12" s="1">
        <v>104</v>
      </c>
      <c r="F12" s="1">
        <v>106</v>
      </c>
      <c r="G12" s="1">
        <v>108</v>
      </c>
    </row>
    <row r="13" spans="1:7" x14ac:dyDescent="0.25">
      <c r="A13" s="1" t="s">
        <v>17</v>
      </c>
      <c r="B13" s="1">
        <v>156</v>
      </c>
      <c r="C13" s="1">
        <v>130</v>
      </c>
      <c r="D13" s="1">
        <v>120</v>
      </c>
      <c r="E13" s="1">
        <v>118</v>
      </c>
      <c r="F13" s="1">
        <v>114</v>
      </c>
      <c r="G13" s="1">
        <v>110</v>
      </c>
    </row>
    <row r="14" spans="1:7" x14ac:dyDescent="0.25">
      <c r="A14" s="1"/>
      <c r="B14" s="1">
        <v>148</v>
      </c>
      <c r="C14" s="1">
        <v>126</v>
      </c>
      <c r="D14" s="1">
        <v>116</v>
      </c>
      <c r="E14" s="1">
        <v>110</v>
      </c>
      <c r="F14" s="1">
        <v>84</v>
      </c>
      <c r="G14" s="1">
        <v>106</v>
      </c>
    </row>
    <row r="15" spans="1:7" x14ac:dyDescent="0.25">
      <c r="A15" s="1"/>
      <c r="B15" s="1">
        <v>144</v>
      </c>
      <c r="C15" s="1">
        <v>110</v>
      </c>
      <c r="D15" s="1">
        <v>140</v>
      </c>
      <c r="E15" s="1">
        <v>120</v>
      </c>
      <c r="F15" s="1">
        <v>88</v>
      </c>
      <c r="G15" s="1">
        <v>100</v>
      </c>
    </row>
    <row r="16" spans="1:7" x14ac:dyDescent="0.25">
      <c r="A16" s="1"/>
      <c r="B16" s="1">
        <v>154</v>
      </c>
      <c r="C16" s="1">
        <v>146</v>
      </c>
      <c r="D16" s="1">
        <v>132</v>
      </c>
      <c r="E16" s="1">
        <v>96</v>
      </c>
      <c r="F16" s="1">
        <v>74</v>
      </c>
      <c r="G16" s="1">
        <v>120</v>
      </c>
    </row>
    <row r="17" spans="1:7" x14ac:dyDescent="0.25">
      <c r="A17" s="1"/>
      <c r="B17" s="1">
        <v>166</v>
      </c>
      <c r="C17" s="1">
        <v>120</v>
      </c>
      <c r="D17" s="1">
        <v>136</v>
      </c>
      <c r="E17" s="1">
        <v>118</v>
      </c>
      <c r="F17" s="1">
        <v>84</v>
      </c>
      <c r="G17" s="1">
        <v>44</v>
      </c>
    </row>
    <row r="18" spans="1:7" x14ac:dyDescent="0.25">
      <c r="A18" s="1"/>
      <c r="B18" s="1">
        <v>140</v>
      </c>
      <c r="C18" s="1">
        <v>118</v>
      </c>
      <c r="D18" s="1">
        <v>140</v>
      </c>
      <c r="E18" s="1">
        <v>102</v>
      </c>
      <c r="F18" s="1">
        <v>62</v>
      </c>
      <c r="G18" s="1">
        <v>70</v>
      </c>
    </row>
    <row r="19" spans="1:7" x14ac:dyDescent="0.25">
      <c r="A19" s="1"/>
      <c r="B19" s="1">
        <v>150</v>
      </c>
      <c r="C19" s="1">
        <v>156</v>
      </c>
      <c r="D19" s="1">
        <v>126</v>
      </c>
      <c r="E19" s="1">
        <v>122</v>
      </c>
      <c r="F19" s="1">
        <v>82</v>
      </c>
      <c r="G19" s="1">
        <v>100</v>
      </c>
    </row>
    <row r="20" spans="1:7" x14ac:dyDescent="0.25">
      <c r="A20" s="1"/>
      <c r="B20" s="1">
        <v>92</v>
      </c>
      <c r="C20" s="1">
        <v>142</v>
      </c>
      <c r="D20" s="1">
        <v>120</v>
      </c>
      <c r="E20" s="1">
        <v>92</v>
      </c>
      <c r="F20" s="1">
        <v>100</v>
      </c>
      <c r="G20" s="1">
        <v>76</v>
      </c>
    </row>
    <row r="21" spans="1:7" x14ac:dyDescent="0.25">
      <c r="A21" s="1"/>
      <c r="B21" s="1">
        <v>154</v>
      </c>
      <c r="C21" s="1">
        <v>130</v>
      </c>
      <c r="D21" s="1">
        <v>102</v>
      </c>
      <c r="E21" s="1">
        <v>122</v>
      </c>
      <c r="F21" s="1">
        <v>106</v>
      </c>
      <c r="G21" s="1">
        <v>106</v>
      </c>
    </row>
    <row r="22" spans="1:7" x14ac:dyDescent="0.25">
      <c r="A22" s="1"/>
      <c r="B22" s="1">
        <v>140</v>
      </c>
      <c r="C22" s="1">
        <v>134</v>
      </c>
      <c r="D22" s="1">
        <v>130</v>
      </c>
      <c r="E22" s="1">
        <v>120</v>
      </c>
      <c r="F22" s="1">
        <v>84</v>
      </c>
      <c r="G22" s="1">
        <v>82</v>
      </c>
    </row>
    <row r="23" spans="1:7" x14ac:dyDescent="0.25">
      <c r="A23" s="1"/>
      <c r="B23" s="1">
        <v>144</v>
      </c>
      <c r="C23" s="1">
        <v>122</v>
      </c>
      <c r="D23" s="1">
        <v>130</v>
      </c>
      <c r="E23" s="1">
        <v>94</v>
      </c>
      <c r="F23" s="1">
        <v>72</v>
      </c>
      <c r="G23" s="1">
        <v>92</v>
      </c>
    </row>
    <row r="24" spans="1:7" x14ac:dyDescent="0.25">
      <c r="A24" s="1"/>
      <c r="B24" s="1">
        <v>106</v>
      </c>
      <c r="C24" s="1">
        <v>132</v>
      </c>
      <c r="D24" s="1">
        <v>120</v>
      </c>
      <c r="E24" s="1">
        <v>98</v>
      </c>
      <c r="F24" s="1">
        <v>38</v>
      </c>
      <c r="G24" s="1">
        <v>82</v>
      </c>
    </row>
    <row r="25" spans="1:7" x14ac:dyDescent="0.25">
      <c r="A25" s="1"/>
      <c r="B25" s="1">
        <v>134</v>
      </c>
      <c r="C25" s="1">
        <v>148</v>
      </c>
      <c r="D25" s="1">
        <v>136</v>
      </c>
      <c r="E25" s="1">
        <v>108</v>
      </c>
      <c r="F25" s="1">
        <v>82</v>
      </c>
      <c r="G25" s="1">
        <v>96</v>
      </c>
    </row>
    <row r="26" spans="1:7" x14ac:dyDescent="0.25">
      <c r="A26" s="1"/>
      <c r="B26" s="1">
        <v>166</v>
      </c>
      <c r="C26" s="1">
        <v>140</v>
      </c>
      <c r="D26" s="1">
        <v>138</v>
      </c>
      <c r="E26" s="1">
        <v>116</v>
      </c>
      <c r="F26" s="1">
        <v>106</v>
      </c>
      <c r="G26" s="1">
        <v>78</v>
      </c>
    </row>
    <row r="27" spans="1:7" x14ac:dyDescent="0.25">
      <c r="A27" s="1"/>
      <c r="B27" s="1">
        <v>142</v>
      </c>
      <c r="C27" s="1">
        <v>162</v>
      </c>
      <c r="D27" s="1">
        <v>112</v>
      </c>
      <c r="E27" s="1">
        <v>112</v>
      </c>
      <c r="F27" s="1">
        <v>100</v>
      </c>
      <c r="G27" s="1">
        <v>84</v>
      </c>
    </row>
    <row r="28" spans="1:7" x14ac:dyDescent="0.25">
      <c r="A28" s="1"/>
      <c r="B28" s="1">
        <v>142</v>
      </c>
      <c r="C28" s="1">
        <v>148</v>
      </c>
      <c r="D28" s="1">
        <v>120</v>
      </c>
      <c r="E28" s="1">
        <v>112</v>
      </c>
      <c r="F28" s="1">
        <v>102</v>
      </c>
      <c r="G28" s="1">
        <v>52</v>
      </c>
    </row>
    <row r="29" spans="1:7" x14ac:dyDescent="0.25">
      <c r="A29" s="1"/>
      <c r="B29" s="1">
        <v>140</v>
      </c>
      <c r="C29" s="1">
        <v>146</v>
      </c>
      <c r="D29" s="1">
        <v>124</v>
      </c>
      <c r="E29" s="1">
        <v>92</v>
      </c>
      <c r="F29" s="1">
        <v>76</v>
      </c>
      <c r="G29" s="1">
        <v>60</v>
      </c>
    </row>
    <row r="30" spans="1:7" x14ac:dyDescent="0.25">
      <c r="A30" s="1"/>
      <c r="B30" s="1">
        <v>144</v>
      </c>
      <c r="C30" s="1">
        <v>144</v>
      </c>
      <c r="D30" s="1">
        <v>140</v>
      </c>
      <c r="E30" s="1">
        <v>94</v>
      </c>
      <c r="F30" s="1">
        <v>82</v>
      </c>
      <c r="G30" s="1">
        <v>88</v>
      </c>
    </row>
    <row r="31" spans="1:7" x14ac:dyDescent="0.25">
      <c r="A31" s="1"/>
      <c r="B31" s="1">
        <v>158</v>
      </c>
      <c r="C31" s="1">
        <v>154</v>
      </c>
      <c r="D31" s="1">
        <v>128</v>
      </c>
      <c r="E31" s="1">
        <v>124</v>
      </c>
      <c r="F31" s="1">
        <v>84</v>
      </c>
      <c r="G31" s="1">
        <v>82</v>
      </c>
    </row>
    <row r="32" spans="1:7" x14ac:dyDescent="0.25">
      <c r="A32" s="1"/>
      <c r="B32" s="1">
        <v>136</v>
      </c>
      <c r="C32" s="1">
        <v>142</v>
      </c>
      <c r="D32" s="1">
        <v>132</v>
      </c>
      <c r="E32" s="1">
        <v>104</v>
      </c>
      <c r="F32" s="1">
        <v>86</v>
      </c>
      <c r="G32" s="1">
        <v>78</v>
      </c>
    </row>
    <row r="33" spans="1:7" x14ac:dyDescent="0.25">
      <c r="A33" s="1" t="s">
        <v>16</v>
      </c>
      <c r="B33" s="1">
        <v>156</v>
      </c>
      <c r="C33" s="1">
        <v>130</v>
      </c>
      <c r="D33" s="1">
        <v>120</v>
      </c>
      <c r="E33" s="1">
        <v>118</v>
      </c>
      <c r="F33" s="1">
        <v>114</v>
      </c>
      <c r="G33" s="1">
        <v>110</v>
      </c>
    </row>
    <row r="34" spans="1:7" x14ac:dyDescent="0.25">
      <c r="A34" s="1"/>
      <c r="B34" s="1">
        <v>148</v>
      </c>
      <c r="C34" s="1">
        <v>126</v>
      </c>
      <c r="D34" s="1">
        <v>116</v>
      </c>
      <c r="E34" s="1">
        <v>110</v>
      </c>
      <c r="F34" s="1">
        <v>84</v>
      </c>
      <c r="G34" s="1">
        <v>106</v>
      </c>
    </row>
    <row r="35" spans="1:7" x14ac:dyDescent="0.25">
      <c r="A35" s="1"/>
      <c r="B35" s="1">
        <v>144</v>
      </c>
      <c r="C35" s="1">
        <v>110</v>
      </c>
      <c r="D35" s="1">
        <v>140</v>
      </c>
      <c r="E35" s="1">
        <v>120</v>
      </c>
      <c r="F35" s="1">
        <v>88</v>
      </c>
      <c r="G35" s="1">
        <v>100</v>
      </c>
    </row>
    <row r="36" spans="1:7" x14ac:dyDescent="0.25">
      <c r="A36" s="1"/>
      <c r="B36" s="1">
        <v>154</v>
      </c>
      <c r="C36" s="1">
        <v>146</v>
      </c>
      <c r="D36" s="1">
        <v>132</v>
      </c>
      <c r="E36" s="1">
        <v>96</v>
      </c>
      <c r="F36" s="1">
        <v>74</v>
      </c>
      <c r="G36" s="1">
        <v>120</v>
      </c>
    </row>
    <row r="37" spans="1:7" x14ac:dyDescent="0.25">
      <c r="A37" s="1"/>
      <c r="B37" s="1">
        <v>166</v>
      </c>
      <c r="C37" s="1">
        <v>120</v>
      </c>
      <c r="D37" s="1">
        <v>136</v>
      </c>
      <c r="E37" s="1">
        <v>118</v>
      </c>
      <c r="F37" s="1">
        <v>84</v>
      </c>
      <c r="G37" s="1">
        <v>44</v>
      </c>
    </row>
    <row r="38" spans="1:7" x14ac:dyDescent="0.25">
      <c r="A38" s="1"/>
      <c r="B38" s="1">
        <v>140</v>
      </c>
      <c r="C38" s="1">
        <v>118</v>
      </c>
      <c r="D38" s="1">
        <v>140</v>
      </c>
      <c r="E38" s="1">
        <v>102</v>
      </c>
      <c r="F38" s="1">
        <v>62</v>
      </c>
      <c r="G38" s="1">
        <v>70</v>
      </c>
    </row>
    <row r="39" spans="1:7" x14ac:dyDescent="0.25">
      <c r="A39" s="1"/>
      <c r="B39" s="1">
        <v>150</v>
      </c>
      <c r="C39" s="1">
        <v>156</v>
      </c>
      <c r="D39" s="1">
        <v>126</v>
      </c>
      <c r="E39" s="1">
        <v>122</v>
      </c>
      <c r="F39" s="1">
        <v>82</v>
      </c>
      <c r="G39" s="1">
        <v>100</v>
      </c>
    </row>
    <row r="40" spans="1:7" x14ac:dyDescent="0.25">
      <c r="A40" s="1"/>
      <c r="B40" s="1">
        <v>92</v>
      </c>
      <c r="C40" s="1">
        <v>142</v>
      </c>
      <c r="D40" s="1">
        <v>120</v>
      </c>
      <c r="E40" s="1">
        <v>92</v>
      </c>
      <c r="F40" s="1">
        <v>100</v>
      </c>
      <c r="G40" s="1">
        <v>76</v>
      </c>
    </row>
    <row r="41" spans="1:7" x14ac:dyDescent="0.25">
      <c r="A41" s="1"/>
      <c r="B41" s="1">
        <v>154</v>
      </c>
      <c r="C41" s="1">
        <v>130</v>
      </c>
      <c r="D41" s="1">
        <v>102</v>
      </c>
      <c r="E41" s="1">
        <v>122</v>
      </c>
      <c r="F41" s="1">
        <v>106</v>
      </c>
      <c r="G41" s="1">
        <v>106</v>
      </c>
    </row>
    <row r="42" spans="1:7" x14ac:dyDescent="0.25">
      <c r="A42" s="1"/>
      <c r="B42" s="1">
        <v>140</v>
      </c>
      <c r="C42" s="1">
        <v>134</v>
      </c>
      <c r="D42" s="1">
        <v>130</v>
      </c>
      <c r="E42" s="1">
        <v>120</v>
      </c>
      <c r="F42" s="1">
        <v>84</v>
      </c>
      <c r="G42" s="1">
        <v>82</v>
      </c>
    </row>
    <row r="43" spans="1:7" x14ac:dyDescent="0.25">
      <c r="A43" s="1"/>
      <c r="B43" s="1">
        <v>144</v>
      </c>
      <c r="C43" s="1">
        <v>122</v>
      </c>
      <c r="D43" s="1">
        <v>130</v>
      </c>
      <c r="E43" s="1">
        <v>94</v>
      </c>
      <c r="F43" s="1">
        <v>72</v>
      </c>
      <c r="G43" s="1">
        <v>92</v>
      </c>
    </row>
    <row r="44" spans="1:7" x14ac:dyDescent="0.25">
      <c r="A44" s="1"/>
      <c r="B44" s="1">
        <v>106</v>
      </c>
      <c r="C44" s="1">
        <v>132</v>
      </c>
      <c r="D44" s="1">
        <v>120</v>
      </c>
      <c r="E44" s="1">
        <v>98</v>
      </c>
      <c r="F44" s="1">
        <v>38</v>
      </c>
      <c r="G44" s="1">
        <v>82</v>
      </c>
    </row>
    <row r="45" spans="1:7" x14ac:dyDescent="0.25">
      <c r="A45" s="1"/>
      <c r="B45" s="1">
        <v>134</v>
      </c>
      <c r="C45" s="1">
        <v>148</v>
      </c>
      <c r="D45" s="1">
        <v>136</v>
      </c>
      <c r="E45" s="1">
        <v>108</v>
      </c>
      <c r="F45" s="1">
        <v>82</v>
      </c>
      <c r="G45" s="1">
        <v>96</v>
      </c>
    </row>
    <row r="46" spans="1:7" x14ac:dyDescent="0.25">
      <c r="A46" s="1"/>
      <c r="B46" s="1">
        <v>166</v>
      </c>
      <c r="C46" s="1">
        <v>140</v>
      </c>
      <c r="D46" s="1">
        <v>138</v>
      </c>
      <c r="E46" s="1">
        <v>116</v>
      </c>
      <c r="F46" s="1">
        <v>106</v>
      </c>
      <c r="G46" s="1">
        <v>78</v>
      </c>
    </row>
    <row r="47" spans="1:7" x14ac:dyDescent="0.25">
      <c r="A47" s="1"/>
      <c r="B47" s="1">
        <v>142</v>
      </c>
      <c r="C47" s="1">
        <v>162</v>
      </c>
      <c r="D47" s="1">
        <v>112</v>
      </c>
      <c r="E47" s="1">
        <v>112</v>
      </c>
      <c r="F47" s="1">
        <v>100</v>
      </c>
      <c r="G47" s="1">
        <v>84</v>
      </c>
    </row>
    <row r="48" spans="1:7" x14ac:dyDescent="0.25">
      <c r="A48" s="1"/>
      <c r="B48" s="1">
        <v>142</v>
      </c>
      <c r="C48" s="1">
        <v>148</v>
      </c>
      <c r="D48" s="1">
        <v>120</v>
      </c>
      <c r="E48" s="1">
        <v>112</v>
      </c>
      <c r="F48" s="1">
        <v>102</v>
      </c>
      <c r="G48" s="1">
        <v>52</v>
      </c>
    </row>
    <row r="49" spans="1:7" x14ac:dyDescent="0.25">
      <c r="A49" s="1"/>
      <c r="B49" s="1">
        <v>140</v>
      </c>
      <c r="C49" s="1">
        <v>146</v>
      </c>
      <c r="D49" s="1">
        <v>124</v>
      </c>
      <c r="E49" s="1">
        <v>92</v>
      </c>
      <c r="F49" s="1">
        <v>76</v>
      </c>
      <c r="G49" s="1">
        <v>60</v>
      </c>
    </row>
    <row r="50" spans="1:7" x14ac:dyDescent="0.25">
      <c r="A50" s="1"/>
      <c r="B50" s="1">
        <v>144</v>
      </c>
      <c r="C50" s="1">
        <v>144</v>
      </c>
      <c r="D50" s="1">
        <v>140</v>
      </c>
      <c r="E50" s="1">
        <v>94</v>
      </c>
      <c r="F50" s="1">
        <v>82</v>
      </c>
      <c r="G50" s="1">
        <v>88</v>
      </c>
    </row>
    <row r="51" spans="1:7" x14ac:dyDescent="0.25">
      <c r="A51" s="1"/>
      <c r="B51" s="1">
        <v>158</v>
      </c>
      <c r="C51" s="1">
        <v>154</v>
      </c>
      <c r="D51" s="1">
        <v>128</v>
      </c>
      <c r="E51" s="1">
        <v>124</v>
      </c>
      <c r="F51" s="1">
        <v>84</v>
      </c>
      <c r="G51" s="1">
        <v>82</v>
      </c>
    </row>
    <row r="52" spans="1:7" x14ac:dyDescent="0.25">
      <c r="A52" s="1"/>
      <c r="B52" s="1">
        <v>136</v>
      </c>
      <c r="C52" s="1">
        <v>142</v>
      </c>
      <c r="D52" s="1">
        <v>132</v>
      </c>
      <c r="E52" s="1">
        <v>104</v>
      </c>
      <c r="F52" s="1">
        <v>86</v>
      </c>
      <c r="G52" s="1">
        <v>78</v>
      </c>
    </row>
    <row r="53" spans="1:7" x14ac:dyDescent="0.25">
      <c r="A53" s="1" t="s">
        <v>0</v>
      </c>
      <c r="B53" s="1">
        <f t="shared" ref="B53:G53" si="0">AVERAGE(B3:B52)</f>
        <v>142.44</v>
      </c>
      <c r="C53" s="1">
        <f t="shared" si="0"/>
        <v>137.52000000000001</v>
      </c>
      <c r="D53" s="1">
        <f t="shared" si="0"/>
        <v>128.16</v>
      </c>
      <c r="E53" s="1">
        <f t="shared" si="0"/>
        <v>108.76</v>
      </c>
      <c r="F53" s="1">
        <f t="shared" si="0"/>
        <v>88.2</v>
      </c>
      <c r="G53" s="1">
        <f t="shared" si="0"/>
        <v>89.64</v>
      </c>
    </row>
    <row r="54" spans="1:7" x14ac:dyDescent="0.25">
      <c r="A54" s="1" t="s">
        <v>15</v>
      </c>
      <c r="B54" s="1">
        <f t="shared" ref="B54:G54" si="1">STDEV(B3:B52)</f>
        <v>15.759881901556858</v>
      </c>
      <c r="C54" s="1">
        <f t="shared" si="1"/>
        <v>13.361901367816831</v>
      </c>
      <c r="D54" s="1">
        <f t="shared" si="1"/>
        <v>11.618704132315521</v>
      </c>
      <c r="E54" s="1">
        <f t="shared" si="1"/>
        <v>10.878850479490103</v>
      </c>
      <c r="F54" s="1">
        <f t="shared" si="1"/>
        <v>17.825686579787504</v>
      </c>
      <c r="G54" s="1">
        <f t="shared" si="1"/>
        <v>19.54874597992811</v>
      </c>
    </row>
    <row r="55" spans="1:7" x14ac:dyDescent="0.25">
      <c r="A55" s="1" t="s">
        <v>14</v>
      </c>
      <c r="B55" s="1">
        <f>_xlfn.T.TEST(B3:B52,C3:C52,1,2)</f>
        <v>4.7705613084924839E-2</v>
      </c>
      <c r="C55" s="1"/>
      <c r="D55" s="1">
        <f>_xlfn.T.TEST(D3:D52,E3:E52,1,2)</f>
        <v>5.971260169180265E-14</v>
      </c>
      <c r="E55" s="1"/>
      <c r="F55" s="1">
        <f>_xlfn.T.TEST(F3:F52,G3:G52,1,2)</f>
        <v>0.35057968018307045</v>
      </c>
      <c r="G55" s="1"/>
    </row>
    <row r="56" spans="1:7" x14ac:dyDescent="0.25">
      <c r="A56" s="1"/>
      <c r="B56" s="1"/>
      <c r="C56" s="1"/>
      <c r="D56" s="1"/>
      <c r="E56" s="1"/>
      <c r="F56" s="1"/>
      <c r="G56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C16" sqref="C16"/>
    </sheetView>
  </sheetViews>
  <sheetFormatPr defaultRowHeight="15" x14ac:dyDescent="0.25"/>
  <cols>
    <col min="1" max="2" width="29.7109375" bestFit="1" customWidth="1"/>
  </cols>
  <sheetData>
    <row r="1" spans="1:9" x14ac:dyDescent="0.25">
      <c r="A1" t="s">
        <v>33</v>
      </c>
    </row>
    <row r="2" spans="1:9" x14ac:dyDescent="0.25">
      <c r="B2" t="s">
        <v>13</v>
      </c>
      <c r="C2" t="s">
        <v>12</v>
      </c>
      <c r="D2" t="s">
        <v>11</v>
      </c>
      <c r="E2" t="s">
        <v>10</v>
      </c>
      <c r="F2" t="s">
        <v>9</v>
      </c>
      <c r="G2" t="s">
        <v>8</v>
      </c>
      <c r="H2" t="s">
        <v>0</v>
      </c>
      <c r="I2" t="s">
        <v>1</v>
      </c>
    </row>
    <row r="3" spans="1:9" x14ac:dyDescent="0.25">
      <c r="A3" t="s">
        <v>7</v>
      </c>
      <c r="B3">
        <v>1</v>
      </c>
      <c r="C3">
        <v>1</v>
      </c>
      <c r="D3">
        <v>1</v>
      </c>
      <c r="E3">
        <v>1</v>
      </c>
      <c r="H3">
        <v>1</v>
      </c>
      <c r="I3">
        <v>0</v>
      </c>
    </row>
    <row r="4" spans="1:9" x14ac:dyDescent="0.25">
      <c r="A4" t="s">
        <v>6</v>
      </c>
      <c r="B4">
        <v>1.3823419078126424</v>
      </c>
      <c r="C4">
        <v>1.1690442253017046</v>
      </c>
      <c r="D4">
        <v>1.0983150078700572</v>
      </c>
      <c r="E4">
        <v>1.0134358587647845</v>
      </c>
      <c r="H4">
        <v>1.165784249937297</v>
      </c>
      <c r="I4">
        <v>0.15776562526082144</v>
      </c>
    </row>
    <row r="5" spans="1:9" x14ac:dyDescent="0.25">
      <c r="A5" t="s">
        <v>5</v>
      </c>
      <c r="E5">
        <v>1</v>
      </c>
      <c r="F5">
        <v>1</v>
      </c>
      <c r="G5">
        <v>1</v>
      </c>
      <c r="H5">
        <v>1</v>
      </c>
    </row>
    <row r="6" spans="1:9" x14ac:dyDescent="0.25">
      <c r="A6" t="s">
        <v>4</v>
      </c>
      <c r="E6">
        <v>1.1598969763630145</v>
      </c>
      <c r="F6">
        <v>1.0302980562053274</v>
      </c>
      <c r="G6">
        <v>0.92910410259371567</v>
      </c>
      <c r="H6">
        <v>1.0397663783873525</v>
      </c>
      <c r="I6">
        <v>0.11568739987301921</v>
      </c>
    </row>
    <row r="7" spans="1:9" x14ac:dyDescent="0.25">
      <c r="A7" t="s">
        <v>3</v>
      </c>
      <c r="B7">
        <v>1</v>
      </c>
      <c r="C7">
        <v>1</v>
      </c>
      <c r="D7">
        <v>1</v>
      </c>
      <c r="H7">
        <v>1</v>
      </c>
      <c r="I7">
        <v>0</v>
      </c>
    </row>
    <row r="8" spans="1:9" x14ac:dyDescent="0.25">
      <c r="A8" t="s">
        <v>2</v>
      </c>
      <c r="B8">
        <v>1.0266269961755661</v>
      </c>
      <c r="C8">
        <v>1.548729507904159</v>
      </c>
      <c r="D8">
        <v>1.5899750373002985</v>
      </c>
      <c r="H8">
        <v>1.3884438471266745</v>
      </c>
      <c r="I8">
        <v>0.3140204987702615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workbookViewId="0">
      <selection activeCell="C16" sqref="C16"/>
    </sheetView>
  </sheetViews>
  <sheetFormatPr defaultRowHeight="15" x14ac:dyDescent="0.25"/>
  <cols>
    <col min="1" max="1" width="10.28515625" bestFit="1" customWidth="1"/>
  </cols>
  <sheetData>
    <row r="1" spans="1:9" x14ac:dyDescent="0.25">
      <c r="B1" t="s">
        <v>46</v>
      </c>
    </row>
    <row r="2" spans="1:9" x14ac:dyDescent="0.25">
      <c r="B2" t="s">
        <v>45</v>
      </c>
    </row>
    <row r="3" spans="1:9" x14ac:dyDescent="0.25">
      <c r="A3" t="s">
        <v>44</v>
      </c>
      <c r="B3" t="s">
        <v>43</v>
      </c>
      <c r="E3" t="s">
        <v>42</v>
      </c>
      <c r="H3" t="s">
        <v>41</v>
      </c>
    </row>
    <row r="4" spans="1:9" x14ac:dyDescent="0.25">
      <c r="A4" t="s">
        <v>40</v>
      </c>
      <c r="B4" t="s">
        <v>38</v>
      </c>
      <c r="C4" t="s">
        <v>37</v>
      </c>
      <c r="E4" t="s">
        <v>38</v>
      </c>
      <c r="F4" t="s">
        <v>39</v>
      </c>
      <c r="H4" t="s">
        <v>38</v>
      </c>
      <c r="I4" t="s">
        <v>37</v>
      </c>
    </row>
    <row r="5" spans="1:9" x14ac:dyDescent="0.25">
      <c r="B5">
        <v>160</v>
      </c>
      <c r="C5">
        <v>122</v>
      </c>
      <c r="D5" t="s">
        <v>36</v>
      </c>
      <c r="E5">
        <v>140</v>
      </c>
      <c r="F5">
        <v>118</v>
      </c>
      <c r="G5" t="s">
        <v>34</v>
      </c>
      <c r="H5">
        <v>120</v>
      </c>
      <c r="I5" s="3">
        <v>116</v>
      </c>
    </row>
    <row r="6" spans="1:9" x14ac:dyDescent="0.25">
      <c r="B6">
        <v>120</v>
      </c>
      <c r="C6">
        <v>112</v>
      </c>
      <c r="E6">
        <v>120</v>
      </c>
      <c r="F6">
        <v>126</v>
      </c>
      <c r="H6">
        <v>116</v>
      </c>
      <c r="I6" s="3">
        <v>96</v>
      </c>
    </row>
    <row r="7" spans="1:9" x14ac:dyDescent="0.25">
      <c r="B7">
        <v>120</v>
      </c>
      <c r="C7">
        <v>110</v>
      </c>
      <c r="E7">
        <v>114</v>
      </c>
      <c r="F7">
        <v>122</v>
      </c>
      <c r="H7">
        <v>78</v>
      </c>
      <c r="I7" s="3">
        <v>108</v>
      </c>
    </row>
    <row r="8" spans="1:9" x14ac:dyDescent="0.25">
      <c r="B8">
        <v>94</v>
      </c>
      <c r="C8">
        <v>102</v>
      </c>
      <c r="E8">
        <v>104</v>
      </c>
      <c r="F8">
        <v>104</v>
      </c>
      <c r="H8">
        <v>104</v>
      </c>
      <c r="I8" s="2">
        <v>114</v>
      </c>
    </row>
    <row r="9" spans="1:9" x14ac:dyDescent="0.25">
      <c r="B9">
        <v>122</v>
      </c>
      <c r="C9">
        <v>130</v>
      </c>
      <c r="E9">
        <v>118</v>
      </c>
      <c r="F9">
        <v>106</v>
      </c>
      <c r="H9">
        <v>104</v>
      </c>
      <c r="I9" s="2">
        <v>112</v>
      </c>
    </row>
    <row r="10" spans="1:9" x14ac:dyDescent="0.25">
      <c r="B10">
        <v>112</v>
      </c>
      <c r="C10">
        <v>124</v>
      </c>
      <c r="E10">
        <v>100</v>
      </c>
      <c r="F10">
        <v>120</v>
      </c>
      <c r="H10">
        <v>112</v>
      </c>
      <c r="I10" s="2">
        <v>110</v>
      </c>
    </row>
    <row r="11" spans="1:9" x14ac:dyDescent="0.25">
      <c r="B11">
        <v>116</v>
      </c>
      <c r="C11">
        <v>110</v>
      </c>
      <c r="E11">
        <v>116</v>
      </c>
      <c r="F11">
        <v>110</v>
      </c>
      <c r="H11">
        <v>114</v>
      </c>
      <c r="I11" s="2">
        <v>102</v>
      </c>
    </row>
    <row r="12" spans="1:9" x14ac:dyDescent="0.25">
      <c r="B12">
        <v>112</v>
      </c>
      <c r="C12">
        <v>108</v>
      </c>
      <c r="E12">
        <v>134</v>
      </c>
      <c r="F12">
        <v>104</v>
      </c>
      <c r="H12">
        <v>120</v>
      </c>
      <c r="I12" s="2">
        <v>110</v>
      </c>
    </row>
    <row r="13" spans="1:9" x14ac:dyDescent="0.25">
      <c r="B13">
        <v>106</v>
      </c>
      <c r="C13">
        <v>116</v>
      </c>
      <c r="E13">
        <v>126</v>
      </c>
      <c r="F13">
        <v>110</v>
      </c>
      <c r="H13">
        <v>114</v>
      </c>
      <c r="I13" s="2">
        <v>116</v>
      </c>
    </row>
    <row r="14" spans="1:9" x14ac:dyDescent="0.25">
      <c r="B14" s="5">
        <v>102</v>
      </c>
      <c r="C14" s="5">
        <v>120</v>
      </c>
      <c r="E14">
        <v>126</v>
      </c>
      <c r="F14">
        <v>106</v>
      </c>
      <c r="H14">
        <v>112</v>
      </c>
      <c r="I14" s="2">
        <v>116</v>
      </c>
    </row>
    <row r="15" spans="1:9" x14ac:dyDescent="0.25">
      <c r="A15" t="s">
        <v>34</v>
      </c>
      <c r="B15" s="2">
        <v>106</v>
      </c>
      <c r="C15">
        <v>120</v>
      </c>
      <c r="E15">
        <v>126</v>
      </c>
      <c r="F15">
        <v>122</v>
      </c>
      <c r="H15">
        <v>124</v>
      </c>
      <c r="I15" s="2">
        <v>92</v>
      </c>
    </row>
    <row r="16" spans="1:9" x14ac:dyDescent="0.25">
      <c r="B16" s="2">
        <v>118</v>
      </c>
      <c r="C16">
        <v>120</v>
      </c>
      <c r="E16">
        <v>130</v>
      </c>
      <c r="F16">
        <v>120</v>
      </c>
      <c r="H16">
        <v>116</v>
      </c>
      <c r="I16" s="2">
        <v>120</v>
      </c>
    </row>
    <row r="17" spans="2:9" x14ac:dyDescent="0.25">
      <c r="B17" s="2">
        <v>132</v>
      </c>
      <c r="C17">
        <v>110</v>
      </c>
      <c r="E17">
        <v>124</v>
      </c>
      <c r="F17">
        <v>118</v>
      </c>
      <c r="H17">
        <v>120</v>
      </c>
      <c r="I17" s="2">
        <v>98</v>
      </c>
    </row>
    <row r="18" spans="2:9" x14ac:dyDescent="0.25">
      <c r="B18" s="2">
        <v>112</v>
      </c>
      <c r="C18">
        <v>110</v>
      </c>
      <c r="E18">
        <v>106</v>
      </c>
      <c r="F18">
        <v>128</v>
      </c>
      <c r="H18">
        <v>112</v>
      </c>
      <c r="I18" s="2">
        <v>114</v>
      </c>
    </row>
    <row r="19" spans="2:9" x14ac:dyDescent="0.25">
      <c r="B19" s="2">
        <v>120</v>
      </c>
      <c r="C19">
        <v>122</v>
      </c>
      <c r="E19">
        <v>122</v>
      </c>
      <c r="F19">
        <v>120</v>
      </c>
      <c r="H19">
        <v>112</v>
      </c>
      <c r="I19" s="2">
        <v>104</v>
      </c>
    </row>
    <row r="20" spans="2:9" x14ac:dyDescent="0.25">
      <c r="B20" s="2">
        <v>104</v>
      </c>
      <c r="C20">
        <v>112</v>
      </c>
      <c r="E20">
        <v>104</v>
      </c>
      <c r="F20">
        <v>104</v>
      </c>
      <c r="H20">
        <v>100</v>
      </c>
      <c r="I20" s="2">
        <v>90</v>
      </c>
    </row>
    <row r="21" spans="2:9" x14ac:dyDescent="0.25">
      <c r="B21" s="2">
        <v>98</v>
      </c>
      <c r="C21">
        <v>120</v>
      </c>
      <c r="E21">
        <v>124</v>
      </c>
      <c r="F21">
        <v>116</v>
      </c>
      <c r="H21">
        <v>112</v>
      </c>
      <c r="I21" s="2">
        <v>106</v>
      </c>
    </row>
    <row r="22" spans="2:9" x14ac:dyDescent="0.25">
      <c r="B22" s="2">
        <v>110</v>
      </c>
      <c r="C22">
        <v>126</v>
      </c>
      <c r="E22">
        <v>104</v>
      </c>
      <c r="F22">
        <v>98</v>
      </c>
      <c r="H22">
        <v>100</v>
      </c>
      <c r="I22" s="2">
        <v>106</v>
      </c>
    </row>
    <row r="23" spans="2:9" x14ac:dyDescent="0.25">
      <c r="B23" s="2">
        <v>98</v>
      </c>
      <c r="C23">
        <v>104</v>
      </c>
      <c r="E23">
        <v>98</v>
      </c>
      <c r="F23">
        <v>106</v>
      </c>
      <c r="H23">
        <v>118</v>
      </c>
      <c r="I23" s="2">
        <v>104</v>
      </c>
    </row>
    <row r="24" spans="2:9" x14ac:dyDescent="0.25">
      <c r="B24" s="2">
        <v>114</v>
      </c>
      <c r="C24">
        <v>102</v>
      </c>
      <c r="E24">
        <v>106</v>
      </c>
      <c r="F24">
        <v>128</v>
      </c>
      <c r="H24" s="5">
        <v>104</v>
      </c>
      <c r="I24" s="4">
        <v>90</v>
      </c>
    </row>
    <row r="25" spans="2:9" x14ac:dyDescent="0.25">
      <c r="B25" s="2">
        <v>108</v>
      </c>
      <c r="C25">
        <v>104</v>
      </c>
      <c r="E25">
        <v>88</v>
      </c>
      <c r="F25">
        <v>116</v>
      </c>
      <c r="I25" s="3"/>
    </row>
    <row r="26" spans="2:9" x14ac:dyDescent="0.25">
      <c r="B26" s="2">
        <v>126</v>
      </c>
      <c r="C26">
        <v>98</v>
      </c>
      <c r="E26">
        <v>124</v>
      </c>
      <c r="F26">
        <v>122</v>
      </c>
      <c r="I26" s="3"/>
    </row>
    <row r="27" spans="2:9" x14ac:dyDescent="0.25">
      <c r="B27" s="2">
        <v>114</v>
      </c>
      <c r="C27">
        <v>96</v>
      </c>
      <c r="E27">
        <v>116</v>
      </c>
      <c r="F27">
        <v>108</v>
      </c>
      <c r="I27" s="3"/>
    </row>
    <row r="28" spans="2:9" x14ac:dyDescent="0.25">
      <c r="B28" s="2">
        <v>110</v>
      </c>
      <c r="C28">
        <v>106</v>
      </c>
      <c r="E28">
        <v>118</v>
      </c>
      <c r="F28">
        <v>114</v>
      </c>
      <c r="I28" s="3"/>
    </row>
    <row r="29" spans="2:9" x14ac:dyDescent="0.25">
      <c r="B29" s="2">
        <v>126</v>
      </c>
      <c r="C29">
        <v>116</v>
      </c>
      <c r="E29" s="5">
        <v>116</v>
      </c>
      <c r="F29" s="5">
        <v>118</v>
      </c>
      <c r="G29" s="3"/>
      <c r="I29" s="3"/>
    </row>
    <row r="30" spans="2:9" x14ac:dyDescent="0.25">
      <c r="D30" t="s">
        <v>35</v>
      </c>
      <c r="E30" s="2">
        <v>112</v>
      </c>
      <c r="F30" s="2">
        <v>96</v>
      </c>
      <c r="G30" s="2"/>
      <c r="I30" s="3"/>
    </row>
    <row r="31" spans="2:9" x14ac:dyDescent="0.25">
      <c r="E31" s="2">
        <v>106</v>
      </c>
      <c r="F31" s="2">
        <v>108</v>
      </c>
      <c r="G31" s="2"/>
      <c r="I31" s="3"/>
    </row>
    <row r="32" spans="2:9" x14ac:dyDescent="0.25">
      <c r="E32" s="2">
        <v>96</v>
      </c>
      <c r="F32" s="2">
        <v>108</v>
      </c>
      <c r="G32" s="2"/>
      <c r="I32" s="3"/>
    </row>
    <row r="33" spans="5:9" x14ac:dyDescent="0.25">
      <c r="E33" s="2">
        <v>112</v>
      </c>
      <c r="F33" s="2">
        <v>108</v>
      </c>
      <c r="G33" s="2"/>
      <c r="I33" s="3"/>
    </row>
    <row r="34" spans="5:9" x14ac:dyDescent="0.25">
      <c r="E34" s="2">
        <v>114</v>
      </c>
      <c r="F34" s="2">
        <v>100</v>
      </c>
      <c r="G34" s="2"/>
      <c r="I34" s="3"/>
    </row>
    <row r="35" spans="5:9" x14ac:dyDescent="0.25">
      <c r="E35" s="2">
        <v>120</v>
      </c>
      <c r="F35" s="2">
        <v>96</v>
      </c>
      <c r="G35" s="2"/>
      <c r="I35" s="3"/>
    </row>
    <row r="36" spans="5:9" x14ac:dyDescent="0.25">
      <c r="E36" s="2">
        <v>102</v>
      </c>
      <c r="F36" s="2">
        <v>110</v>
      </c>
      <c r="G36" s="2"/>
      <c r="I36" s="3"/>
    </row>
    <row r="37" spans="5:9" x14ac:dyDescent="0.25">
      <c r="E37" s="2">
        <v>112</v>
      </c>
      <c r="F37" s="2">
        <v>84</v>
      </c>
      <c r="G37" s="2"/>
      <c r="I37" s="3"/>
    </row>
    <row r="38" spans="5:9" x14ac:dyDescent="0.25">
      <c r="E38" s="2">
        <v>120</v>
      </c>
      <c r="F38" s="2">
        <v>114</v>
      </c>
      <c r="G38" s="2"/>
      <c r="I38" s="3"/>
    </row>
    <row r="39" spans="5:9" x14ac:dyDescent="0.25">
      <c r="E39" s="2">
        <v>98</v>
      </c>
      <c r="F39" s="2">
        <v>70</v>
      </c>
      <c r="G39" s="2"/>
      <c r="I39" s="3"/>
    </row>
    <row r="40" spans="5:9" x14ac:dyDescent="0.25">
      <c r="E40" s="2">
        <v>110</v>
      </c>
      <c r="F40" s="2">
        <v>116</v>
      </c>
      <c r="G40" s="2"/>
      <c r="I40" s="3"/>
    </row>
    <row r="41" spans="5:9" x14ac:dyDescent="0.25">
      <c r="E41" s="2">
        <v>86</v>
      </c>
      <c r="F41" s="2">
        <v>116</v>
      </c>
      <c r="G41" s="2"/>
      <c r="I41" s="3"/>
    </row>
    <row r="42" spans="5:9" x14ac:dyDescent="0.25">
      <c r="E42" s="2">
        <v>80</v>
      </c>
      <c r="F42" s="2">
        <v>110</v>
      </c>
      <c r="G42" s="2"/>
      <c r="I42" s="3"/>
    </row>
    <row r="43" spans="5:9" x14ac:dyDescent="0.25">
      <c r="E43" s="2">
        <v>106</v>
      </c>
      <c r="F43" s="2">
        <v>120</v>
      </c>
      <c r="G43" s="2"/>
      <c r="I43" s="3"/>
    </row>
    <row r="44" spans="5:9" x14ac:dyDescent="0.25">
      <c r="E44" s="2">
        <v>118</v>
      </c>
      <c r="F44" s="2">
        <v>118</v>
      </c>
      <c r="G44" s="2"/>
      <c r="I44" s="3"/>
    </row>
    <row r="45" spans="5:9" x14ac:dyDescent="0.25">
      <c r="E45" s="2">
        <v>106</v>
      </c>
      <c r="F45" s="2">
        <v>126</v>
      </c>
      <c r="G45" s="2"/>
      <c r="I45" s="3"/>
    </row>
    <row r="46" spans="5:9" x14ac:dyDescent="0.25">
      <c r="E46" s="2">
        <v>110</v>
      </c>
      <c r="F46" s="2">
        <v>104</v>
      </c>
      <c r="G46" s="2"/>
      <c r="I46" s="3"/>
    </row>
    <row r="47" spans="5:9" x14ac:dyDescent="0.25">
      <c r="E47" s="2">
        <v>134</v>
      </c>
      <c r="F47" s="2">
        <v>116</v>
      </c>
      <c r="G47" s="2"/>
      <c r="I47" s="3"/>
    </row>
    <row r="48" spans="5:9" x14ac:dyDescent="0.25">
      <c r="E48" s="2">
        <v>106</v>
      </c>
      <c r="F48" s="2">
        <v>96</v>
      </c>
      <c r="G48" s="2"/>
      <c r="I48" s="3"/>
    </row>
    <row r="49" spans="4:9" x14ac:dyDescent="0.25">
      <c r="E49" s="4">
        <v>118</v>
      </c>
      <c r="F49" s="4">
        <v>98</v>
      </c>
      <c r="G49" s="2"/>
      <c r="I49" s="3"/>
    </row>
    <row r="50" spans="4:9" x14ac:dyDescent="0.25">
      <c r="D50" t="s">
        <v>34</v>
      </c>
      <c r="E50" s="2">
        <v>110</v>
      </c>
      <c r="F50" s="2">
        <v>102</v>
      </c>
      <c r="I50" s="3"/>
    </row>
    <row r="51" spans="4:9" x14ac:dyDescent="0.25">
      <c r="E51" s="2">
        <v>122</v>
      </c>
      <c r="F51" s="2">
        <v>94</v>
      </c>
      <c r="I51" s="3"/>
    </row>
    <row r="52" spans="4:9" x14ac:dyDescent="0.25">
      <c r="E52" s="2">
        <v>120</v>
      </c>
      <c r="F52" s="2">
        <v>124</v>
      </c>
      <c r="I52" s="3"/>
    </row>
    <row r="53" spans="4:9" x14ac:dyDescent="0.25">
      <c r="E53" s="2">
        <v>136</v>
      </c>
      <c r="F53" s="2">
        <v>124</v>
      </c>
    </row>
    <row r="54" spans="4:9" x14ac:dyDescent="0.25">
      <c r="E54" s="2">
        <v>110</v>
      </c>
      <c r="F54" s="2">
        <v>120</v>
      </c>
    </row>
    <row r="55" spans="4:9" x14ac:dyDescent="0.25">
      <c r="E55" s="2">
        <v>114</v>
      </c>
      <c r="F55" s="2">
        <v>124</v>
      </c>
    </row>
    <row r="56" spans="4:9" x14ac:dyDescent="0.25">
      <c r="E56" s="2">
        <v>114</v>
      </c>
      <c r="F56" s="2">
        <v>110</v>
      </c>
    </row>
    <row r="57" spans="4:9" x14ac:dyDescent="0.25">
      <c r="E57" s="2">
        <v>108</v>
      </c>
      <c r="F57" s="2">
        <v>110</v>
      </c>
    </row>
    <row r="58" spans="4:9" x14ac:dyDescent="0.25">
      <c r="E58" s="2">
        <v>112</v>
      </c>
      <c r="F58" s="2">
        <v>124</v>
      </c>
    </row>
    <row r="59" spans="4:9" x14ac:dyDescent="0.25">
      <c r="E59" s="2">
        <v>112</v>
      </c>
      <c r="F59" s="2">
        <v>94</v>
      </c>
    </row>
    <row r="60" spans="4:9" x14ac:dyDescent="0.25">
      <c r="E60" s="2">
        <v>106</v>
      </c>
      <c r="F60" s="2">
        <v>110</v>
      </c>
    </row>
    <row r="61" spans="4:9" x14ac:dyDescent="0.25">
      <c r="E61" s="2">
        <v>100</v>
      </c>
      <c r="F61" s="2">
        <v>116</v>
      </c>
    </row>
    <row r="62" spans="4:9" x14ac:dyDescent="0.25">
      <c r="E62" s="2">
        <v>112</v>
      </c>
      <c r="F62" s="2">
        <v>92</v>
      </c>
    </row>
    <row r="63" spans="4:9" x14ac:dyDescent="0.25">
      <c r="E63" s="2">
        <v>106</v>
      </c>
      <c r="F63" s="2">
        <v>120</v>
      </c>
    </row>
    <row r="64" spans="4:9" x14ac:dyDescent="0.25">
      <c r="E64" s="2">
        <v>106</v>
      </c>
      <c r="F64" s="2">
        <v>100</v>
      </c>
    </row>
    <row r="68" spans="1:9" x14ac:dyDescent="0.25">
      <c r="A68" t="s">
        <v>0</v>
      </c>
      <c r="B68">
        <f>AVERAGE(B3:B67)</f>
        <v>114.4</v>
      </c>
      <c r="C68">
        <f>AVERAGE(C3:C67)</f>
        <v>112.8</v>
      </c>
      <c r="E68">
        <f>AVERAGE(E3:E67)</f>
        <v>112.63333333333334</v>
      </c>
      <c r="F68">
        <f>AVERAGE(F3:F67)</f>
        <v>110.7</v>
      </c>
      <c r="H68">
        <f>AVERAGE(H3:H67)</f>
        <v>110.6</v>
      </c>
      <c r="I68">
        <f>AVERAGE(I3:I67)</f>
        <v>106.2</v>
      </c>
    </row>
    <row r="69" spans="1:9" x14ac:dyDescent="0.25">
      <c r="A69" t="s">
        <v>1</v>
      </c>
      <c r="B69">
        <f>STDEV(B5:B67)</f>
        <v>13.354150416006753</v>
      </c>
      <c r="C69">
        <f>STDEV(C5:C67)</f>
        <v>9.0921211313239052</v>
      </c>
      <c r="E69">
        <f>STDEV(E5:E67)</f>
        <v>11.768914335348381</v>
      </c>
      <c r="F69">
        <f>STDEV(F5:F67)</f>
        <v>11.579204035757144</v>
      </c>
      <c r="H69">
        <f>STDEV(H5:H67)</f>
        <v>10.282330270394629</v>
      </c>
      <c r="I69">
        <f>STDEV(I5:I67)</f>
        <v>9.15135882921507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FIg5D</vt:lpstr>
      <vt:lpstr>Fig 5F</vt:lpstr>
      <vt:lpstr>Fig5G</vt:lpstr>
      <vt:lpstr>S_Fig_5G</vt:lpstr>
      <vt:lpstr>SFig_5H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Śladowska</dc:creator>
  <cp:lastModifiedBy>Urszula Nowicka</cp:lastModifiedBy>
  <dcterms:created xsi:type="dcterms:W3CDTF">2021-07-09T12:14:31Z</dcterms:created>
  <dcterms:modified xsi:type="dcterms:W3CDTF">2021-07-12T19:29:55Z</dcterms:modified>
</cp:coreProperties>
</file>