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aunay\Documents\1_Recherche\12_Publications\121_Publications en préparation\1214_Papier Anthony hK10\SUBMISSION\Submission_Elife\Revision_eLife\Submission_R1_eLife\"/>
    </mc:Choice>
  </mc:AlternateContent>
  <bookViews>
    <workbookView xWindow="120" yWindow="255" windowWidth="19080" windowHeight="7170" tabRatio="833"/>
  </bookViews>
  <sheets>
    <sheet name="Fig5" sheetId="3" r:id="rId1"/>
    <sheet name="Fig5_sup1" sheetId="4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J173" i="3" l="1"/>
  <c r="J172" i="3"/>
  <c r="H172" i="3"/>
  <c r="I173" i="3"/>
  <c r="H173" i="3"/>
  <c r="G173" i="3"/>
  <c r="E173" i="3"/>
  <c r="D173" i="3"/>
  <c r="C173" i="3"/>
  <c r="B173" i="3"/>
  <c r="I172" i="3"/>
  <c r="G172" i="3"/>
  <c r="E172" i="3"/>
  <c r="D172" i="3"/>
  <c r="C172" i="3"/>
  <c r="B172" i="3"/>
  <c r="E133" i="3"/>
  <c r="E132" i="3"/>
  <c r="J133" i="3"/>
  <c r="I133" i="3"/>
  <c r="H133" i="3"/>
  <c r="G133" i="3"/>
  <c r="D133" i="3"/>
  <c r="C133" i="3"/>
  <c r="B133" i="3"/>
  <c r="J132" i="3"/>
  <c r="I132" i="3"/>
  <c r="H132" i="3"/>
  <c r="G132" i="3"/>
  <c r="D132" i="3"/>
  <c r="C132" i="3"/>
  <c r="B132" i="3"/>
  <c r="J94" i="3"/>
  <c r="I94" i="3"/>
  <c r="H94" i="3"/>
  <c r="G94" i="3"/>
  <c r="E94" i="3"/>
  <c r="D94" i="3"/>
  <c r="C94" i="3"/>
  <c r="B94" i="3"/>
  <c r="J93" i="3"/>
  <c r="I93" i="3"/>
  <c r="H93" i="3"/>
  <c r="G93" i="3"/>
  <c r="E93" i="3"/>
  <c r="D93" i="3"/>
  <c r="C93" i="3"/>
  <c r="B93" i="3"/>
  <c r="J53" i="3"/>
  <c r="I53" i="3"/>
  <c r="H53" i="3"/>
  <c r="G53" i="3"/>
  <c r="E53" i="3"/>
  <c r="D53" i="3"/>
  <c r="C53" i="3"/>
  <c r="B53" i="3"/>
  <c r="J52" i="3"/>
  <c r="I52" i="3"/>
  <c r="H52" i="3"/>
  <c r="G52" i="3"/>
  <c r="E52" i="3"/>
  <c r="D52" i="3"/>
  <c r="C52" i="3"/>
  <c r="B52" i="3"/>
  <c r="J12" i="3"/>
  <c r="I12" i="3"/>
  <c r="H12" i="3"/>
  <c r="G12" i="3"/>
  <c r="E12" i="3"/>
  <c r="D12" i="3"/>
  <c r="C12" i="3"/>
  <c r="B12" i="3"/>
  <c r="J11" i="3"/>
  <c r="I11" i="3"/>
  <c r="H11" i="3"/>
  <c r="G11" i="3"/>
  <c r="E11" i="3"/>
  <c r="D11" i="3"/>
  <c r="C11" i="3"/>
  <c r="B11" i="3"/>
  <c r="O112" i="4"/>
  <c r="N112" i="4"/>
  <c r="M112" i="4"/>
  <c r="L112" i="4"/>
  <c r="K112" i="4"/>
  <c r="F112" i="4"/>
  <c r="E112" i="4"/>
  <c r="D112" i="4"/>
  <c r="C112" i="4"/>
  <c r="J112" i="4"/>
  <c r="I112" i="4"/>
  <c r="H112" i="4"/>
  <c r="G112" i="4"/>
  <c r="O111" i="4"/>
  <c r="N111" i="4"/>
  <c r="M111" i="4"/>
  <c r="L111" i="4"/>
  <c r="K111" i="4"/>
  <c r="F111" i="4"/>
  <c r="E111" i="4"/>
  <c r="D111" i="4"/>
  <c r="C111" i="4"/>
  <c r="J111" i="4"/>
  <c r="I111" i="4"/>
  <c r="H111" i="4"/>
  <c r="G111" i="4"/>
  <c r="N61" i="4"/>
  <c r="M61" i="4"/>
  <c r="L61" i="4"/>
  <c r="K61" i="4"/>
  <c r="J61" i="4"/>
  <c r="I61" i="4"/>
  <c r="H61" i="4"/>
  <c r="G61" i="4"/>
  <c r="F61" i="4"/>
  <c r="E61" i="4"/>
  <c r="D61" i="4"/>
  <c r="C61" i="4"/>
  <c r="N60" i="4"/>
  <c r="M60" i="4"/>
  <c r="L60" i="4"/>
  <c r="K60" i="4"/>
  <c r="J60" i="4"/>
  <c r="I60" i="4"/>
  <c r="H60" i="4"/>
  <c r="G60" i="4"/>
  <c r="F60" i="4"/>
  <c r="E60" i="4"/>
  <c r="D60" i="4"/>
  <c r="C60" i="4"/>
  <c r="H10" i="4" l="1"/>
  <c r="G10" i="4"/>
  <c r="F10" i="4"/>
  <c r="E10" i="4"/>
  <c r="D10" i="4"/>
  <c r="C10" i="4"/>
  <c r="B10" i="4"/>
  <c r="A10" i="4"/>
  <c r="H9" i="4"/>
  <c r="G9" i="4"/>
  <c r="F9" i="4"/>
  <c r="E9" i="4"/>
  <c r="D9" i="4"/>
  <c r="C9" i="4"/>
  <c r="B9" i="4"/>
  <c r="A9" i="4"/>
</calcChain>
</file>

<file path=xl/sharedStrings.xml><?xml version="1.0" encoding="utf-8"?>
<sst xmlns="http://schemas.openxmlformats.org/spreadsheetml/2006/main" count="724" uniqueCount="48">
  <si>
    <t>mean</t>
  </si>
  <si>
    <t>g</t>
  </si>
  <si>
    <t>Pck1</t>
  </si>
  <si>
    <t>Fasn</t>
  </si>
  <si>
    <t>Pklr</t>
  </si>
  <si>
    <t>Acly</t>
  </si>
  <si>
    <t>Elovl6</t>
  </si>
  <si>
    <t>GcK</t>
  </si>
  <si>
    <t>Khk</t>
  </si>
  <si>
    <t>Slc2a5</t>
  </si>
  <si>
    <t>y</t>
  </si>
  <si>
    <t>KW</t>
  </si>
  <si>
    <t>p-value: 0.000895</t>
  </si>
  <si>
    <t xml:space="preserve">KW </t>
  </si>
  <si>
    <t>p-value: 0.045057</t>
  </si>
  <si>
    <t>p-value: 0.021821</t>
  </si>
  <si>
    <t>p-value: 0.000418</t>
  </si>
  <si>
    <t>p-value: 0.000198</t>
  </si>
  <si>
    <t>p-value: 0.000247</t>
  </si>
  <si>
    <t>p-value: 0.008938</t>
  </si>
  <si>
    <t>p-value: 0.013969</t>
  </si>
  <si>
    <t>Slc2a2</t>
  </si>
  <si>
    <t>p-value: 0.006857</t>
  </si>
  <si>
    <t>p-value: 0.002352</t>
  </si>
  <si>
    <t>Acaca</t>
  </si>
  <si>
    <t>p-value: 0.016800</t>
  </si>
  <si>
    <t>Thrsp</t>
  </si>
  <si>
    <t>ZT9</t>
  </si>
  <si>
    <t>ZT15</t>
  </si>
  <si>
    <t>flox</t>
  </si>
  <si>
    <t>sem</t>
  </si>
  <si>
    <t>p-value: 0.001441</t>
  </si>
  <si>
    <t>p-value: 0.015020</t>
  </si>
  <si>
    <t>p-value: 0.000205</t>
  </si>
  <si>
    <t>p-value: 0.038531</t>
  </si>
  <si>
    <t>Z15</t>
  </si>
  <si>
    <t>p-value: 0.260808</t>
  </si>
  <si>
    <t>p-value: 0.001957</t>
  </si>
  <si>
    <t>p-value: 0.087045</t>
  </si>
  <si>
    <t>p-value: 0.000350</t>
  </si>
  <si>
    <t>WT</t>
  </si>
  <si>
    <t>WT_zt9</t>
  </si>
  <si>
    <t>WT_api</t>
  </si>
  <si>
    <t>hepKO_api</t>
  </si>
  <si>
    <t>hepKO</t>
  </si>
  <si>
    <t>Me1</t>
  </si>
  <si>
    <t>G6pc</t>
  </si>
  <si>
    <t>Slc2a4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</si>
</sst>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1" applyFont="1" applyFill="1"/>
    <xf numFmtId="0" fontId="4" fillId="0" borderId="0" xfId="0" applyFont="1"/>
    <xf numFmtId="164" fontId="4" fillId="0" borderId="0" xfId="0" applyNumberFormat="1" applyFont="1"/>
    <xf numFmtId="0" fontId="2" fillId="0" borderId="0" xfId="1" applyFont="1"/>
    <xf numFmtId="0" fontId="4" fillId="0" borderId="0" xfId="0" applyFont="1" applyFill="1"/>
    <xf numFmtId="2" fontId="4" fillId="0" borderId="0" xfId="0" applyNumberFormat="1" applyFont="1" applyFill="1"/>
    <xf numFmtId="164" fontId="1" fillId="0" borderId="0" xfId="0" applyNumberFormat="1" applyFont="1"/>
    <xf numFmtId="164" fontId="2" fillId="0" borderId="0" xfId="1" applyNumberFormat="1" applyFont="1" applyFill="1"/>
    <xf numFmtId="164" fontId="2" fillId="0" borderId="0" xfId="1" applyNumberFormat="1" applyFont="1"/>
    <xf numFmtId="165" fontId="4" fillId="0" borderId="0" xfId="0" applyNumberFormat="1" applyFont="1" applyFill="1"/>
    <xf numFmtId="164" fontId="4" fillId="0" borderId="0" xfId="0" applyNumberFormat="1" applyFont="1" applyFill="1"/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Fill="1" applyBorder="1"/>
    <xf numFmtId="164" fontId="0" fillId="0" borderId="0" xfId="0" applyNumberFormat="1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ill="1" applyBorder="1" applyAlignment="1">
      <alignment vertical="center" wrapText="1"/>
    </xf>
    <xf numFmtId="2" fontId="0" fillId="0" borderId="0" xfId="0" applyNumberFormat="1" applyAlignment="1">
      <alignment horizontal="right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11" fontId="0" fillId="0" borderId="0" xfId="0" applyNumberFormat="1" applyFont="1" applyBorder="1" applyAlignment="1">
      <alignment vertical="center" wrapText="1"/>
    </xf>
    <xf numFmtId="2" fontId="0" fillId="0" borderId="0" xfId="0" applyNumberFormat="1" applyFont="1"/>
    <xf numFmtId="2" fontId="6" fillId="0" borderId="0" xfId="0" applyNumberFormat="1" applyFont="1" applyFill="1" applyBorder="1"/>
    <xf numFmtId="2" fontId="0" fillId="0" borderId="0" xfId="0" applyNumberFormat="1" applyFont="1" applyFill="1" applyBorder="1"/>
    <xf numFmtId="2" fontId="0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164" fontId="0" fillId="0" borderId="0" xfId="0" applyNumberFormat="1" applyFont="1" applyAlignment="1">
      <alignment horizontal="right"/>
    </xf>
    <xf numFmtId="164" fontId="6" fillId="0" borderId="0" xfId="0" applyNumberFormat="1" applyFont="1"/>
    <xf numFmtId="164" fontId="0" fillId="0" borderId="0" xfId="0" applyNumberFormat="1" applyFont="1" applyFill="1"/>
    <xf numFmtId="164" fontId="0" fillId="0" borderId="0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21698159731067"/>
          <c:y val="0.17618953369428295"/>
          <c:w val="0.68273391716735032"/>
          <c:h val="0.74158868391505173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D75-4184-A114-DEE3519EA0B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D75-4184-A114-DEE3519EA0B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D75-4184-A114-DEE3519EA0B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D75-4184-A114-DEE3519EA0BD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D75-4184-A114-DEE3519EA0BD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D75-4184-A114-DEE3519EA0BD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D75-4184-A114-DEE3519EA0BD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D75-4184-A114-DEE3519EA0BD}"/>
              </c:ext>
            </c:extLst>
          </c:dPt>
          <c:errBars>
            <c:errBarType val="plus"/>
            <c:errValType val="cust"/>
            <c:noEndCap val="0"/>
            <c:plus>
              <c:numRef>
                <c:f>[1]ZT9_ZT15!$C$121:$K$121</c:f>
                <c:numCache>
                  <c:formatCode>General</c:formatCode>
                  <c:ptCount val="9"/>
                  <c:pt idx="0">
                    <c:v>0.24745252709963808</c:v>
                  </c:pt>
                  <c:pt idx="1">
                    <c:v>0.60722700884068992</c:v>
                  </c:pt>
                  <c:pt idx="2">
                    <c:v>1.558624884359747</c:v>
                  </c:pt>
                  <c:pt idx="3">
                    <c:v>6.7634296346233649</c:v>
                  </c:pt>
                  <c:pt idx="5">
                    <c:v>0.13091982732853155</c:v>
                  </c:pt>
                  <c:pt idx="6">
                    <c:v>0.38592071643960846</c:v>
                  </c:pt>
                  <c:pt idx="7">
                    <c:v>0.97472083887133187</c:v>
                  </c:pt>
                  <c:pt idx="8">
                    <c:v>3.8514113921607795</c:v>
                  </c:pt>
                </c:numCache>
              </c:numRef>
            </c:plus>
            <c:minus>
              <c:numRef>
                <c:f>[1]ZT9_ZT15!$C$121:$K$121</c:f>
                <c:numCache>
                  <c:formatCode>General</c:formatCode>
                  <c:ptCount val="9"/>
                  <c:pt idx="0">
                    <c:v>0.24745252709963808</c:v>
                  </c:pt>
                  <c:pt idx="1">
                    <c:v>0.60722700884068992</c:v>
                  </c:pt>
                  <c:pt idx="2">
                    <c:v>1.558624884359747</c:v>
                  </c:pt>
                  <c:pt idx="3">
                    <c:v>6.7634296346233649</c:v>
                  </c:pt>
                  <c:pt idx="5">
                    <c:v>0.13091982732853155</c:v>
                  </c:pt>
                  <c:pt idx="6">
                    <c:v>0.38592071643960846</c:v>
                  </c:pt>
                  <c:pt idx="7">
                    <c:v>0.97472083887133187</c:v>
                  </c:pt>
                  <c:pt idx="8">
                    <c:v>3.8514113921607795</c:v>
                  </c:pt>
                </c:numCache>
              </c:numRef>
            </c:minus>
          </c:errBars>
          <c:cat>
            <c:strRef>
              <c:f>[1]ZT9_ZT15!$D$34:$E$34</c:f>
              <c:strCache>
                <c:ptCount val="2"/>
                <c:pt idx="0">
                  <c:v> -</c:v>
                </c:pt>
                <c:pt idx="1">
                  <c:v>HC</c:v>
                </c:pt>
              </c:strCache>
            </c:strRef>
          </c:cat>
          <c:val>
            <c:numRef>
              <c:f>[1]ZT9_ZT15!$C$120:$K$120</c:f>
              <c:numCache>
                <c:formatCode>General</c:formatCode>
                <c:ptCount val="9"/>
                <c:pt idx="0">
                  <c:v>1.312509140267051</c:v>
                </c:pt>
                <c:pt idx="1">
                  <c:v>2.2030337889613052</c:v>
                </c:pt>
                <c:pt idx="2">
                  <c:v>5.1198614577573389</c:v>
                </c:pt>
                <c:pt idx="3">
                  <c:v>24.854689625679473</c:v>
                </c:pt>
                <c:pt idx="5">
                  <c:v>1.0568012990050637</c:v>
                </c:pt>
                <c:pt idx="6">
                  <c:v>2.6792168145180795</c:v>
                </c:pt>
                <c:pt idx="7">
                  <c:v>3.6216696320313999</c:v>
                </c:pt>
                <c:pt idx="8">
                  <c:v>18.553026056118266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D75-4184-A114-DEE3519EA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4648192"/>
        <c:axId val="94649728"/>
      </c:barChart>
      <c:catAx>
        <c:axId val="946481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4649728"/>
        <c:crosses val="autoZero"/>
        <c:auto val="1"/>
        <c:lblAlgn val="ctr"/>
        <c:lblOffset val="100"/>
        <c:noMultiLvlLbl val="0"/>
      </c:catAx>
      <c:valAx>
        <c:axId val="94649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 </a:t>
                </a:r>
              </a:p>
            </c:rich>
          </c:tx>
          <c:layout>
            <c:manualLayout>
              <c:xMode val="edge"/>
              <c:yMode val="edge"/>
              <c:x val="9.2787588253182868E-2"/>
              <c:y val="0.22445260959743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4648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8F4-4979-9084-30BE36567B48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8F4-4979-9084-30BE36567B48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8F4-4979-9084-30BE36567B48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8F4-4979-9084-30BE36567B48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8F4-4979-9084-30BE36567B48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8F4-4979-9084-30BE36567B48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8F4-4979-9084-30BE36567B48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8F4-4979-9084-30BE36567B48}"/>
              </c:ext>
            </c:extLst>
          </c:dPt>
          <c:errBars>
            <c:errBarType val="plus"/>
            <c:errValType val="cust"/>
            <c:noEndCap val="0"/>
            <c:plus>
              <c:numRef>
                <c:f>'[1]manip fructose'!$AU$64:$BB$64</c:f>
                <c:numCache>
                  <c:formatCode>General</c:formatCode>
                  <c:ptCount val="8"/>
                  <c:pt idx="0">
                    <c:v>0.1834504480936382</c:v>
                  </c:pt>
                  <c:pt idx="1">
                    <c:v>0.13744223556281507</c:v>
                  </c:pt>
                  <c:pt idx="2">
                    <c:v>0.1811942838172812</c:v>
                  </c:pt>
                  <c:pt idx="3">
                    <c:v>0.13764824048101501</c:v>
                  </c:pt>
                  <c:pt idx="4">
                    <c:v>8.9235374131594075E-2</c:v>
                  </c:pt>
                  <c:pt idx="5">
                    <c:v>0.12299506672592325</c:v>
                  </c:pt>
                  <c:pt idx="6">
                    <c:v>0.13653398312876233</c:v>
                  </c:pt>
                  <c:pt idx="7">
                    <c:v>0.24966596591027854</c:v>
                  </c:pt>
                </c:numCache>
              </c:numRef>
            </c:plus>
            <c:minus>
              <c:numRef>
                <c:f>'[1]manip fructose'!$AU$64:$BB$64</c:f>
                <c:numCache>
                  <c:formatCode>General</c:formatCode>
                  <c:ptCount val="8"/>
                  <c:pt idx="0">
                    <c:v>0.1834504480936382</c:v>
                  </c:pt>
                  <c:pt idx="1">
                    <c:v>0.13744223556281507</c:v>
                  </c:pt>
                  <c:pt idx="2">
                    <c:v>0.1811942838172812</c:v>
                  </c:pt>
                  <c:pt idx="3">
                    <c:v>0.13764824048101501</c:v>
                  </c:pt>
                  <c:pt idx="4">
                    <c:v>8.9235374131594075E-2</c:v>
                  </c:pt>
                  <c:pt idx="5">
                    <c:v>0.12299506672592325</c:v>
                  </c:pt>
                  <c:pt idx="6">
                    <c:v>0.13653398312876233</c:v>
                  </c:pt>
                  <c:pt idx="7">
                    <c:v>0.24966596591027854</c:v>
                  </c:pt>
                </c:numCache>
              </c:numRef>
            </c:minus>
          </c:errBars>
          <c:val>
            <c:numRef>
              <c:f>'[1]manip fructose'!$AY$63:$BB$63</c:f>
              <c:numCache>
                <c:formatCode>General</c:formatCode>
                <c:ptCount val="4"/>
                <c:pt idx="0">
                  <c:v>0.77759069728325725</c:v>
                </c:pt>
                <c:pt idx="1">
                  <c:v>1.2707480073959934</c:v>
                </c:pt>
                <c:pt idx="2">
                  <c:v>0.7859273381540598</c:v>
                </c:pt>
                <c:pt idx="3">
                  <c:v>1.5062627950534455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8F4-4979-9084-30BE36567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09794432"/>
        <c:axId val="109795968"/>
      </c:barChart>
      <c:catAx>
        <c:axId val="109794432"/>
        <c:scaling>
          <c:orientation val="minMax"/>
        </c:scaling>
        <c:delete val="1"/>
        <c:axPos val="b"/>
        <c:majorTickMark val="none"/>
        <c:minorTickMark val="none"/>
        <c:tickLblPos val="nextTo"/>
        <c:crossAx val="109795968"/>
        <c:crosses val="autoZero"/>
        <c:auto val="1"/>
        <c:lblAlgn val="ctr"/>
        <c:lblOffset val="100"/>
        <c:noMultiLvlLbl val="0"/>
      </c:catAx>
      <c:valAx>
        <c:axId val="1097959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</a:t>
                </a:r>
              </a:p>
            </c:rich>
          </c:tx>
          <c:layout>
            <c:manualLayout>
              <c:xMode val="edge"/>
              <c:yMode val="edge"/>
              <c:x val="6.2538212825026765E-2"/>
              <c:y val="0.199465727668605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09794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i="1"/>
            </a:pPr>
            <a:r>
              <a:rPr lang="fr-FR" sz="800" i="1"/>
              <a:t>Acly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701626084591478"/>
          <c:y val="0.17593858661603107"/>
          <c:w val="0.74803180024044891"/>
          <c:h val="0.7569566166690878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2B1-4073-9178-72FA7AA964B1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2B1-4073-9178-72FA7AA964B1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2B1-4073-9178-72FA7AA964B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2B1-4073-9178-72FA7AA964B1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2B1-4073-9178-72FA7AA964B1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2B1-4073-9178-72FA7AA964B1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2B1-4073-9178-72FA7AA964B1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2B1-4073-9178-72FA7AA964B1}"/>
              </c:ext>
            </c:extLst>
          </c:dPt>
          <c:dPt>
            <c:idx val="8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2B1-4073-9178-72FA7AA964B1}"/>
              </c:ext>
            </c:extLst>
          </c:dPt>
          <c:dPt>
            <c:idx val="9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2B1-4073-9178-72FA7AA964B1}"/>
              </c:ext>
            </c:extLst>
          </c:dPt>
          <c:dPt>
            <c:idx val="1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2B1-4073-9178-72FA7AA964B1}"/>
              </c:ext>
            </c:extLst>
          </c:dPt>
          <c:dPt>
            <c:idx val="11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92B1-4073-9178-72FA7AA964B1}"/>
              </c:ext>
            </c:extLst>
          </c:dPt>
          <c:dPt>
            <c:idx val="12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92B1-4073-9178-72FA7AA964B1}"/>
              </c:ext>
            </c:extLst>
          </c:dPt>
          <c:dPt>
            <c:idx val="1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92B1-4073-9178-72FA7AA964B1}"/>
              </c:ext>
            </c:extLst>
          </c:dPt>
          <c:dPt>
            <c:idx val="14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92B1-4073-9178-72FA7AA964B1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92B1-4073-9178-72FA7AA964B1}"/>
              </c:ext>
            </c:extLst>
          </c:dPt>
          <c:dPt>
            <c:idx val="16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92B1-4073-9178-72FA7AA964B1}"/>
              </c:ext>
            </c:extLst>
          </c:dPt>
          <c:dPt>
            <c:idx val="1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92B1-4073-9178-72FA7AA964B1}"/>
              </c:ext>
            </c:extLst>
          </c:dPt>
          <c:dPt>
            <c:idx val="18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92B1-4073-9178-72FA7AA964B1}"/>
              </c:ext>
            </c:extLst>
          </c:dPt>
          <c:dPt>
            <c:idx val="19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92B1-4073-9178-72FA7AA964B1}"/>
              </c:ext>
            </c:extLst>
          </c:dPt>
          <c:dPt>
            <c:idx val="20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92B1-4073-9178-72FA7AA964B1}"/>
              </c:ext>
            </c:extLst>
          </c:dPt>
          <c:dPt>
            <c:idx val="2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92B1-4073-9178-72FA7AA964B1}"/>
              </c:ext>
            </c:extLst>
          </c:dPt>
          <c:dPt>
            <c:idx val="2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92B1-4073-9178-72FA7AA964B1}"/>
              </c:ext>
            </c:extLst>
          </c:dPt>
          <c:dPt>
            <c:idx val="23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92B1-4073-9178-72FA7AA964B1}"/>
              </c:ext>
            </c:extLst>
          </c:dPt>
          <c:dPt>
            <c:idx val="24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92B1-4073-9178-72FA7AA964B1}"/>
              </c:ext>
            </c:extLst>
          </c:dPt>
          <c:dPt>
            <c:idx val="2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92B1-4073-9178-72FA7AA964B1}"/>
              </c:ext>
            </c:extLst>
          </c:dPt>
          <c:dPt>
            <c:idx val="26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92B1-4073-9178-72FA7AA964B1}"/>
              </c:ext>
            </c:extLst>
          </c:dPt>
          <c:dPt>
            <c:idx val="27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92B1-4073-9178-72FA7AA964B1}"/>
              </c:ext>
            </c:extLst>
          </c:dPt>
          <c:errBars>
            <c:errBarType val="plus"/>
            <c:errValType val="cust"/>
            <c:noEndCap val="0"/>
            <c:plus>
              <c:numRef>
                <c:f>'[1]manip fructose'!$S$64:$AT$64</c:f>
                <c:numCache>
                  <c:formatCode>General</c:formatCode>
                  <c:ptCount val="28"/>
                  <c:pt idx="0">
                    <c:v>0.25245859948962107</c:v>
                  </c:pt>
                  <c:pt idx="1">
                    <c:v>0.24121047364814102</c:v>
                  </c:pt>
                  <c:pt idx="2">
                    <c:v>0.28508871527607266</c:v>
                  </c:pt>
                  <c:pt idx="3">
                    <c:v>0.59913386024436266</c:v>
                  </c:pt>
                  <c:pt idx="4">
                    <c:v>0.39161857260212063</c:v>
                  </c:pt>
                  <c:pt idx="5">
                    <c:v>0.10152544567957016</c:v>
                  </c:pt>
                  <c:pt idx="6">
                    <c:v>0.41275220124769357</c:v>
                  </c:pt>
                  <c:pt idx="7">
                    <c:v>0.9503482298141146</c:v>
                  </c:pt>
                  <c:pt idx="8">
                    <c:v>0.34492977271007336</c:v>
                  </c:pt>
                  <c:pt idx="9">
                    <c:v>0.78643638458294773</c:v>
                  </c:pt>
                  <c:pt idx="10">
                    <c:v>0.5956006855544228</c:v>
                  </c:pt>
                  <c:pt idx="11">
                    <c:v>0.90753524253364526</c:v>
                  </c:pt>
                  <c:pt idx="12">
                    <c:v>0.21914757529585219</c:v>
                  </c:pt>
                  <c:pt idx="13">
                    <c:v>0.13980063390717165</c:v>
                  </c:pt>
                  <c:pt idx="14">
                    <c:v>0.76326933204566338</c:v>
                  </c:pt>
                  <c:pt idx="15">
                    <c:v>1.5256201701445162</c:v>
                  </c:pt>
                  <c:pt idx="16">
                    <c:v>0.15647810716511953</c:v>
                  </c:pt>
                  <c:pt idx="17">
                    <c:v>0.15364063696888403</c:v>
                  </c:pt>
                  <c:pt idx="18">
                    <c:v>0.33837225554819039</c:v>
                  </c:pt>
                  <c:pt idx="19">
                    <c:v>0.54880595886491623</c:v>
                  </c:pt>
                  <c:pt idx="20">
                    <c:v>0.18967012608745842</c:v>
                  </c:pt>
                  <c:pt idx="21">
                    <c:v>0.16889386092355765</c:v>
                  </c:pt>
                  <c:pt idx="22">
                    <c:v>0.31741721001891005</c:v>
                  </c:pt>
                  <c:pt idx="23">
                    <c:v>0.17265763285020558</c:v>
                  </c:pt>
                  <c:pt idx="24">
                    <c:v>0.17240076848192293</c:v>
                  </c:pt>
                  <c:pt idx="25">
                    <c:v>0.62088057634328664</c:v>
                  </c:pt>
                  <c:pt idx="26">
                    <c:v>0.79018702244858141</c:v>
                  </c:pt>
                  <c:pt idx="27">
                    <c:v>0.47514626843372537</c:v>
                  </c:pt>
                </c:numCache>
              </c:numRef>
            </c:plus>
            <c:minus>
              <c:numRef>
                <c:f>'[1]manip fructose'!$S$64:$AT$64</c:f>
                <c:numCache>
                  <c:formatCode>General</c:formatCode>
                  <c:ptCount val="28"/>
                  <c:pt idx="0">
                    <c:v>0.25245859948962107</c:v>
                  </c:pt>
                  <c:pt idx="1">
                    <c:v>0.24121047364814102</c:v>
                  </c:pt>
                  <c:pt idx="2">
                    <c:v>0.28508871527607266</c:v>
                  </c:pt>
                  <c:pt idx="3">
                    <c:v>0.59913386024436266</c:v>
                  </c:pt>
                  <c:pt idx="4">
                    <c:v>0.39161857260212063</c:v>
                  </c:pt>
                  <c:pt idx="5">
                    <c:v>0.10152544567957016</c:v>
                  </c:pt>
                  <c:pt idx="6">
                    <c:v>0.41275220124769357</c:v>
                  </c:pt>
                  <c:pt idx="7">
                    <c:v>0.9503482298141146</c:v>
                  </c:pt>
                  <c:pt idx="8">
                    <c:v>0.34492977271007336</c:v>
                  </c:pt>
                  <c:pt idx="9">
                    <c:v>0.78643638458294773</c:v>
                  </c:pt>
                  <c:pt idx="10">
                    <c:v>0.5956006855544228</c:v>
                  </c:pt>
                  <c:pt idx="11">
                    <c:v>0.90753524253364526</c:v>
                  </c:pt>
                  <c:pt idx="12">
                    <c:v>0.21914757529585219</c:v>
                  </c:pt>
                  <c:pt idx="13">
                    <c:v>0.13980063390717165</c:v>
                  </c:pt>
                  <c:pt idx="14">
                    <c:v>0.76326933204566338</c:v>
                  </c:pt>
                  <c:pt idx="15">
                    <c:v>1.5256201701445162</c:v>
                  </c:pt>
                  <c:pt idx="16">
                    <c:v>0.15647810716511953</c:v>
                  </c:pt>
                  <c:pt idx="17">
                    <c:v>0.15364063696888403</c:v>
                  </c:pt>
                  <c:pt idx="18">
                    <c:v>0.33837225554819039</c:v>
                  </c:pt>
                  <c:pt idx="19">
                    <c:v>0.54880595886491623</c:v>
                  </c:pt>
                  <c:pt idx="20">
                    <c:v>0.18967012608745842</c:v>
                  </c:pt>
                  <c:pt idx="21">
                    <c:v>0.16889386092355765</c:v>
                  </c:pt>
                  <c:pt idx="22">
                    <c:v>0.31741721001891005</c:v>
                  </c:pt>
                  <c:pt idx="23">
                    <c:v>0.17265763285020558</c:v>
                  </c:pt>
                  <c:pt idx="24">
                    <c:v>0.17240076848192293</c:v>
                  </c:pt>
                  <c:pt idx="25">
                    <c:v>0.62088057634328664</c:v>
                  </c:pt>
                  <c:pt idx="26">
                    <c:v>0.79018702244858141</c:v>
                  </c:pt>
                  <c:pt idx="27">
                    <c:v>0.47514626843372537</c:v>
                  </c:pt>
                </c:numCache>
              </c:numRef>
            </c:minus>
          </c:errBars>
          <c:val>
            <c:numRef>
              <c:f>'[1]manip fructose'!$S$63:$V$63</c:f>
              <c:numCache>
                <c:formatCode>General</c:formatCode>
                <c:ptCount val="4"/>
                <c:pt idx="0">
                  <c:v>1.6637264591911876</c:v>
                </c:pt>
                <c:pt idx="1">
                  <c:v>3.6438401605271959</c:v>
                </c:pt>
                <c:pt idx="2">
                  <c:v>1.2870144004741164</c:v>
                </c:pt>
                <c:pt idx="3">
                  <c:v>5.8198816918634977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92B1-4073-9178-72FA7AA96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09744896"/>
        <c:axId val="109746432"/>
      </c:barChart>
      <c:catAx>
        <c:axId val="1097448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09746432"/>
        <c:crosses val="autoZero"/>
        <c:auto val="1"/>
        <c:lblAlgn val="ctr"/>
        <c:lblOffset val="100"/>
        <c:noMultiLvlLbl val="0"/>
      </c:catAx>
      <c:valAx>
        <c:axId val="109746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</a:t>
                </a:r>
              </a:p>
            </c:rich>
          </c:tx>
          <c:layout>
            <c:manualLayout>
              <c:xMode val="edge"/>
              <c:yMode val="edge"/>
              <c:x val="2.9790641021260791E-2"/>
              <c:y val="0.188285553820395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9744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i="1"/>
            </a:pPr>
            <a:r>
              <a:rPr lang="fr-FR" sz="800" i="1"/>
              <a:t>Acaca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701626084591478"/>
          <c:y val="0.17593858661603107"/>
          <c:w val="0.74803180024044891"/>
          <c:h val="0.7569566166690878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9F2-4659-BADE-2C474C4471A4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9F2-4659-BADE-2C474C4471A4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9F2-4659-BADE-2C474C4471A4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9F2-4659-BADE-2C474C4471A4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9F2-4659-BADE-2C474C4471A4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9F2-4659-BADE-2C474C4471A4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9F2-4659-BADE-2C474C4471A4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9F2-4659-BADE-2C474C4471A4}"/>
              </c:ext>
            </c:extLst>
          </c:dPt>
          <c:dPt>
            <c:idx val="8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9F2-4659-BADE-2C474C4471A4}"/>
              </c:ext>
            </c:extLst>
          </c:dPt>
          <c:dPt>
            <c:idx val="9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9F2-4659-BADE-2C474C4471A4}"/>
              </c:ext>
            </c:extLst>
          </c:dPt>
          <c:dPt>
            <c:idx val="1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9F2-4659-BADE-2C474C4471A4}"/>
              </c:ext>
            </c:extLst>
          </c:dPt>
          <c:dPt>
            <c:idx val="11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F9F2-4659-BADE-2C474C4471A4}"/>
              </c:ext>
            </c:extLst>
          </c:dPt>
          <c:dPt>
            <c:idx val="12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F9F2-4659-BADE-2C474C4471A4}"/>
              </c:ext>
            </c:extLst>
          </c:dPt>
          <c:dPt>
            <c:idx val="1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F9F2-4659-BADE-2C474C4471A4}"/>
              </c:ext>
            </c:extLst>
          </c:dPt>
          <c:dPt>
            <c:idx val="14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F9F2-4659-BADE-2C474C4471A4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F9F2-4659-BADE-2C474C4471A4}"/>
              </c:ext>
            </c:extLst>
          </c:dPt>
          <c:dPt>
            <c:idx val="16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F9F2-4659-BADE-2C474C4471A4}"/>
              </c:ext>
            </c:extLst>
          </c:dPt>
          <c:dPt>
            <c:idx val="1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F9F2-4659-BADE-2C474C4471A4}"/>
              </c:ext>
            </c:extLst>
          </c:dPt>
          <c:dPt>
            <c:idx val="18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F9F2-4659-BADE-2C474C4471A4}"/>
              </c:ext>
            </c:extLst>
          </c:dPt>
          <c:dPt>
            <c:idx val="19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F9F2-4659-BADE-2C474C4471A4}"/>
              </c:ext>
            </c:extLst>
          </c:dPt>
          <c:dPt>
            <c:idx val="20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F9F2-4659-BADE-2C474C4471A4}"/>
              </c:ext>
            </c:extLst>
          </c:dPt>
          <c:dPt>
            <c:idx val="2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F9F2-4659-BADE-2C474C4471A4}"/>
              </c:ext>
            </c:extLst>
          </c:dPt>
          <c:dPt>
            <c:idx val="2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F9F2-4659-BADE-2C474C4471A4}"/>
              </c:ext>
            </c:extLst>
          </c:dPt>
          <c:dPt>
            <c:idx val="23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F9F2-4659-BADE-2C474C4471A4}"/>
              </c:ext>
            </c:extLst>
          </c:dPt>
          <c:dPt>
            <c:idx val="24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F9F2-4659-BADE-2C474C4471A4}"/>
              </c:ext>
            </c:extLst>
          </c:dPt>
          <c:dPt>
            <c:idx val="2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F9F2-4659-BADE-2C474C4471A4}"/>
              </c:ext>
            </c:extLst>
          </c:dPt>
          <c:dPt>
            <c:idx val="26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F9F2-4659-BADE-2C474C4471A4}"/>
              </c:ext>
            </c:extLst>
          </c:dPt>
          <c:dPt>
            <c:idx val="27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F9F2-4659-BADE-2C474C4471A4}"/>
              </c:ext>
            </c:extLst>
          </c:dPt>
          <c:errBars>
            <c:errBarType val="plus"/>
            <c:errValType val="cust"/>
            <c:noEndCap val="0"/>
            <c:plus>
              <c:numRef>
                <c:f>'[1]manip fructose'!$S$64:$AT$64</c:f>
                <c:numCache>
                  <c:formatCode>General</c:formatCode>
                  <c:ptCount val="28"/>
                  <c:pt idx="0">
                    <c:v>0.25245859948962107</c:v>
                  </c:pt>
                  <c:pt idx="1">
                    <c:v>0.24121047364814102</c:v>
                  </c:pt>
                  <c:pt idx="2">
                    <c:v>0.28508871527607266</c:v>
                  </c:pt>
                  <c:pt idx="3">
                    <c:v>0.59913386024436266</c:v>
                  </c:pt>
                  <c:pt idx="4">
                    <c:v>0.39161857260212063</c:v>
                  </c:pt>
                  <c:pt idx="5">
                    <c:v>0.10152544567957016</c:v>
                  </c:pt>
                  <c:pt idx="6">
                    <c:v>0.41275220124769357</c:v>
                  </c:pt>
                  <c:pt idx="7">
                    <c:v>0.9503482298141146</c:v>
                  </c:pt>
                  <c:pt idx="8">
                    <c:v>0.34492977271007336</c:v>
                  </c:pt>
                  <c:pt idx="9">
                    <c:v>0.78643638458294773</c:v>
                  </c:pt>
                  <c:pt idx="10">
                    <c:v>0.5956006855544228</c:v>
                  </c:pt>
                  <c:pt idx="11">
                    <c:v>0.90753524253364526</c:v>
                  </c:pt>
                  <c:pt idx="12">
                    <c:v>0.21914757529585219</c:v>
                  </c:pt>
                  <c:pt idx="13">
                    <c:v>0.13980063390717165</c:v>
                  </c:pt>
                  <c:pt idx="14">
                    <c:v>0.76326933204566338</c:v>
                  </c:pt>
                  <c:pt idx="15">
                    <c:v>1.5256201701445162</c:v>
                  </c:pt>
                  <c:pt idx="16">
                    <c:v>0.15647810716511953</c:v>
                  </c:pt>
                  <c:pt idx="17">
                    <c:v>0.15364063696888403</c:v>
                  </c:pt>
                  <c:pt idx="18">
                    <c:v>0.33837225554819039</c:v>
                  </c:pt>
                  <c:pt idx="19">
                    <c:v>0.54880595886491623</c:v>
                  </c:pt>
                  <c:pt idx="20">
                    <c:v>0.18967012608745842</c:v>
                  </c:pt>
                  <c:pt idx="21">
                    <c:v>0.16889386092355765</c:v>
                  </c:pt>
                  <c:pt idx="22">
                    <c:v>0.31741721001891005</c:v>
                  </c:pt>
                  <c:pt idx="23">
                    <c:v>0.17265763285020558</c:v>
                  </c:pt>
                  <c:pt idx="24">
                    <c:v>0.17240076848192293</c:v>
                  </c:pt>
                  <c:pt idx="25">
                    <c:v>0.62088057634328664</c:v>
                  </c:pt>
                  <c:pt idx="26">
                    <c:v>0.79018702244858141</c:v>
                  </c:pt>
                  <c:pt idx="27">
                    <c:v>0.47514626843372537</c:v>
                  </c:pt>
                </c:numCache>
              </c:numRef>
            </c:plus>
            <c:minus>
              <c:numRef>
                <c:f>'[1]manip fructose'!$S$64:$AT$64</c:f>
                <c:numCache>
                  <c:formatCode>General</c:formatCode>
                  <c:ptCount val="28"/>
                  <c:pt idx="0">
                    <c:v>0.25245859948962107</c:v>
                  </c:pt>
                  <c:pt idx="1">
                    <c:v>0.24121047364814102</c:v>
                  </c:pt>
                  <c:pt idx="2">
                    <c:v>0.28508871527607266</c:v>
                  </c:pt>
                  <c:pt idx="3">
                    <c:v>0.59913386024436266</c:v>
                  </c:pt>
                  <c:pt idx="4">
                    <c:v>0.39161857260212063</c:v>
                  </c:pt>
                  <c:pt idx="5">
                    <c:v>0.10152544567957016</c:v>
                  </c:pt>
                  <c:pt idx="6">
                    <c:v>0.41275220124769357</c:v>
                  </c:pt>
                  <c:pt idx="7">
                    <c:v>0.9503482298141146</c:v>
                  </c:pt>
                  <c:pt idx="8">
                    <c:v>0.34492977271007336</c:v>
                  </c:pt>
                  <c:pt idx="9">
                    <c:v>0.78643638458294773</c:v>
                  </c:pt>
                  <c:pt idx="10">
                    <c:v>0.5956006855544228</c:v>
                  </c:pt>
                  <c:pt idx="11">
                    <c:v>0.90753524253364526</c:v>
                  </c:pt>
                  <c:pt idx="12">
                    <c:v>0.21914757529585219</c:v>
                  </c:pt>
                  <c:pt idx="13">
                    <c:v>0.13980063390717165</c:v>
                  </c:pt>
                  <c:pt idx="14">
                    <c:v>0.76326933204566338</c:v>
                  </c:pt>
                  <c:pt idx="15">
                    <c:v>1.5256201701445162</c:v>
                  </c:pt>
                  <c:pt idx="16">
                    <c:v>0.15647810716511953</c:v>
                  </c:pt>
                  <c:pt idx="17">
                    <c:v>0.15364063696888403</c:v>
                  </c:pt>
                  <c:pt idx="18">
                    <c:v>0.33837225554819039</c:v>
                  </c:pt>
                  <c:pt idx="19">
                    <c:v>0.54880595886491623</c:v>
                  </c:pt>
                  <c:pt idx="20">
                    <c:v>0.18967012608745842</c:v>
                  </c:pt>
                  <c:pt idx="21">
                    <c:v>0.16889386092355765</c:v>
                  </c:pt>
                  <c:pt idx="22">
                    <c:v>0.31741721001891005</c:v>
                  </c:pt>
                  <c:pt idx="23">
                    <c:v>0.17265763285020558</c:v>
                  </c:pt>
                  <c:pt idx="24">
                    <c:v>0.17240076848192293</c:v>
                  </c:pt>
                  <c:pt idx="25">
                    <c:v>0.62088057634328664</c:v>
                  </c:pt>
                  <c:pt idx="26">
                    <c:v>0.79018702244858141</c:v>
                  </c:pt>
                  <c:pt idx="27">
                    <c:v>0.47514626843372537</c:v>
                  </c:pt>
                </c:numCache>
              </c:numRef>
            </c:minus>
          </c:errBars>
          <c:val>
            <c:numRef>
              <c:f>'[1]manip fructose'!$W$63:$Z$63</c:f>
              <c:numCache>
                <c:formatCode>General</c:formatCode>
                <c:ptCount val="4"/>
                <c:pt idx="0">
                  <c:v>2.2878481523235266</c:v>
                </c:pt>
                <c:pt idx="1">
                  <c:v>4.1805548360292795</c:v>
                </c:pt>
                <c:pt idx="2">
                  <c:v>1.7996551600704844</c:v>
                </c:pt>
                <c:pt idx="3">
                  <c:v>7.0775474690051574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F9F2-4659-BADE-2C474C447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09744896"/>
        <c:axId val="109746432"/>
      </c:barChart>
      <c:catAx>
        <c:axId val="1097448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09746432"/>
        <c:crosses val="autoZero"/>
        <c:auto val="1"/>
        <c:lblAlgn val="ctr"/>
        <c:lblOffset val="100"/>
        <c:noMultiLvlLbl val="0"/>
      </c:catAx>
      <c:valAx>
        <c:axId val="109746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</a:t>
                </a:r>
              </a:p>
            </c:rich>
          </c:tx>
          <c:layout>
            <c:manualLayout>
              <c:xMode val="edge"/>
              <c:yMode val="edge"/>
              <c:x val="2.9790641021260791E-2"/>
              <c:y val="0.188285553820395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9744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i="1"/>
            </a:pPr>
            <a:r>
              <a:rPr lang="fr-FR" sz="800" i="1"/>
              <a:t>ME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701626084591478"/>
          <c:y val="0.17593858661603107"/>
          <c:w val="0.74803180024044891"/>
          <c:h val="0.7569566166690878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AE0-4442-A887-914D1316FD1B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AE0-4442-A887-914D1316FD1B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AE0-4442-A887-914D1316FD1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AE0-4442-A887-914D1316FD1B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AE0-4442-A887-914D1316FD1B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AE0-4442-A887-914D1316FD1B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AE0-4442-A887-914D1316FD1B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AE0-4442-A887-914D1316FD1B}"/>
              </c:ext>
            </c:extLst>
          </c:dPt>
          <c:dPt>
            <c:idx val="8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AE0-4442-A887-914D1316FD1B}"/>
              </c:ext>
            </c:extLst>
          </c:dPt>
          <c:dPt>
            <c:idx val="9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AE0-4442-A887-914D1316FD1B}"/>
              </c:ext>
            </c:extLst>
          </c:dPt>
          <c:dPt>
            <c:idx val="1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AE0-4442-A887-914D1316FD1B}"/>
              </c:ext>
            </c:extLst>
          </c:dPt>
          <c:dPt>
            <c:idx val="11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1AE0-4442-A887-914D1316FD1B}"/>
              </c:ext>
            </c:extLst>
          </c:dPt>
          <c:dPt>
            <c:idx val="12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1AE0-4442-A887-914D1316FD1B}"/>
              </c:ext>
            </c:extLst>
          </c:dPt>
          <c:dPt>
            <c:idx val="1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1AE0-4442-A887-914D1316FD1B}"/>
              </c:ext>
            </c:extLst>
          </c:dPt>
          <c:dPt>
            <c:idx val="14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1AE0-4442-A887-914D1316FD1B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1AE0-4442-A887-914D1316FD1B}"/>
              </c:ext>
            </c:extLst>
          </c:dPt>
          <c:dPt>
            <c:idx val="16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1AE0-4442-A887-914D1316FD1B}"/>
              </c:ext>
            </c:extLst>
          </c:dPt>
          <c:dPt>
            <c:idx val="1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1AE0-4442-A887-914D1316FD1B}"/>
              </c:ext>
            </c:extLst>
          </c:dPt>
          <c:dPt>
            <c:idx val="18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1AE0-4442-A887-914D1316FD1B}"/>
              </c:ext>
            </c:extLst>
          </c:dPt>
          <c:dPt>
            <c:idx val="19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1AE0-4442-A887-914D1316FD1B}"/>
              </c:ext>
            </c:extLst>
          </c:dPt>
          <c:dPt>
            <c:idx val="20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1AE0-4442-A887-914D1316FD1B}"/>
              </c:ext>
            </c:extLst>
          </c:dPt>
          <c:dPt>
            <c:idx val="2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1AE0-4442-A887-914D1316FD1B}"/>
              </c:ext>
            </c:extLst>
          </c:dPt>
          <c:dPt>
            <c:idx val="2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1AE0-4442-A887-914D1316FD1B}"/>
              </c:ext>
            </c:extLst>
          </c:dPt>
          <c:dPt>
            <c:idx val="23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1AE0-4442-A887-914D1316FD1B}"/>
              </c:ext>
            </c:extLst>
          </c:dPt>
          <c:dPt>
            <c:idx val="24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1AE0-4442-A887-914D1316FD1B}"/>
              </c:ext>
            </c:extLst>
          </c:dPt>
          <c:dPt>
            <c:idx val="2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1AE0-4442-A887-914D1316FD1B}"/>
              </c:ext>
            </c:extLst>
          </c:dPt>
          <c:dPt>
            <c:idx val="26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1AE0-4442-A887-914D1316FD1B}"/>
              </c:ext>
            </c:extLst>
          </c:dPt>
          <c:dPt>
            <c:idx val="27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1AE0-4442-A887-914D1316FD1B}"/>
              </c:ext>
            </c:extLst>
          </c:dPt>
          <c:errBars>
            <c:errBarType val="plus"/>
            <c:errValType val="cust"/>
            <c:noEndCap val="0"/>
            <c:plus>
              <c:numRef>
                <c:f>'[1]manip fructose'!$S$64:$AT$64</c:f>
                <c:numCache>
                  <c:formatCode>General</c:formatCode>
                  <c:ptCount val="28"/>
                  <c:pt idx="0">
                    <c:v>0.25245859948962107</c:v>
                  </c:pt>
                  <c:pt idx="1">
                    <c:v>0.24121047364814102</c:v>
                  </c:pt>
                  <c:pt idx="2">
                    <c:v>0.28508871527607266</c:v>
                  </c:pt>
                  <c:pt idx="3">
                    <c:v>0.59913386024436266</c:v>
                  </c:pt>
                  <c:pt idx="4">
                    <c:v>0.39161857260212063</c:v>
                  </c:pt>
                  <c:pt idx="5">
                    <c:v>0.10152544567957016</c:v>
                  </c:pt>
                  <c:pt idx="6">
                    <c:v>0.41275220124769357</c:v>
                  </c:pt>
                  <c:pt idx="7">
                    <c:v>0.9503482298141146</c:v>
                  </c:pt>
                  <c:pt idx="8">
                    <c:v>0.34492977271007336</c:v>
                  </c:pt>
                  <c:pt idx="9">
                    <c:v>0.78643638458294773</c:v>
                  </c:pt>
                  <c:pt idx="10">
                    <c:v>0.5956006855544228</c:v>
                  </c:pt>
                  <c:pt idx="11">
                    <c:v>0.90753524253364526</c:v>
                  </c:pt>
                  <c:pt idx="12">
                    <c:v>0.21914757529585219</c:v>
                  </c:pt>
                  <c:pt idx="13">
                    <c:v>0.13980063390717165</c:v>
                  </c:pt>
                  <c:pt idx="14">
                    <c:v>0.76326933204566338</c:v>
                  </c:pt>
                  <c:pt idx="15">
                    <c:v>1.5256201701445162</c:v>
                  </c:pt>
                  <c:pt idx="16">
                    <c:v>0.15647810716511953</c:v>
                  </c:pt>
                  <c:pt idx="17">
                    <c:v>0.15364063696888403</c:v>
                  </c:pt>
                  <c:pt idx="18">
                    <c:v>0.33837225554819039</c:v>
                  </c:pt>
                  <c:pt idx="19">
                    <c:v>0.54880595886491623</c:v>
                  </c:pt>
                  <c:pt idx="20">
                    <c:v>0.18967012608745842</c:v>
                  </c:pt>
                  <c:pt idx="21">
                    <c:v>0.16889386092355765</c:v>
                  </c:pt>
                  <c:pt idx="22">
                    <c:v>0.31741721001891005</c:v>
                  </c:pt>
                  <c:pt idx="23">
                    <c:v>0.17265763285020558</c:v>
                  </c:pt>
                  <c:pt idx="24">
                    <c:v>0.17240076848192293</c:v>
                  </c:pt>
                  <c:pt idx="25">
                    <c:v>0.62088057634328664</c:v>
                  </c:pt>
                  <c:pt idx="26">
                    <c:v>0.79018702244858141</c:v>
                  </c:pt>
                  <c:pt idx="27">
                    <c:v>0.47514626843372537</c:v>
                  </c:pt>
                </c:numCache>
              </c:numRef>
            </c:plus>
            <c:minus>
              <c:numRef>
                <c:f>'[1]manip fructose'!$S$64:$AT$64</c:f>
                <c:numCache>
                  <c:formatCode>General</c:formatCode>
                  <c:ptCount val="28"/>
                  <c:pt idx="0">
                    <c:v>0.25245859948962107</c:v>
                  </c:pt>
                  <c:pt idx="1">
                    <c:v>0.24121047364814102</c:v>
                  </c:pt>
                  <c:pt idx="2">
                    <c:v>0.28508871527607266</c:v>
                  </c:pt>
                  <c:pt idx="3">
                    <c:v>0.59913386024436266</c:v>
                  </c:pt>
                  <c:pt idx="4">
                    <c:v>0.39161857260212063</c:v>
                  </c:pt>
                  <c:pt idx="5">
                    <c:v>0.10152544567957016</c:v>
                  </c:pt>
                  <c:pt idx="6">
                    <c:v>0.41275220124769357</c:v>
                  </c:pt>
                  <c:pt idx="7">
                    <c:v>0.9503482298141146</c:v>
                  </c:pt>
                  <c:pt idx="8">
                    <c:v>0.34492977271007336</c:v>
                  </c:pt>
                  <c:pt idx="9">
                    <c:v>0.78643638458294773</c:v>
                  </c:pt>
                  <c:pt idx="10">
                    <c:v>0.5956006855544228</c:v>
                  </c:pt>
                  <c:pt idx="11">
                    <c:v>0.90753524253364526</c:v>
                  </c:pt>
                  <c:pt idx="12">
                    <c:v>0.21914757529585219</c:v>
                  </c:pt>
                  <c:pt idx="13">
                    <c:v>0.13980063390717165</c:v>
                  </c:pt>
                  <c:pt idx="14">
                    <c:v>0.76326933204566338</c:v>
                  </c:pt>
                  <c:pt idx="15">
                    <c:v>1.5256201701445162</c:v>
                  </c:pt>
                  <c:pt idx="16">
                    <c:v>0.15647810716511953</c:v>
                  </c:pt>
                  <c:pt idx="17">
                    <c:v>0.15364063696888403</c:v>
                  </c:pt>
                  <c:pt idx="18">
                    <c:v>0.33837225554819039</c:v>
                  </c:pt>
                  <c:pt idx="19">
                    <c:v>0.54880595886491623</c:v>
                  </c:pt>
                  <c:pt idx="20">
                    <c:v>0.18967012608745842</c:v>
                  </c:pt>
                  <c:pt idx="21">
                    <c:v>0.16889386092355765</c:v>
                  </c:pt>
                  <c:pt idx="22">
                    <c:v>0.31741721001891005</c:v>
                  </c:pt>
                  <c:pt idx="23">
                    <c:v>0.17265763285020558</c:v>
                  </c:pt>
                  <c:pt idx="24">
                    <c:v>0.17240076848192293</c:v>
                  </c:pt>
                  <c:pt idx="25">
                    <c:v>0.62088057634328664</c:v>
                  </c:pt>
                  <c:pt idx="26">
                    <c:v>0.79018702244858141</c:v>
                  </c:pt>
                  <c:pt idx="27">
                    <c:v>0.47514626843372537</c:v>
                  </c:pt>
                </c:numCache>
              </c:numRef>
            </c:minus>
          </c:errBars>
          <c:val>
            <c:numRef>
              <c:f>'[1]manip fructose'!$AI$63:$AL$63</c:f>
              <c:numCache>
                <c:formatCode>General</c:formatCode>
                <c:ptCount val="4"/>
                <c:pt idx="0">
                  <c:v>1.0206393978416286</c:v>
                </c:pt>
                <c:pt idx="1">
                  <c:v>2.8994426017892345</c:v>
                </c:pt>
                <c:pt idx="2">
                  <c:v>0.99591275585407468</c:v>
                </c:pt>
                <c:pt idx="3">
                  <c:v>4.9408217953851663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1AE0-4442-A887-914D1316F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09744896"/>
        <c:axId val="109746432"/>
      </c:barChart>
      <c:catAx>
        <c:axId val="1097448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09746432"/>
        <c:crosses val="autoZero"/>
        <c:auto val="1"/>
        <c:lblAlgn val="ctr"/>
        <c:lblOffset val="100"/>
        <c:noMultiLvlLbl val="0"/>
      </c:catAx>
      <c:valAx>
        <c:axId val="109746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</a:t>
                </a:r>
              </a:p>
            </c:rich>
          </c:tx>
          <c:layout>
            <c:manualLayout>
              <c:xMode val="edge"/>
              <c:yMode val="edge"/>
              <c:x val="2.9790641021260791E-2"/>
              <c:y val="0.188285553820395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9744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i="1"/>
            </a:pPr>
            <a:r>
              <a:rPr lang="fr-FR" sz="800" i="1"/>
              <a:t>Thrsp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701626084591478"/>
          <c:y val="0.17593858661603107"/>
          <c:w val="0.74803180024044891"/>
          <c:h val="0.7569566166690878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47C-43F3-ABE7-59177ACC2197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47C-43F3-ABE7-59177ACC2197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47C-43F3-ABE7-59177ACC219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47C-43F3-ABE7-59177ACC2197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47C-43F3-ABE7-59177ACC2197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47C-43F3-ABE7-59177ACC2197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47C-43F3-ABE7-59177ACC2197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47C-43F3-ABE7-59177ACC2197}"/>
              </c:ext>
            </c:extLst>
          </c:dPt>
          <c:dPt>
            <c:idx val="8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547C-43F3-ABE7-59177ACC2197}"/>
              </c:ext>
            </c:extLst>
          </c:dPt>
          <c:dPt>
            <c:idx val="9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547C-43F3-ABE7-59177ACC2197}"/>
              </c:ext>
            </c:extLst>
          </c:dPt>
          <c:dPt>
            <c:idx val="1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547C-43F3-ABE7-59177ACC2197}"/>
              </c:ext>
            </c:extLst>
          </c:dPt>
          <c:dPt>
            <c:idx val="11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547C-43F3-ABE7-59177ACC2197}"/>
              </c:ext>
            </c:extLst>
          </c:dPt>
          <c:dPt>
            <c:idx val="12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547C-43F3-ABE7-59177ACC2197}"/>
              </c:ext>
            </c:extLst>
          </c:dPt>
          <c:dPt>
            <c:idx val="1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547C-43F3-ABE7-59177ACC2197}"/>
              </c:ext>
            </c:extLst>
          </c:dPt>
          <c:dPt>
            <c:idx val="14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547C-43F3-ABE7-59177ACC2197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547C-43F3-ABE7-59177ACC2197}"/>
              </c:ext>
            </c:extLst>
          </c:dPt>
          <c:dPt>
            <c:idx val="16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547C-43F3-ABE7-59177ACC2197}"/>
              </c:ext>
            </c:extLst>
          </c:dPt>
          <c:dPt>
            <c:idx val="1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547C-43F3-ABE7-59177ACC2197}"/>
              </c:ext>
            </c:extLst>
          </c:dPt>
          <c:dPt>
            <c:idx val="18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547C-43F3-ABE7-59177ACC2197}"/>
              </c:ext>
            </c:extLst>
          </c:dPt>
          <c:dPt>
            <c:idx val="19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547C-43F3-ABE7-59177ACC2197}"/>
              </c:ext>
            </c:extLst>
          </c:dPt>
          <c:dPt>
            <c:idx val="20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547C-43F3-ABE7-59177ACC2197}"/>
              </c:ext>
            </c:extLst>
          </c:dPt>
          <c:dPt>
            <c:idx val="2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547C-43F3-ABE7-59177ACC2197}"/>
              </c:ext>
            </c:extLst>
          </c:dPt>
          <c:dPt>
            <c:idx val="2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547C-43F3-ABE7-59177ACC2197}"/>
              </c:ext>
            </c:extLst>
          </c:dPt>
          <c:dPt>
            <c:idx val="23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547C-43F3-ABE7-59177ACC2197}"/>
              </c:ext>
            </c:extLst>
          </c:dPt>
          <c:dPt>
            <c:idx val="24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547C-43F3-ABE7-59177ACC2197}"/>
              </c:ext>
            </c:extLst>
          </c:dPt>
          <c:dPt>
            <c:idx val="2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547C-43F3-ABE7-59177ACC2197}"/>
              </c:ext>
            </c:extLst>
          </c:dPt>
          <c:dPt>
            <c:idx val="26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547C-43F3-ABE7-59177ACC2197}"/>
              </c:ext>
            </c:extLst>
          </c:dPt>
          <c:dPt>
            <c:idx val="27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547C-43F3-ABE7-59177ACC2197}"/>
              </c:ext>
            </c:extLst>
          </c:dPt>
          <c:errBars>
            <c:errBarType val="plus"/>
            <c:errValType val="cust"/>
            <c:noEndCap val="0"/>
            <c:plus>
              <c:numRef>
                <c:f>'[1]manip fructose'!$S$64:$AT$64</c:f>
                <c:numCache>
                  <c:formatCode>General</c:formatCode>
                  <c:ptCount val="28"/>
                  <c:pt idx="0">
                    <c:v>0.25245859948962107</c:v>
                  </c:pt>
                  <c:pt idx="1">
                    <c:v>0.24121047364814102</c:v>
                  </c:pt>
                  <c:pt idx="2">
                    <c:v>0.28508871527607266</c:v>
                  </c:pt>
                  <c:pt idx="3">
                    <c:v>0.59913386024436266</c:v>
                  </c:pt>
                  <c:pt idx="4">
                    <c:v>0.39161857260212063</c:v>
                  </c:pt>
                  <c:pt idx="5">
                    <c:v>0.10152544567957016</c:v>
                  </c:pt>
                  <c:pt idx="6">
                    <c:v>0.41275220124769357</c:v>
                  </c:pt>
                  <c:pt idx="7">
                    <c:v>0.9503482298141146</c:v>
                  </c:pt>
                  <c:pt idx="8">
                    <c:v>0.34492977271007336</c:v>
                  </c:pt>
                  <c:pt idx="9">
                    <c:v>0.78643638458294773</c:v>
                  </c:pt>
                  <c:pt idx="10">
                    <c:v>0.5956006855544228</c:v>
                  </c:pt>
                  <c:pt idx="11">
                    <c:v>0.90753524253364526</c:v>
                  </c:pt>
                  <c:pt idx="12">
                    <c:v>0.21914757529585219</c:v>
                  </c:pt>
                  <c:pt idx="13">
                    <c:v>0.13980063390717165</c:v>
                  </c:pt>
                  <c:pt idx="14">
                    <c:v>0.76326933204566338</c:v>
                  </c:pt>
                  <c:pt idx="15">
                    <c:v>1.5256201701445162</c:v>
                  </c:pt>
                  <c:pt idx="16">
                    <c:v>0.15647810716511953</c:v>
                  </c:pt>
                  <c:pt idx="17">
                    <c:v>0.15364063696888403</c:v>
                  </c:pt>
                  <c:pt idx="18">
                    <c:v>0.33837225554819039</c:v>
                  </c:pt>
                  <c:pt idx="19">
                    <c:v>0.54880595886491623</c:v>
                  </c:pt>
                  <c:pt idx="20">
                    <c:v>0.18967012608745842</c:v>
                  </c:pt>
                  <c:pt idx="21">
                    <c:v>0.16889386092355765</c:v>
                  </c:pt>
                  <c:pt idx="22">
                    <c:v>0.31741721001891005</c:v>
                  </c:pt>
                  <c:pt idx="23">
                    <c:v>0.17265763285020558</c:v>
                  </c:pt>
                  <c:pt idx="24">
                    <c:v>0.17240076848192293</c:v>
                  </c:pt>
                  <c:pt idx="25">
                    <c:v>0.62088057634328664</c:v>
                  </c:pt>
                  <c:pt idx="26">
                    <c:v>0.79018702244858141</c:v>
                  </c:pt>
                  <c:pt idx="27">
                    <c:v>0.47514626843372537</c:v>
                  </c:pt>
                </c:numCache>
              </c:numRef>
            </c:plus>
            <c:minus>
              <c:numRef>
                <c:f>'[1]manip fructose'!$S$64:$AT$64</c:f>
                <c:numCache>
                  <c:formatCode>General</c:formatCode>
                  <c:ptCount val="28"/>
                  <c:pt idx="0">
                    <c:v>0.25245859948962107</c:v>
                  </c:pt>
                  <c:pt idx="1">
                    <c:v>0.24121047364814102</c:v>
                  </c:pt>
                  <c:pt idx="2">
                    <c:v>0.28508871527607266</c:v>
                  </c:pt>
                  <c:pt idx="3">
                    <c:v>0.59913386024436266</c:v>
                  </c:pt>
                  <c:pt idx="4">
                    <c:v>0.39161857260212063</c:v>
                  </c:pt>
                  <c:pt idx="5">
                    <c:v>0.10152544567957016</c:v>
                  </c:pt>
                  <c:pt idx="6">
                    <c:v>0.41275220124769357</c:v>
                  </c:pt>
                  <c:pt idx="7">
                    <c:v>0.9503482298141146</c:v>
                  </c:pt>
                  <c:pt idx="8">
                    <c:v>0.34492977271007336</c:v>
                  </c:pt>
                  <c:pt idx="9">
                    <c:v>0.78643638458294773</c:v>
                  </c:pt>
                  <c:pt idx="10">
                    <c:v>0.5956006855544228</c:v>
                  </c:pt>
                  <c:pt idx="11">
                    <c:v>0.90753524253364526</c:v>
                  </c:pt>
                  <c:pt idx="12">
                    <c:v>0.21914757529585219</c:v>
                  </c:pt>
                  <c:pt idx="13">
                    <c:v>0.13980063390717165</c:v>
                  </c:pt>
                  <c:pt idx="14">
                    <c:v>0.76326933204566338</c:v>
                  </c:pt>
                  <c:pt idx="15">
                    <c:v>1.5256201701445162</c:v>
                  </c:pt>
                  <c:pt idx="16">
                    <c:v>0.15647810716511953</c:v>
                  </c:pt>
                  <c:pt idx="17">
                    <c:v>0.15364063696888403</c:v>
                  </c:pt>
                  <c:pt idx="18">
                    <c:v>0.33837225554819039</c:v>
                  </c:pt>
                  <c:pt idx="19">
                    <c:v>0.54880595886491623</c:v>
                  </c:pt>
                  <c:pt idx="20">
                    <c:v>0.18967012608745842</c:v>
                  </c:pt>
                  <c:pt idx="21">
                    <c:v>0.16889386092355765</c:v>
                  </c:pt>
                  <c:pt idx="22">
                    <c:v>0.31741721001891005</c:v>
                  </c:pt>
                  <c:pt idx="23">
                    <c:v>0.17265763285020558</c:v>
                  </c:pt>
                  <c:pt idx="24">
                    <c:v>0.17240076848192293</c:v>
                  </c:pt>
                  <c:pt idx="25">
                    <c:v>0.62088057634328664</c:v>
                  </c:pt>
                  <c:pt idx="26">
                    <c:v>0.79018702244858141</c:v>
                  </c:pt>
                  <c:pt idx="27">
                    <c:v>0.47514626843372537</c:v>
                  </c:pt>
                </c:numCache>
              </c:numRef>
            </c:minus>
          </c:errBars>
          <c:val>
            <c:numRef>
              <c:f>'[1]manip fructose'!$AM$63:$AP$63</c:f>
              <c:numCache>
                <c:formatCode>General</c:formatCode>
                <c:ptCount val="4"/>
                <c:pt idx="0">
                  <c:v>1.133140662452754</c:v>
                </c:pt>
                <c:pt idx="1">
                  <c:v>1.5219032508880861</c:v>
                </c:pt>
                <c:pt idx="2">
                  <c:v>1.609954771929331</c:v>
                </c:pt>
                <c:pt idx="3">
                  <c:v>2.2817490326479755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547C-43F3-ABE7-59177ACC2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09744896"/>
        <c:axId val="109746432"/>
      </c:barChart>
      <c:catAx>
        <c:axId val="1097448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09746432"/>
        <c:crosses val="autoZero"/>
        <c:auto val="1"/>
        <c:lblAlgn val="ctr"/>
        <c:lblOffset val="100"/>
        <c:noMultiLvlLbl val="0"/>
      </c:catAx>
      <c:valAx>
        <c:axId val="109746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</a:t>
                </a:r>
              </a:p>
            </c:rich>
          </c:tx>
          <c:layout>
            <c:manualLayout>
              <c:xMode val="edge"/>
              <c:yMode val="edge"/>
              <c:x val="2.9790641021260791E-2"/>
              <c:y val="0.188285553820395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9744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21698159731067"/>
          <c:y val="0.17618953369428295"/>
          <c:w val="0.68273391716735032"/>
          <c:h val="0.74158868391505173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737-46CB-861D-86C293FB9C5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737-46CB-861D-86C293FB9C5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737-46CB-861D-86C293FB9C5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737-46CB-861D-86C293FB9C5B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737-46CB-861D-86C293FB9C5B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D737-46CB-861D-86C293FB9C5B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D737-46CB-861D-86C293FB9C5B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D737-46CB-861D-86C293FB9C5B}"/>
              </c:ext>
            </c:extLst>
          </c:dPt>
          <c:errBars>
            <c:errBarType val="plus"/>
            <c:errValType val="cust"/>
            <c:noEndCap val="0"/>
            <c:plus>
              <c:numRef>
                <c:f>[1]ZT9_ZT15!$R$121:$Z$121</c:f>
                <c:numCache>
                  <c:formatCode>General</c:formatCode>
                  <c:ptCount val="9"/>
                  <c:pt idx="0">
                    <c:v>0.17104704116636457</c:v>
                  </c:pt>
                  <c:pt idx="1">
                    <c:v>0.27422969887019705</c:v>
                  </c:pt>
                  <c:pt idx="2">
                    <c:v>0.22162257949052219</c:v>
                  </c:pt>
                  <c:pt idx="3">
                    <c:v>0.45015372907723522</c:v>
                  </c:pt>
                  <c:pt idx="5">
                    <c:v>0.12233959057139381</c:v>
                  </c:pt>
                  <c:pt idx="6">
                    <c:v>6.7711456198274469E-2</c:v>
                  </c:pt>
                  <c:pt idx="7">
                    <c:v>0.23759387367475038</c:v>
                  </c:pt>
                  <c:pt idx="8">
                    <c:v>0.43452566702666245</c:v>
                  </c:pt>
                </c:numCache>
              </c:numRef>
            </c:plus>
            <c:minus>
              <c:numRef>
                <c:f>[1]ZT9_ZT15!$R$121:$Z$121</c:f>
                <c:numCache>
                  <c:formatCode>General</c:formatCode>
                  <c:ptCount val="9"/>
                  <c:pt idx="0">
                    <c:v>0.17104704116636457</c:v>
                  </c:pt>
                  <c:pt idx="1">
                    <c:v>0.27422969887019705</c:v>
                  </c:pt>
                  <c:pt idx="2">
                    <c:v>0.22162257949052219</c:v>
                  </c:pt>
                  <c:pt idx="3">
                    <c:v>0.45015372907723522</c:v>
                  </c:pt>
                  <c:pt idx="5">
                    <c:v>0.12233959057139381</c:v>
                  </c:pt>
                  <c:pt idx="6">
                    <c:v>6.7711456198274469E-2</c:v>
                  </c:pt>
                  <c:pt idx="7">
                    <c:v>0.23759387367475038</c:v>
                  </c:pt>
                  <c:pt idx="8">
                    <c:v>0.43452566702666245</c:v>
                  </c:pt>
                </c:numCache>
              </c:numRef>
            </c:minus>
          </c:errBars>
          <c:cat>
            <c:strRef>
              <c:f>[1]ZT9_ZT15!$D$34:$E$34</c:f>
              <c:strCache>
                <c:ptCount val="2"/>
                <c:pt idx="0">
                  <c:v> -</c:v>
                </c:pt>
                <c:pt idx="1">
                  <c:v>HC</c:v>
                </c:pt>
              </c:strCache>
            </c:strRef>
          </c:cat>
          <c:val>
            <c:numRef>
              <c:f>[1]ZT9_ZT15!$R$120:$Z$120</c:f>
              <c:numCache>
                <c:formatCode>General</c:formatCode>
                <c:ptCount val="9"/>
                <c:pt idx="0">
                  <c:v>1.0537406422414444</c:v>
                </c:pt>
                <c:pt idx="1">
                  <c:v>2.1251047421310494</c:v>
                </c:pt>
                <c:pt idx="2">
                  <c:v>1.2581385854210463</c:v>
                </c:pt>
                <c:pt idx="3">
                  <c:v>2.9023789502008963</c:v>
                </c:pt>
                <c:pt idx="5">
                  <c:v>1.0920239279318442</c:v>
                </c:pt>
                <c:pt idx="6">
                  <c:v>1.8500350360985891</c:v>
                </c:pt>
                <c:pt idx="7">
                  <c:v>0.71568641460187565</c:v>
                </c:pt>
                <c:pt idx="8">
                  <c:v>2.8130050278593139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737-46CB-861D-86C293FB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4648192"/>
        <c:axId val="94649728"/>
      </c:barChart>
      <c:catAx>
        <c:axId val="946481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4649728"/>
        <c:crosses val="autoZero"/>
        <c:auto val="1"/>
        <c:lblAlgn val="ctr"/>
        <c:lblOffset val="100"/>
        <c:noMultiLvlLbl val="0"/>
      </c:catAx>
      <c:valAx>
        <c:axId val="94649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 </a:t>
                </a:r>
              </a:p>
            </c:rich>
          </c:tx>
          <c:layout>
            <c:manualLayout>
              <c:xMode val="edge"/>
              <c:yMode val="edge"/>
              <c:x val="9.2787588253182868E-2"/>
              <c:y val="0.22445260959743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4648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21698159731067"/>
          <c:y val="0.17618953369428295"/>
          <c:w val="0.68273391716735032"/>
          <c:h val="0.74158868391505173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C1D-4F0E-A47A-08BB9209175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C1D-4F0E-A47A-08BB9209175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C1D-4F0E-A47A-08BB92091754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C1D-4F0E-A47A-08BB9209175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C1D-4F0E-A47A-08BB92091754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C1D-4F0E-A47A-08BB92091754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C1D-4F0E-A47A-08BB92091754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C1D-4F0E-A47A-08BB92091754}"/>
              </c:ext>
            </c:extLst>
          </c:dPt>
          <c:errBars>
            <c:errBarType val="plus"/>
            <c:errValType val="cust"/>
            <c:noEndCap val="0"/>
            <c:plus>
              <c:numRef>
                <c:f>[1]ZT9_ZT15!$AD$122:$AL$122</c:f>
                <c:numCache>
                  <c:formatCode>General</c:formatCode>
                  <c:ptCount val="9"/>
                  <c:pt idx="0">
                    <c:v>0.44880774633213594</c:v>
                  </c:pt>
                  <c:pt idx="1">
                    <c:v>0.31643368177965125</c:v>
                  </c:pt>
                  <c:pt idx="2">
                    <c:v>0.1798064579586337</c:v>
                  </c:pt>
                  <c:pt idx="3">
                    <c:v>0.58104480091775979</c:v>
                  </c:pt>
                  <c:pt idx="5">
                    <c:v>0.1834504480936382</c:v>
                  </c:pt>
                  <c:pt idx="6">
                    <c:v>0.13744223556281507</c:v>
                  </c:pt>
                  <c:pt idx="7">
                    <c:v>0.1811942838172812</c:v>
                  </c:pt>
                  <c:pt idx="8">
                    <c:v>0.13764824048101501</c:v>
                  </c:pt>
                </c:numCache>
              </c:numRef>
            </c:plus>
            <c:minus>
              <c:numRef>
                <c:f>[1]ZT9_ZT15!$AD$122:$AL$122</c:f>
                <c:numCache>
                  <c:formatCode>General</c:formatCode>
                  <c:ptCount val="9"/>
                  <c:pt idx="0">
                    <c:v>0.44880774633213594</c:v>
                  </c:pt>
                  <c:pt idx="1">
                    <c:v>0.31643368177965125</c:v>
                  </c:pt>
                  <c:pt idx="2">
                    <c:v>0.1798064579586337</c:v>
                  </c:pt>
                  <c:pt idx="3">
                    <c:v>0.58104480091775979</c:v>
                  </c:pt>
                  <c:pt idx="5">
                    <c:v>0.1834504480936382</c:v>
                  </c:pt>
                  <c:pt idx="6">
                    <c:v>0.13744223556281507</c:v>
                  </c:pt>
                  <c:pt idx="7">
                    <c:v>0.1811942838172812</c:v>
                  </c:pt>
                  <c:pt idx="8">
                    <c:v>0.13764824048101501</c:v>
                  </c:pt>
                </c:numCache>
              </c:numRef>
            </c:minus>
          </c:errBars>
          <c:cat>
            <c:strRef>
              <c:f>[1]ZT9_ZT15!$D$34:$E$34</c:f>
              <c:strCache>
                <c:ptCount val="2"/>
                <c:pt idx="0">
                  <c:v> -</c:v>
                </c:pt>
                <c:pt idx="1">
                  <c:v>HC</c:v>
                </c:pt>
              </c:strCache>
            </c:strRef>
          </c:cat>
          <c:val>
            <c:numRef>
              <c:f>[1]ZT9_ZT15!$AD$121:$AL$121</c:f>
              <c:numCache>
                <c:formatCode>General</c:formatCode>
                <c:ptCount val="9"/>
                <c:pt idx="0">
                  <c:v>2.6951132051547204</c:v>
                </c:pt>
                <c:pt idx="1">
                  <c:v>0.88249764025905375</c:v>
                </c:pt>
                <c:pt idx="2">
                  <c:v>2.6819796260204991</c:v>
                </c:pt>
                <c:pt idx="3">
                  <c:v>3.6743069402486408</c:v>
                </c:pt>
                <c:pt idx="5">
                  <c:v>1.1266926103941386</c:v>
                </c:pt>
                <c:pt idx="6">
                  <c:v>0.73972850210404995</c:v>
                </c:pt>
                <c:pt idx="7">
                  <c:v>0.76753698644417612</c:v>
                </c:pt>
                <c:pt idx="8">
                  <c:v>1.5343800258770584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C1D-4F0E-A47A-08BB9209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4648192"/>
        <c:axId val="94649728"/>
      </c:barChart>
      <c:catAx>
        <c:axId val="946481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4649728"/>
        <c:crosses val="autoZero"/>
        <c:auto val="1"/>
        <c:lblAlgn val="ctr"/>
        <c:lblOffset val="100"/>
        <c:noMultiLvlLbl val="0"/>
      </c:catAx>
      <c:valAx>
        <c:axId val="94649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 </a:t>
                </a:r>
              </a:p>
            </c:rich>
          </c:tx>
          <c:layout>
            <c:manualLayout>
              <c:xMode val="edge"/>
              <c:yMode val="edge"/>
              <c:x val="9.2787588253182868E-2"/>
              <c:y val="0.22445260959743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4648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21698159731067"/>
          <c:y val="0.17618953369428295"/>
          <c:w val="0.68273391716735032"/>
          <c:h val="0.74158868391505173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4F2-4C88-809A-7EF0D7D2C2A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4F2-4C88-809A-7EF0D7D2C2A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4F2-4C88-809A-7EF0D7D2C2A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4F2-4C88-809A-7EF0D7D2C2AE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4F2-4C88-809A-7EF0D7D2C2A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4F2-4C88-809A-7EF0D7D2C2AE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04F2-4C88-809A-7EF0D7D2C2AE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04F2-4C88-809A-7EF0D7D2C2AE}"/>
              </c:ext>
            </c:extLst>
          </c:dPt>
          <c:errBars>
            <c:errBarType val="plus"/>
            <c:errValType val="cust"/>
            <c:noEndCap val="0"/>
            <c:plus>
              <c:numRef>
                <c:f>[1]ZT9_ZT15!$BA$121:$BV$121</c:f>
                <c:numCache>
                  <c:formatCode>General</c:formatCode>
                  <c:ptCount val="22"/>
                  <c:pt idx="1">
                    <c:v>0.56489000381072352</c:v>
                  </c:pt>
                  <c:pt idx="2">
                    <c:v>0.37986199833901352</c:v>
                  </c:pt>
                  <c:pt idx="3">
                    <c:v>0.45043787381947009</c:v>
                  </c:pt>
                  <c:pt idx="4">
                    <c:v>0.92895194422348448</c:v>
                  </c:pt>
                  <c:pt idx="6">
                    <c:v>0.13769619399859959</c:v>
                  </c:pt>
                  <c:pt idx="7">
                    <c:v>0.14838065479108986</c:v>
                  </c:pt>
                  <c:pt idx="8">
                    <c:v>0.12278599377378738</c:v>
                  </c:pt>
                  <c:pt idx="9">
                    <c:v>0.12762202246146945</c:v>
                  </c:pt>
                  <c:pt idx="13">
                    <c:v>0.39226510588260077</c:v>
                  </c:pt>
                  <c:pt idx="14">
                    <c:v>0.35914201103126409</c:v>
                  </c:pt>
                  <c:pt idx="15">
                    <c:v>0.24251820009214067</c:v>
                  </c:pt>
                  <c:pt idx="16">
                    <c:v>0.33692998176445421</c:v>
                  </c:pt>
                  <c:pt idx="18">
                    <c:v>0.34492977271007336</c:v>
                  </c:pt>
                  <c:pt idx="19">
                    <c:v>0.60944187902962199</c:v>
                  </c:pt>
                  <c:pt idx="20">
                    <c:v>0.5956006855544228</c:v>
                  </c:pt>
                  <c:pt idx="21">
                    <c:v>0.75870986423716069</c:v>
                  </c:pt>
                </c:numCache>
              </c:numRef>
            </c:plus>
            <c:minus>
              <c:numRef>
                <c:f>[1]ZT9_ZT15!$BA$121:$BV$121</c:f>
                <c:numCache>
                  <c:formatCode>General</c:formatCode>
                  <c:ptCount val="22"/>
                  <c:pt idx="1">
                    <c:v>0.56489000381072352</c:v>
                  </c:pt>
                  <c:pt idx="2">
                    <c:v>0.37986199833901352</c:v>
                  </c:pt>
                  <c:pt idx="3">
                    <c:v>0.45043787381947009</c:v>
                  </c:pt>
                  <c:pt idx="4">
                    <c:v>0.92895194422348448</c:v>
                  </c:pt>
                  <c:pt idx="6">
                    <c:v>0.13769619399859959</c:v>
                  </c:pt>
                  <c:pt idx="7">
                    <c:v>0.14838065479108986</c:v>
                  </c:pt>
                  <c:pt idx="8">
                    <c:v>0.12278599377378738</c:v>
                  </c:pt>
                  <c:pt idx="9">
                    <c:v>0.12762202246146945</c:v>
                  </c:pt>
                  <c:pt idx="13">
                    <c:v>0.39226510588260077</c:v>
                  </c:pt>
                  <c:pt idx="14">
                    <c:v>0.35914201103126409</c:v>
                  </c:pt>
                  <c:pt idx="15">
                    <c:v>0.24251820009214067</c:v>
                  </c:pt>
                  <c:pt idx="16">
                    <c:v>0.33692998176445421</c:v>
                  </c:pt>
                  <c:pt idx="18">
                    <c:v>0.34492977271007336</c:v>
                  </c:pt>
                  <c:pt idx="19">
                    <c:v>0.60944187902962199</c:v>
                  </c:pt>
                  <c:pt idx="20">
                    <c:v>0.5956006855544228</c:v>
                  </c:pt>
                  <c:pt idx="21">
                    <c:v>0.75870986423716069</c:v>
                  </c:pt>
                </c:numCache>
              </c:numRef>
            </c:minus>
          </c:errBars>
          <c:cat>
            <c:strRef>
              <c:f>[1]ZT9_ZT15!$D$34:$E$34</c:f>
              <c:strCache>
                <c:ptCount val="2"/>
                <c:pt idx="0">
                  <c:v> -</c:v>
                </c:pt>
                <c:pt idx="1">
                  <c:v>HC</c:v>
                </c:pt>
              </c:strCache>
            </c:strRef>
          </c:cat>
          <c:val>
            <c:numRef>
              <c:f>[1]ZT9_ZT15!$BN$120:$BV$120</c:f>
              <c:numCache>
                <c:formatCode>General</c:formatCode>
                <c:ptCount val="9"/>
                <c:pt idx="0">
                  <c:v>1.6497723779464415</c:v>
                </c:pt>
                <c:pt idx="1">
                  <c:v>1.8420617202553802</c:v>
                </c:pt>
                <c:pt idx="2">
                  <c:v>1.3510164433848413</c:v>
                </c:pt>
                <c:pt idx="3">
                  <c:v>2.0637082653255998</c:v>
                </c:pt>
                <c:pt idx="5">
                  <c:v>1.8020493950792282</c:v>
                </c:pt>
                <c:pt idx="6">
                  <c:v>5.6829167219890753</c:v>
                </c:pt>
                <c:pt idx="7">
                  <c:v>2.0009220937773762</c:v>
                </c:pt>
                <c:pt idx="8">
                  <c:v>9.6058072782135646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4F2-4C88-809A-7EF0D7D2C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4648192"/>
        <c:axId val="94649728"/>
      </c:barChart>
      <c:catAx>
        <c:axId val="946481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4649728"/>
        <c:crosses val="autoZero"/>
        <c:auto val="1"/>
        <c:lblAlgn val="ctr"/>
        <c:lblOffset val="100"/>
        <c:noMultiLvlLbl val="0"/>
      </c:catAx>
      <c:valAx>
        <c:axId val="94649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 </a:t>
                </a:r>
              </a:p>
            </c:rich>
          </c:tx>
          <c:layout>
            <c:manualLayout>
              <c:xMode val="edge"/>
              <c:yMode val="edge"/>
              <c:x val="9.2787588253182868E-2"/>
              <c:y val="0.22445260959743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4648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21698159731067"/>
          <c:y val="0.17618953369428295"/>
          <c:w val="0.68273391716735032"/>
          <c:h val="0.74158868391505173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31B-4BA9-AB73-D78ED5AB852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31B-4BA9-AB73-D78ED5AB852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31B-4BA9-AB73-D78ED5AB852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31B-4BA9-AB73-D78ED5AB852D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31B-4BA9-AB73-D78ED5AB852D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31B-4BA9-AB73-D78ED5AB852D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31B-4BA9-AB73-D78ED5AB852D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31B-4BA9-AB73-D78ED5AB852D}"/>
              </c:ext>
            </c:extLst>
          </c:dPt>
          <c:errBars>
            <c:errBarType val="plus"/>
            <c:errValType val="cust"/>
            <c:noEndCap val="0"/>
            <c:plus>
              <c:numRef>
                <c:f>[1]ZT9_ZT15!$CA$121:$CJ$121</c:f>
                <c:numCache>
                  <c:formatCode>General</c:formatCode>
                  <c:ptCount val="10"/>
                  <c:pt idx="0">
                    <c:v>0.20307970234383022</c:v>
                  </c:pt>
                  <c:pt idx="1">
                    <c:v>0.90630858543155446</c:v>
                  </c:pt>
                  <c:pt idx="2">
                    <c:v>0.58857952338332253</c:v>
                  </c:pt>
                  <c:pt idx="3">
                    <c:v>0.47506192106219686</c:v>
                  </c:pt>
                  <c:pt idx="5">
                    <c:v>0.21914757529585219</c:v>
                  </c:pt>
                  <c:pt idx="6">
                    <c:v>0.10945642276515878</c:v>
                  </c:pt>
                  <c:pt idx="7">
                    <c:v>0.76326933204566338</c:v>
                  </c:pt>
                  <c:pt idx="8">
                    <c:v>3.3296460350984827</c:v>
                  </c:pt>
                </c:numCache>
              </c:numRef>
            </c:plus>
            <c:minus>
              <c:numRef>
                <c:f>[1]ZT9_ZT15!$CA$121:$CJ$121</c:f>
                <c:numCache>
                  <c:formatCode>General</c:formatCode>
                  <c:ptCount val="10"/>
                  <c:pt idx="0">
                    <c:v>0.20307970234383022</c:v>
                  </c:pt>
                  <c:pt idx="1">
                    <c:v>0.90630858543155446</c:v>
                  </c:pt>
                  <c:pt idx="2">
                    <c:v>0.58857952338332253</c:v>
                  </c:pt>
                  <c:pt idx="3">
                    <c:v>0.47506192106219686</c:v>
                  </c:pt>
                  <c:pt idx="5">
                    <c:v>0.21914757529585219</c:v>
                  </c:pt>
                  <c:pt idx="6">
                    <c:v>0.10945642276515878</c:v>
                  </c:pt>
                  <c:pt idx="7">
                    <c:v>0.76326933204566338</c:v>
                  </c:pt>
                  <c:pt idx="8">
                    <c:v>3.3296460350984827</c:v>
                  </c:pt>
                </c:numCache>
              </c:numRef>
            </c:minus>
          </c:errBars>
          <c:cat>
            <c:strRef>
              <c:f>[1]ZT9_ZT15!$D$34:$E$34</c:f>
              <c:strCache>
                <c:ptCount val="2"/>
                <c:pt idx="0">
                  <c:v> -</c:v>
                </c:pt>
                <c:pt idx="1">
                  <c:v>HC</c:v>
                </c:pt>
              </c:strCache>
            </c:strRef>
          </c:cat>
          <c:val>
            <c:numRef>
              <c:f>[1]ZT9_ZT15!$CA$120:$CJ$120</c:f>
              <c:numCache>
                <c:formatCode>General</c:formatCode>
                <c:ptCount val="10"/>
                <c:pt idx="0">
                  <c:v>1.6493816273816841</c:v>
                </c:pt>
                <c:pt idx="1">
                  <c:v>3.83430552282063</c:v>
                </c:pt>
                <c:pt idx="2">
                  <c:v>2.8856007060884172</c:v>
                </c:pt>
                <c:pt idx="3">
                  <c:v>3.1817789666406839</c:v>
                </c:pt>
                <c:pt idx="5">
                  <c:v>1.4617613257758046</c:v>
                </c:pt>
                <c:pt idx="6">
                  <c:v>4.9802786693953172</c:v>
                </c:pt>
                <c:pt idx="7">
                  <c:v>1.7865366315019282</c:v>
                </c:pt>
                <c:pt idx="8">
                  <c:v>12.690849552084826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31B-4BA9-AB73-D78ED5AB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4648192"/>
        <c:axId val="94649728"/>
      </c:barChart>
      <c:catAx>
        <c:axId val="946481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4649728"/>
        <c:crosses val="autoZero"/>
        <c:auto val="1"/>
        <c:lblAlgn val="ctr"/>
        <c:lblOffset val="100"/>
        <c:noMultiLvlLbl val="0"/>
      </c:catAx>
      <c:valAx>
        <c:axId val="94649728"/>
        <c:scaling>
          <c:orientation val="minMax"/>
          <c:max val="18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 </a:t>
                </a:r>
              </a:p>
            </c:rich>
          </c:tx>
          <c:layout>
            <c:manualLayout>
              <c:xMode val="edge"/>
              <c:yMode val="edge"/>
              <c:x val="9.2787588253182868E-2"/>
              <c:y val="0.22445260959743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4648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i="1"/>
            </a:pPr>
            <a:r>
              <a:rPr lang="fr-FR" i="1"/>
              <a:t>Slc2a5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18C-4696-AA2F-32952CD7BBBD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18C-4696-AA2F-32952CD7BBBD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18C-4696-AA2F-32952CD7BBB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18C-4696-AA2F-32952CD7BBBD}"/>
              </c:ext>
            </c:extLst>
          </c:dPt>
          <c:errBars>
            <c:errBarType val="plus"/>
            <c:errValType val="cust"/>
            <c:noEndCap val="0"/>
            <c:plus>
              <c:numRef>
                <c:f>Fig5_sup1!$E$10:$H$10</c:f>
                <c:numCache>
                  <c:formatCode>General</c:formatCode>
                  <c:ptCount val="4"/>
                  <c:pt idx="0">
                    <c:v>0.21375777300078661</c:v>
                  </c:pt>
                  <c:pt idx="1">
                    <c:v>0.84933736197036358</c:v>
                  </c:pt>
                  <c:pt idx="2">
                    <c:v>0.58840308619916692</c:v>
                  </c:pt>
                  <c:pt idx="3">
                    <c:v>0.74730063028593474</c:v>
                  </c:pt>
                </c:numCache>
              </c:numRef>
            </c:plus>
            <c:minus>
              <c:numRef>
                <c:f>Fig5_sup1!$E$10:$H$10</c:f>
                <c:numCache>
                  <c:formatCode>General</c:formatCode>
                  <c:ptCount val="4"/>
                  <c:pt idx="0">
                    <c:v>0.21375777300078661</c:v>
                  </c:pt>
                  <c:pt idx="1">
                    <c:v>0.84933736197036358</c:v>
                  </c:pt>
                  <c:pt idx="2">
                    <c:v>0.58840308619916692</c:v>
                  </c:pt>
                  <c:pt idx="3">
                    <c:v>0.74730063028593474</c:v>
                  </c:pt>
                </c:numCache>
              </c:numRef>
            </c:minus>
          </c:errBars>
          <c:val>
            <c:numRef>
              <c:f>Fig5_sup1!$E$9:$H$9</c:f>
              <c:numCache>
                <c:formatCode>0.000</c:formatCode>
                <c:ptCount val="4"/>
                <c:pt idx="0">
                  <c:v>1.4414642832182836</c:v>
                </c:pt>
                <c:pt idx="1">
                  <c:v>4.9485150947831915</c:v>
                </c:pt>
                <c:pt idx="2">
                  <c:v>2.126891072468013</c:v>
                </c:pt>
                <c:pt idx="3">
                  <c:v>5.647650284208706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8C-4696-AA2F-32952CD7B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5906816"/>
        <c:axId val="95908608"/>
      </c:barChart>
      <c:catAx>
        <c:axId val="95906816"/>
        <c:scaling>
          <c:orientation val="minMax"/>
        </c:scaling>
        <c:delete val="1"/>
        <c:axPos val="b"/>
        <c:majorTickMark val="none"/>
        <c:minorTickMark val="none"/>
        <c:tickLblPos val="nextTo"/>
        <c:crossAx val="95908608"/>
        <c:crosses val="autoZero"/>
        <c:auto val="1"/>
        <c:lblAlgn val="ctr"/>
        <c:lblOffset val="100"/>
        <c:noMultiLvlLbl val="0"/>
      </c:catAx>
      <c:valAx>
        <c:axId val="9590860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</a:t>
                </a:r>
              </a:p>
            </c:rich>
          </c:tx>
          <c:layout>
            <c:manualLayout>
              <c:xMode val="edge"/>
              <c:yMode val="edge"/>
              <c:x val="6.2538212825026765E-2"/>
              <c:y val="0.199465727668605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590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i="1"/>
            </a:pPr>
            <a:r>
              <a:rPr lang="fr-FR" i="1"/>
              <a:t>Slc2a2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FEA-4325-AF15-6CFA648FF29A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FEA-4325-AF15-6CFA648FF29A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FEA-4325-AF15-6CFA648FF29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FEA-4325-AF15-6CFA648FF29A}"/>
              </c:ext>
            </c:extLst>
          </c:dPt>
          <c:errBars>
            <c:errBarType val="plus"/>
            <c:errValType val="cust"/>
            <c:noEndCap val="0"/>
            <c:plus>
              <c:numRef>
                <c:f>Fig5_sup1!$A$10:$D$10</c:f>
                <c:numCache>
                  <c:formatCode>General</c:formatCode>
                  <c:ptCount val="4"/>
                  <c:pt idx="0">
                    <c:v>5.8133520739330237E-2</c:v>
                  </c:pt>
                  <c:pt idx="1">
                    <c:v>0.20486754896885873</c:v>
                  </c:pt>
                  <c:pt idx="2">
                    <c:v>0.12335819710282704</c:v>
                  </c:pt>
                  <c:pt idx="3">
                    <c:v>0.11598615752940512</c:v>
                  </c:pt>
                </c:numCache>
              </c:numRef>
            </c:plus>
            <c:minus>
              <c:numRef>
                <c:f>Fig5_sup1!$A$10:$E$10</c:f>
                <c:numCache>
                  <c:formatCode>General</c:formatCode>
                  <c:ptCount val="5"/>
                  <c:pt idx="0">
                    <c:v>5.8133520739330237E-2</c:v>
                  </c:pt>
                  <c:pt idx="1">
                    <c:v>0.20486754896885873</c:v>
                  </c:pt>
                  <c:pt idx="2">
                    <c:v>0.12335819710282704</c:v>
                  </c:pt>
                  <c:pt idx="3">
                    <c:v>0.11598615752940512</c:v>
                  </c:pt>
                  <c:pt idx="4">
                    <c:v>0.21375777300078661</c:v>
                  </c:pt>
                </c:numCache>
              </c:numRef>
            </c:minus>
          </c:errBars>
          <c:val>
            <c:numRef>
              <c:f>Fig5_sup1!$A$9:$D$9</c:f>
              <c:numCache>
                <c:formatCode>0.000</c:formatCode>
                <c:ptCount val="4"/>
                <c:pt idx="0">
                  <c:v>0.97901069025053566</c:v>
                </c:pt>
                <c:pt idx="1">
                  <c:v>1.387979750900495</c:v>
                </c:pt>
                <c:pt idx="2">
                  <c:v>0.57415115881866752</c:v>
                </c:pt>
                <c:pt idx="3">
                  <c:v>1.1544701481085882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EA-4325-AF15-6CFA648FF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95906816"/>
        <c:axId val="95908608"/>
      </c:barChart>
      <c:catAx>
        <c:axId val="95906816"/>
        <c:scaling>
          <c:orientation val="minMax"/>
        </c:scaling>
        <c:delete val="1"/>
        <c:axPos val="b"/>
        <c:majorTickMark val="none"/>
        <c:minorTickMark val="none"/>
        <c:tickLblPos val="nextTo"/>
        <c:crossAx val="95908608"/>
        <c:crosses val="autoZero"/>
        <c:auto val="1"/>
        <c:lblAlgn val="ctr"/>
        <c:lblOffset val="100"/>
        <c:noMultiLvlLbl val="0"/>
      </c:catAx>
      <c:valAx>
        <c:axId val="95908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</a:t>
                </a:r>
              </a:p>
            </c:rich>
          </c:tx>
          <c:layout>
            <c:manualLayout>
              <c:xMode val="edge"/>
              <c:yMode val="edge"/>
              <c:x val="6.2538212825026765E-2"/>
              <c:y val="0.199465727668605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5906816"/>
        <c:crosses val="autoZero"/>
        <c:crossBetween val="between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952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826-4A45-9D7E-86CD0BB9ECAB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826-4A45-9D7E-86CD0BB9ECAB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826-4A45-9D7E-86CD0BB9ECA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826-4A45-9D7E-86CD0BB9ECAB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826-4A45-9D7E-86CD0BB9ECAB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826-4A45-9D7E-86CD0BB9ECAB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826-4A45-9D7E-86CD0BB9ECAB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826-4A45-9D7E-86CD0BB9ECAB}"/>
              </c:ext>
            </c:extLst>
          </c:dPt>
          <c:dPt>
            <c:idx val="8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826-4A45-9D7E-86CD0BB9ECAB}"/>
              </c:ext>
            </c:extLst>
          </c:dPt>
          <c:dPt>
            <c:idx val="9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826-4A45-9D7E-86CD0BB9ECAB}"/>
              </c:ext>
            </c:extLst>
          </c:dPt>
          <c:dPt>
            <c:idx val="1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6826-4A45-9D7E-86CD0BB9ECAB}"/>
              </c:ext>
            </c:extLst>
          </c:dPt>
          <c:dPt>
            <c:idx val="11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6826-4A45-9D7E-86CD0BB9ECAB}"/>
              </c:ext>
            </c:extLst>
          </c:dPt>
          <c:dPt>
            <c:idx val="12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6826-4A45-9D7E-86CD0BB9ECAB}"/>
              </c:ext>
            </c:extLst>
          </c:dPt>
          <c:dPt>
            <c:idx val="1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6826-4A45-9D7E-86CD0BB9ECAB}"/>
              </c:ext>
            </c:extLst>
          </c:dPt>
          <c:dPt>
            <c:idx val="14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6826-4A45-9D7E-86CD0BB9ECAB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6826-4A45-9D7E-86CD0BB9ECAB}"/>
              </c:ext>
            </c:extLst>
          </c:dPt>
          <c:errBars>
            <c:errBarType val="plus"/>
            <c:errValType val="cust"/>
            <c:noEndCap val="0"/>
            <c:plus>
              <c:numRef>
                <c:f>'[1]manip fructose'!$G$64:$R$64</c:f>
                <c:numCache>
                  <c:formatCode>General</c:formatCode>
                  <c:ptCount val="12"/>
                  <c:pt idx="0">
                    <c:v>6.2905831203047102E-2</c:v>
                  </c:pt>
                  <c:pt idx="1">
                    <c:v>0.13705140165141755</c:v>
                  </c:pt>
                  <c:pt idx="2">
                    <c:v>0.19642429599551095</c:v>
                  </c:pt>
                  <c:pt idx="3">
                    <c:v>0.19868878572419099</c:v>
                  </c:pt>
                  <c:pt idx="4">
                    <c:v>8.3201783002992233E-2</c:v>
                  </c:pt>
                  <c:pt idx="5">
                    <c:v>0.10262916205133518</c:v>
                  </c:pt>
                  <c:pt idx="6">
                    <c:v>0.23891516162994766</c:v>
                  </c:pt>
                  <c:pt idx="7">
                    <c:v>0.21345715015185968</c:v>
                  </c:pt>
                  <c:pt idx="8">
                    <c:v>0.12233959057139381</c:v>
                  </c:pt>
                  <c:pt idx="9">
                    <c:v>8.0083619735442077E-2</c:v>
                  </c:pt>
                  <c:pt idx="10">
                    <c:v>0.23759387367475038</c:v>
                  </c:pt>
                  <c:pt idx="11">
                    <c:v>0.43452566702666245</c:v>
                  </c:pt>
                </c:numCache>
              </c:numRef>
            </c:plus>
            <c:minus>
              <c:numRef>
                <c:f>'[1]manip fructose'!$G$64:$R$64</c:f>
                <c:numCache>
                  <c:formatCode>General</c:formatCode>
                  <c:ptCount val="12"/>
                  <c:pt idx="0">
                    <c:v>6.2905831203047102E-2</c:v>
                  </c:pt>
                  <c:pt idx="1">
                    <c:v>0.13705140165141755</c:v>
                  </c:pt>
                  <c:pt idx="2">
                    <c:v>0.19642429599551095</c:v>
                  </c:pt>
                  <c:pt idx="3">
                    <c:v>0.19868878572419099</c:v>
                  </c:pt>
                  <c:pt idx="4">
                    <c:v>8.3201783002992233E-2</c:v>
                  </c:pt>
                  <c:pt idx="5">
                    <c:v>0.10262916205133518</c:v>
                  </c:pt>
                  <c:pt idx="6">
                    <c:v>0.23891516162994766</c:v>
                  </c:pt>
                  <c:pt idx="7">
                    <c:v>0.21345715015185968</c:v>
                  </c:pt>
                  <c:pt idx="8">
                    <c:v>0.12233959057139381</c:v>
                  </c:pt>
                  <c:pt idx="9">
                    <c:v>8.0083619735442077E-2</c:v>
                  </c:pt>
                  <c:pt idx="10">
                    <c:v>0.23759387367475038</c:v>
                  </c:pt>
                  <c:pt idx="11">
                    <c:v>0.43452566702666245</c:v>
                  </c:pt>
                </c:numCache>
              </c:numRef>
            </c:minus>
          </c:errBars>
          <c:val>
            <c:numRef>
              <c:f>'[1]manip fructose'!$G$63:$J$63</c:f>
              <c:numCache>
                <c:formatCode>General</c:formatCode>
                <c:ptCount val="4"/>
                <c:pt idx="0">
                  <c:v>0.85137200946987723</c:v>
                </c:pt>
                <c:pt idx="1">
                  <c:v>1.3179431724071466</c:v>
                </c:pt>
                <c:pt idx="2">
                  <c:v>0.93071464661984304</c:v>
                </c:pt>
                <c:pt idx="3">
                  <c:v>1.4054773362418584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826-4A45-9D7E-86CD0BB9E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09613056"/>
        <c:axId val="109614592"/>
      </c:barChart>
      <c:catAx>
        <c:axId val="109613056"/>
        <c:scaling>
          <c:orientation val="minMax"/>
        </c:scaling>
        <c:delete val="1"/>
        <c:axPos val="b"/>
        <c:majorTickMark val="none"/>
        <c:minorTickMark val="none"/>
        <c:tickLblPos val="nextTo"/>
        <c:crossAx val="109614592"/>
        <c:crosses val="autoZero"/>
        <c:auto val="1"/>
        <c:lblAlgn val="ctr"/>
        <c:lblOffset val="100"/>
        <c:noMultiLvlLbl val="0"/>
      </c:catAx>
      <c:valAx>
        <c:axId val="109614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</a:t>
                </a:r>
              </a:p>
            </c:rich>
          </c:tx>
          <c:layout>
            <c:manualLayout>
              <c:xMode val="edge"/>
              <c:yMode val="edge"/>
              <c:x val="6.2538212825026765E-2"/>
              <c:y val="0.199465727668605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09613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952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C06-482A-8513-3B7D384A9B77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C06-482A-8513-3B7D384A9B77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C06-482A-8513-3B7D384A9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C06-482A-8513-3B7D384A9B77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C06-482A-8513-3B7D384A9B77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C06-482A-8513-3B7D384A9B77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C06-482A-8513-3B7D384A9B77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C06-482A-8513-3B7D384A9B77}"/>
              </c:ext>
            </c:extLst>
          </c:dPt>
          <c:dPt>
            <c:idx val="8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C06-482A-8513-3B7D384A9B77}"/>
              </c:ext>
            </c:extLst>
          </c:dPt>
          <c:dPt>
            <c:idx val="9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C06-482A-8513-3B7D384A9B77}"/>
              </c:ext>
            </c:extLst>
          </c:dPt>
          <c:dPt>
            <c:idx val="1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7C06-482A-8513-3B7D384A9B77}"/>
              </c:ext>
            </c:extLst>
          </c:dPt>
          <c:dPt>
            <c:idx val="11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7C06-482A-8513-3B7D384A9B77}"/>
              </c:ext>
            </c:extLst>
          </c:dPt>
          <c:dPt>
            <c:idx val="12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7C06-482A-8513-3B7D384A9B77}"/>
              </c:ext>
            </c:extLst>
          </c:dPt>
          <c:dPt>
            <c:idx val="1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7C06-482A-8513-3B7D384A9B77}"/>
              </c:ext>
            </c:extLst>
          </c:dPt>
          <c:dPt>
            <c:idx val="14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7C06-482A-8513-3B7D384A9B77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7C06-482A-8513-3B7D384A9B77}"/>
              </c:ext>
            </c:extLst>
          </c:dPt>
          <c:errBars>
            <c:errBarType val="plus"/>
            <c:errValType val="cust"/>
            <c:noEndCap val="0"/>
            <c:plus>
              <c:numRef>
                <c:f>'[1]manip fructose'!$G$64:$R$64</c:f>
                <c:numCache>
                  <c:formatCode>General</c:formatCode>
                  <c:ptCount val="12"/>
                  <c:pt idx="0">
                    <c:v>6.2905831203047102E-2</c:v>
                  </c:pt>
                  <c:pt idx="1">
                    <c:v>0.13705140165141755</c:v>
                  </c:pt>
                  <c:pt idx="2">
                    <c:v>0.19642429599551095</c:v>
                  </c:pt>
                  <c:pt idx="3">
                    <c:v>0.19868878572419099</c:v>
                  </c:pt>
                  <c:pt idx="4">
                    <c:v>8.3201783002992233E-2</c:v>
                  </c:pt>
                  <c:pt idx="5">
                    <c:v>0.10262916205133518</c:v>
                  </c:pt>
                  <c:pt idx="6">
                    <c:v>0.23891516162994766</c:v>
                  </c:pt>
                  <c:pt idx="7">
                    <c:v>0.21345715015185968</c:v>
                  </c:pt>
                  <c:pt idx="8">
                    <c:v>0.12233959057139381</c:v>
                  </c:pt>
                  <c:pt idx="9">
                    <c:v>8.0083619735442077E-2</c:v>
                  </c:pt>
                  <c:pt idx="10">
                    <c:v>0.23759387367475038</c:v>
                  </c:pt>
                  <c:pt idx="11">
                    <c:v>0.43452566702666245</c:v>
                  </c:pt>
                </c:numCache>
              </c:numRef>
            </c:plus>
            <c:minus>
              <c:numRef>
                <c:f>'[1]manip fructose'!$G$64:$R$64</c:f>
                <c:numCache>
                  <c:formatCode>General</c:formatCode>
                  <c:ptCount val="12"/>
                  <c:pt idx="0">
                    <c:v>6.2905831203047102E-2</c:v>
                  </c:pt>
                  <c:pt idx="1">
                    <c:v>0.13705140165141755</c:v>
                  </c:pt>
                  <c:pt idx="2">
                    <c:v>0.19642429599551095</c:v>
                  </c:pt>
                  <c:pt idx="3">
                    <c:v>0.19868878572419099</c:v>
                  </c:pt>
                  <c:pt idx="4">
                    <c:v>8.3201783002992233E-2</c:v>
                  </c:pt>
                  <c:pt idx="5">
                    <c:v>0.10262916205133518</c:v>
                  </c:pt>
                  <c:pt idx="6">
                    <c:v>0.23891516162994766</c:v>
                  </c:pt>
                  <c:pt idx="7">
                    <c:v>0.21345715015185968</c:v>
                  </c:pt>
                  <c:pt idx="8">
                    <c:v>0.12233959057139381</c:v>
                  </c:pt>
                  <c:pt idx="9">
                    <c:v>8.0083619735442077E-2</c:v>
                  </c:pt>
                  <c:pt idx="10">
                    <c:v>0.23759387367475038</c:v>
                  </c:pt>
                  <c:pt idx="11">
                    <c:v>0.43452566702666245</c:v>
                  </c:pt>
                </c:numCache>
              </c:numRef>
            </c:minus>
          </c:errBars>
          <c:val>
            <c:numRef>
              <c:f>'[1]manip fructose'!$K$63:$N$63</c:f>
              <c:numCache>
                <c:formatCode>General</c:formatCode>
                <c:ptCount val="4"/>
                <c:pt idx="0">
                  <c:v>0.68365580639393519</c:v>
                </c:pt>
                <c:pt idx="1">
                  <c:v>1.1114453935185704</c:v>
                </c:pt>
                <c:pt idx="2">
                  <c:v>0.97314998443560574</c:v>
                </c:pt>
                <c:pt idx="3">
                  <c:v>1.3829401322440233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C06-482A-8513-3B7D384A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09613056"/>
        <c:axId val="109614592"/>
      </c:barChart>
      <c:catAx>
        <c:axId val="109613056"/>
        <c:scaling>
          <c:orientation val="minMax"/>
        </c:scaling>
        <c:delete val="1"/>
        <c:axPos val="b"/>
        <c:majorTickMark val="none"/>
        <c:minorTickMark val="none"/>
        <c:tickLblPos val="nextTo"/>
        <c:crossAx val="109614592"/>
        <c:crosses val="autoZero"/>
        <c:auto val="1"/>
        <c:lblAlgn val="ctr"/>
        <c:lblOffset val="100"/>
        <c:noMultiLvlLbl val="0"/>
      </c:catAx>
      <c:valAx>
        <c:axId val="109614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expression</a:t>
                </a:r>
              </a:p>
            </c:rich>
          </c:tx>
          <c:layout>
            <c:manualLayout>
              <c:xMode val="edge"/>
              <c:yMode val="edge"/>
              <c:x val="6.2538212825026765E-2"/>
              <c:y val="0.199465727668605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09613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6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325437</xdr:colOff>
      <xdr:row>3</xdr:row>
      <xdr:rowOff>35718</xdr:rowOff>
    </xdr:from>
    <xdr:to>
      <xdr:col>12</xdr:col>
      <xdr:colOff>748109</xdr:colOff>
      <xdr:row>9</xdr:row>
      <xdr:rowOff>23812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220928</xdr:colOff>
      <xdr:row>42</xdr:row>
      <xdr:rowOff>187854</xdr:rowOff>
    </xdr:from>
    <xdr:to>
      <xdr:col>12</xdr:col>
      <xdr:colOff>623094</xdr:colOff>
      <xdr:row>48</xdr:row>
      <xdr:rowOff>175948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384968</xdr:colOff>
      <xdr:row>85</xdr:row>
      <xdr:rowOff>11906</xdr:rowOff>
    </xdr:from>
    <xdr:to>
      <xdr:col>13</xdr:col>
      <xdr:colOff>25134</xdr:colOff>
      <xdr:row>91</xdr:row>
      <xdr:rowOff>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289718</xdr:colOff>
      <xdr:row>124</xdr:row>
      <xdr:rowOff>0</xdr:rowOff>
    </xdr:from>
    <xdr:to>
      <xdr:col>13</xdr:col>
      <xdr:colOff>3968</xdr:colOff>
      <xdr:row>129</xdr:row>
      <xdr:rowOff>178594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313051</xdr:colOff>
      <xdr:row>161</xdr:row>
      <xdr:rowOff>76730</xdr:rowOff>
    </xdr:from>
    <xdr:to>
      <xdr:col>12</xdr:col>
      <xdr:colOff>735723</xdr:colOff>
      <xdr:row>167</xdr:row>
      <xdr:rowOff>64824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638023</xdr:colOff>
      <xdr:row>11</xdr:row>
      <xdr:rowOff>89202</xdr:rowOff>
    </xdr:from>
    <xdr:to>
      <xdr:col>6</xdr:col>
      <xdr:colOff>511969</xdr:colOff>
      <xdr:row>18</xdr:row>
      <xdr:rowOff>71436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108857</xdr:colOff>
      <xdr:row>11</xdr:row>
      <xdr:rowOff>68036</xdr:rowOff>
    </xdr:from>
    <xdr:to>
      <xdr:col>2</xdr:col>
      <xdr:colOff>738186</xdr:colOff>
      <xdr:row>18</xdr:row>
      <xdr:rowOff>59531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607218</xdr:colOff>
      <xdr:row>61</xdr:row>
      <xdr:rowOff>130969</xdr:rowOff>
    </xdr:from>
    <xdr:to>
      <xdr:col>4</xdr:col>
      <xdr:colOff>728566</xdr:colOff>
      <xdr:row>68</xdr:row>
      <xdr:rowOff>98737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214312</xdr:colOff>
      <xdr:row>61</xdr:row>
      <xdr:rowOff>119062</xdr:rowOff>
    </xdr:from>
    <xdr:to>
      <xdr:col>8</xdr:col>
      <xdr:colOff>335660</xdr:colOff>
      <xdr:row>68</xdr:row>
      <xdr:rowOff>86830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62</xdr:row>
      <xdr:rowOff>0</xdr:rowOff>
    </xdr:from>
    <xdr:to>
      <xdr:col>13</xdr:col>
      <xdr:colOff>202406</xdr:colOff>
      <xdr:row>68</xdr:row>
      <xdr:rowOff>71437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113</xdr:row>
      <xdr:rowOff>0</xdr:rowOff>
    </xdr:from>
    <xdr:to>
      <xdr:col>8</xdr:col>
      <xdr:colOff>391583</xdr:colOff>
      <xdr:row>120</xdr:row>
      <xdr:rowOff>75002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113</xdr:row>
      <xdr:rowOff>0</xdr:rowOff>
    </xdr:from>
    <xdr:to>
      <xdr:col>4</xdr:col>
      <xdr:colOff>391583</xdr:colOff>
      <xdr:row>120</xdr:row>
      <xdr:rowOff>75002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12</xdr:col>
      <xdr:colOff>391583</xdr:colOff>
      <xdr:row>120</xdr:row>
      <xdr:rowOff>75002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113</xdr:row>
      <xdr:rowOff>0</xdr:rowOff>
    </xdr:from>
    <xdr:to>
      <xdr:col>16</xdr:col>
      <xdr:colOff>391583</xdr:colOff>
      <xdr:row>120</xdr:row>
      <xdr:rowOff>75002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aunay/Documents/1_Recherche/12_Publications/121_Publications%20en%20pr&#233;paration/1214_Papier%20Anthony%20hK10/Figures/Data/Data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ssues"/>
      <sheetName val="weight"/>
      <sheetName val="calorie"/>
      <sheetName val="klf10 HGF prim"/>
      <sheetName val="Klf10"/>
      <sheetName val="ZT9_ZT15"/>
      <sheetName val="KLF10_wb"/>
      <sheetName val="Pklr"/>
      <sheetName val="Bmal1"/>
      <sheetName val="Slc16a5"/>
      <sheetName val="Rev-erba"/>
      <sheetName val="Reva_male_fem"/>
      <sheetName val="Elovl6_male_fem"/>
      <sheetName val="manip fructose"/>
      <sheetName val="glycemia"/>
      <sheetName val="glycemiaZT6-18"/>
      <sheetName val="PCR_Acacb_Acss2"/>
      <sheetName val="Chip_Acacb_Acss2"/>
      <sheetName val="glucose up"/>
      <sheetName val="glucose prod"/>
      <sheetName val="glycogen"/>
      <sheetName val="glut4 transf"/>
      <sheetName val="Slc2a4"/>
      <sheetName val="RNASeqhepa"/>
      <sheetName val="TG"/>
      <sheetName val="insulin"/>
      <sheetName val="transa"/>
    </sheetNames>
    <sheetDataSet>
      <sheetData sheetId="0"/>
      <sheetData sheetId="1"/>
      <sheetData sheetId="2"/>
      <sheetData sheetId="3"/>
      <sheetData sheetId="4"/>
      <sheetData sheetId="5">
        <row r="34">
          <cell r="D34" t="str">
            <v xml:space="preserve"> -</v>
          </cell>
          <cell r="E34" t="str">
            <v>HC</v>
          </cell>
        </row>
        <row r="120">
          <cell r="C120">
            <v>1.312509140267051</v>
          </cell>
          <cell r="D120">
            <v>2.2030337889613052</v>
          </cell>
          <cell r="E120">
            <v>5.1198614577573389</v>
          </cell>
          <cell r="F120">
            <v>24.854689625679473</v>
          </cell>
          <cell r="G120"/>
          <cell r="H120">
            <v>1.0568012990050637</v>
          </cell>
          <cell r="I120">
            <v>2.6792168145180795</v>
          </cell>
          <cell r="J120">
            <v>3.6216696320313999</v>
          </cell>
          <cell r="K120">
            <v>18.553026056118266</v>
          </cell>
          <cell r="R120">
            <v>1.0537406422414444</v>
          </cell>
          <cell r="S120">
            <v>2.1251047421310494</v>
          </cell>
          <cell r="T120">
            <v>1.2581385854210463</v>
          </cell>
          <cell r="U120">
            <v>2.9023789502008963</v>
          </cell>
          <cell r="V120"/>
          <cell r="W120">
            <v>1.0920239279318442</v>
          </cell>
          <cell r="X120">
            <v>1.8500350360985891</v>
          </cell>
          <cell r="Y120">
            <v>0.71568641460187565</v>
          </cell>
          <cell r="Z120">
            <v>2.8130050278593139</v>
          </cell>
          <cell r="BN120">
            <v>1.6497723779464415</v>
          </cell>
          <cell r="BO120">
            <v>1.8420617202553802</v>
          </cell>
          <cell r="BP120">
            <v>1.3510164433848413</v>
          </cell>
          <cell r="BQ120">
            <v>2.0637082653255998</v>
          </cell>
          <cell r="BR120"/>
          <cell r="BS120">
            <v>1.8020493950792282</v>
          </cell>
          <cell r="BT120">
            <v>5.6829167219890753</v>
          </cell>
          <cell r="BU120">
            <v>2.0009220937773762</v>
          </cell>
          <cell r="BV120">
            <v>9.6058072782135646</v>
          </cell>
          <cell r="CA120">
            <v>1.6493816273816841</v>
          </cell>
          <cell r="CB120">
            <v>3.83430552282063</v>
          </cell>
          <cell r="CC120">
            <v>2.8856007060884172</v>
          </cell>
          <cell r="CD120">
            <v>3.1817789666406839</v>
          </cell>
          <cell r="CE120"/>
          <cell r="CF120">
            <v>1.4617613257758046</v>
          </cell>
          <cell r="CG120">
            <v>4.9802786693953172</v>
          </cell>
          <cell r="CH120">
            <v>1.7865366315019282</v>
          </cell>
          <cell r="CI120">
            <v>12.690849552084826</v>
          </cell>
        </row>
        <row r="121">
          <cell r="C121">
            <v>0.24745252709963808</v>
          </cell>
          <cell r="D121">
            <v>0.60722700884068992</v>
          </cell>
          <cell r="E121">
            <v>1.558624884359747</v>
          </cell>
          <cell r="F121">
            <v>6.7634296346233649</v>
          </cell>
          <cell r="G121"/>
          <cell r="H121">
            <v>0.13091982732853155</v>
          </cell>
          <cell r="I121">
            <v>0.38592071643960846</v>
          </cell>
          <cell r="J121">
            <v>0.97472083887133187</v>
          </cell>
          <cell r="K121">
            <v>3.8514113921607795</v>
          </cell>
          <cell r="R121">
            <v>0.17104704116636457</v>
          </cell>
          <cell r="S121">
            <v>0.27422969887019705</v>
          </cell>
          <cell r="T121">
            <v>0.22162257949052219</v>
          </cell>
          <cell r="U121">
            <v>0.45015372907723522</v>
          </cell>
          <cell r="V121"/>
          <cell r="W121">
            <v>0.12233959057139381</v>
          </cell>
          <cell r="X121">
            <v>6.7711456198274469E-2</v>
          </cell>
          <cell r="Y121">
            <v>0.23759387367475038</v>
          </cell>
          <cell r="Z121">
            <v>0.43452566702666245</v>
          </cell>
          <cell r="AD121">
            <v>2.6951132051547204</v>
          </cell>
          <cell r="AE121">
            <v>0.88249764025905375</v>
          </cell>
          <cell r="AF121">
            <v>2.6819796260204991</v>
          </cell>
          <cell r="AG121">
            <v>3.6743069402486408</v>
          </cell>
          <cell r="AH121"/>
          <cell r="AI121">
            <v>1.1266926103941386</v>
          </cell>
          <cell r="AJ121">
            <v>0.73972850210404995</v>
          </cell>
          <cell r="AK121">
            <v>0.76753698644417612</v>
          </cell>
          <cell r="AL121">
            <v>1.5343800258770584</v>
          </cell>
          <cell r="BA121"/>
          <cell r="BB121">
            <v>0.56489000381072352</v>
          </cell>
          <cell r="BC121">
            <v>0.37986199833901352</v>
          </cell>
          <cell r="BD121">
            <v>0.45043787381947009</v>
          </cell>
          <cell r="BE121">
            <v>0.92895194422348448</v>
          </cell>
          <cell r="BG121">
            <v>0.13769619399859959</v>
          </cell>
          <cell r="BH121">
            <v>0.14838065479108986</v>
          </cell>
          <cell r="BI121">
            <v>0.12278599377378738</v>
          </cell>
          <cell r="BJ121">
            <v>0.12762202246146945</v>
          </cell>
          <cell r="BK121"/>
          <cell r="BL121"/>
          <cell r="BM121"/>
          <cell r="BN121">
            <v>0.39226510588260077</v>
          </cell>
          <cell r="BO121">
            <v>0.35914201103126409</v>
          </cell>
          <cell r="BP121">
            <v>0.24251820009214067</v>
          </cell>
          <cell r="BQ121">
            <v>0.33692998176445421</v>
          </cell>
          <cell r="BR121"/>
          <cell r="BS121">
            <v>0.34492977271007336</v>
          </cell>
          <cell r="BT121">
            <v>0.60944187902962199</v>
          </cell>
          <cell r="BU121">
            <v>0.5956006855544228</v>
          </cell>
          <cell r="BV121">
            <v>0.75870986423716069</v>
          </cell>
          <cell r="CA121">
            <v>0.20307970234383022</v>
          </cell>
          <cell r="CB121">
            <v>0.90630858543155446</v>
          </cell>
          <cell r="CC121">
            <v>0.58857952338332253</v>
          </cell>
          <cell r="CD121">
            <v>0.47506192106219686</v>
          </cell>
          <cell r="CE121"/>
          <cell r="CF121">
            <v>0.21914757529585219</v>
          </cell>
          <cell r="CG121">
            <v>0.10945642276515878</v>
          </cell>
          <cell r="CH121">
            <v>0.76326933204566338</v>
          </cell>
          <cell r="CI121">
            <v>3.3296460350984827</v>
          </cell>
        </row>
        <row r="122">
          <cell r="AD122">
            <v>0.44880774633213594</v>
          </cell>
          <cell r="AE122">
            <v>0.31643368177965125</v>
          </cell>
          <cell r="AF122">
            <v>0.1798064579586337</v>
          </cell>
          <cell r="AG122">
            <v>0.58104480091775979</v>
          </cell>
          <cell r="AH122"/>
          <cell r="AI122">
            <v>0.1834504480936382</v>
          </cell>
          <cell r="AJ122">
            <v>0.13744223556281507</v>
          </cell>
          <cell r="AK122">
            <v>0.1811942838172812</v>
          </cell>
          <cell r="AL122">
            <v>0.13764824048101501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63">
          <cell r="G63">
            <v>0.85137200946987723</v>
          </cell>
          <cell r="H63">
            <v>1.3179431724071466</v>
          </cell>
          <cell r="I63">
            <v>0.93071464661984304</v>
          </cell>
          <cell r="J63">
            <v>1.4054773362418584</v>
          </cell>
          <cell r="K63">
            <v>0.68365580639393519</v>
          </cell>
          <cell r="L63">
            <v>1.1114453935185704</v>
          </cell>
          <cell r="M63">
            <v>0.97314998443560574</v>
          </cell>
          <cell r="N63">
            <v>1.3829401322440233</v>
          </cell>
          <cell r="S63">
            <v>1.6637264591911876</v>
          </cell>
          <cell r="T63">
            <v>3.6438401605271959</v>
          </cell>
          <cell r="U63">
            <v>1.2870144004741164</v>
          </cell>
          <cell r="V63">
            <v>5.8198816918634977</v>
          </cell>
          <cell r="W63">
            <v>2.2878481523235266</v>
          </cell>
          <cell r="X63">
            <v>4.1805548360292795</v>
          </cell>
          <cell r="Y63">
            <v>1.7996551600704844</v>
          </cell>
          <cell r="Z63">
            <v>7.0775474690051574</v>
          </cell>
          <cell r="AI63">
            <v>1.0206393978416286</v>
          </cell>
          <cell r="AJ63">
            <v>2.8994426017892345</v>
          </cell>
          <cell r="AK63">
            <v>0.99591275585407468</v>
          </cell>
          <cell r="AL63">
            <v>4.9408217953851663</v>
          </cell>
          <cell r="AM63">
            <v>1.133140662452754</v>
          </cell>
          <cell r="AN63">
            <v>1.5219032508880861</v>
          </cell>
          <cell r="AO63">
            <v>1.609954771929331</v>
          </cell>
          <cell r="AP63">
            <v>2.2817490326479755</v>
          </cell>
          <cell r="AY63">
            <v>0.77759069728325725</v>
          </cell>
          <cell r="AZ63">
            <v>1.2707480073959934</v>
          </cell>
          <cell r="BA63">
            <v>0.7859273381540598</v>
          </cell>
          <cell r="BB63">
            <v>1.5062627950534455</v>
          </cell>
        </row>
        <row r="64">
          <cell r="G64">
            <v>6.2905831203047102E-2</v>
          </cell>
          <cell r="H64">
            <v>0.13705140165141755</v>
          </cell>
          <cell r="I64">
            <v>0.19642429599551095</v>
          </cell>
          <cell r="J64">
            <v>0.19868878572419099</v>
          </cell>
          <cell r="K64">
            <v>8.3201783002992233E-2</v>
          </cell>
          <cell r="L64">
            <v>0.10262916205133518</v>
          </cell>
          <cell r="M64">
            <v>0.23891516162994766</v>
          </cell>
          <cell r="N64">
            <v>0.21345715015185968</v>
          </cell>
          <cell r="O64">
            <v>0.12233959057139381</v>
          </cell>
          <cell r="P64">
            <v>8.0083619735442077E-2</v>
          </cell>
          <cell r="Q64">
            <v>0.23759387367475038</v>
          </cell>
          <cell r="R64">
            <v>0.43452566702666245</v>
          </cell>
          <cell r="S64">
            <v>0.25245859948962107</v>
          </cell>
          <cell r="T64">
            <v>0.24121047364814102</v>
          </cell>
          <cell r="U64">
            <v>0.28508871527607266</v>
          </cell>
          <cell r="V64">
            <v>0.59913386024436266</v>
          </cell>
          <cell r="W64">
            <v>0.39161857260212063</v>
          </cell>
          <cell r="X64">
            <v>0.10152544567957016</v>
          </cell>
          <cell r="Y64">
            <v>0.41275220124769357</v>
          </cell>
          <cell r="Z64">
            <v>0.9503482298141146</v>
          </cell>
          <cell r="AA64">
            <v>0.34492977271007336</v>
          </cell>
          <cell r="AB64">
            <v>0.78643638458294773</v>
          </cell>
          <cell r="AC64">
            <v>0.5956006855544228</v>
          </cell>
          <cell r="AD64">
            <v>0.90753524253364526</v>
          </cell>
          <cell r="AE64">
            <v>0.21914757529585219</v>
          </cell>
          <cell r="AF64">
            <v>0.13980063390717165</v>
          </cell>
          <cell r="AG64">
            <v>0.76326933204566338</v>
          </cell>
          <cell r="AH64">
            <v>1.5256201701445162</v>
          </cell>
          <cell r="AI64">
            <v>0.15647810716511953</v>
          </cell>
          <cell r="AJ64">
            <v>0.15364063696888403</v>
          </cell>
          <cell r="AK64">
            <v>0.33837225554819039</v>
          </cell>
          <cell r="AL64">
            <v>0.54880595886491623</v>
          </cell>
          <cell r="AM64">
            <v>0.18967012608745842</v>
          </cell>
          <cell r="AN64">
            <v>0.16889386092355765</v>
          </cell>
          <cell r="AO64">
            <v>0.31741721001891005</v>
          </cell>
          <cell r="AP64">
            <v>0.17265763285020558</v>
          </cell>
          <cell r="AQ64">
            <v>0.17240076848192293</v>
          </cell>
          <cell r="AR64">
            <v>0.62088057634328664</v>
          </cell>
          <cell r="AS64">
            <v>0.79018702244858141</v>
          </cell>
          <cell r="AT64">
            <v>0.47514626843372537</v>
          </cell>
          <cell r="AU64">
            <v>0.1834504480936382</v>
          </cell>
          <cell r="AV64">
            <v>0.13744223556281507</v>
          </cell>
          <cell r="AW64">
            <v>0.1811942838172812</v>
          </cell>
          <cell r="AX64">
            <v>0.13764824048101501</v>
          </cell>
          <cell r="AY64">
            <v>8.9235374131594075E-2</v>
          </cell>
          <cell r="AZ64">
            <v>0.12299506672592325</v>
          </cell>
          <cell r="BA64">
            <v>0.13653398312876233</v>
          </cell>
          <cell r="BB64">
            <v>0.24966596591027854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tabSelected="1" zoomScaleNormal="100" workbookViewId="0"/>
  </sheetViews>
  <sheetFormatPr baseColWidth="10" defaultRowHeight="12.75" x14ac:dyDescent="0.2"/>
  <cols>
    <col min="1" max="1" width="11.42578125" style="5"/>
    <col min="2" max="16384" width="11.42578125" style="2"/>
  </cols>
  <sheetData>
    <row r="1" spans="1:15" s="5" customFormat="1" ht="15" x14ac:dyDescent="0.25">
      <c r="A1" s="23" t="s">
        <v>47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s="5" customFormat="1" ht="15" x14ac:dyDescent="0.25">
      <c r="A2" s="23"/>
      <c r="B2" t="s">
        <v>27</v>
      </c>
      <c r="C2"/>
      <c r="D2"/>
      <c r="E2"/>
      <c r="F2"/>
      <c r="G2" t="s">
        <v>28</v>
      </c>
      <c r="H2"/>
      <c r="I2"/>
      <c r="J2"/>
      <c r="K2"/>
      <c r="L2"/>
      <c r="M2"/>
      <c r="N2"/>
      <c r="O2"/>
    </row>
    <row r="3" spans="1:15" s="5" customFormat="1" ht="15" x14ac:dyDescent="0.25">
      <c r="A3" s="23"/>
      <c r="B3" t="s">
        <v>40</v>
      </c>
      <c r="C3" t="s">
        <v>42</v>
      </c>
      <c r="D3" t="s">
        <v>44</v>
      </c>
      <c r="E3" t="s">
        <v>43</v>
      </c>
      <c r="G3" t="s">
        <v>40</v>
      </c>
      <c r="H3" t="s">
        <v>42</v>
      </c>
      <c r="I3" t="s">
        <v>44</v>
      </c>
      <c r="J3" t="s">
        <v>43</v>
      </c>
      <c r="K3"/>
      <c r="L3"/>
      <c r="M3"/>
      <c r="N3"/>
      <c r="O3"/>
    </row>
    <row r="4" spans="1:15" s="5" customFormat="1" ht="15" x14ac:dyDescent="0.25">
      <c r="A4" s="23"/>
      <c r="B4" s="22">
        <v>2.3575792219385123</v>
      </c>
      <c r="C4" s="22">
        <v>1.7584891489562486</v>
      </c>
      <c r="D4" s="22">
        <v>6.6367634311037431</v>
      </c>
      <c r="E4" s="22">
        <v>35.509350488836652</v>
      </c>
      <c r="F4" s="22"/>
      <c r="G4" s="22">
        <v>1</v>
      </c>
      <c r="H4" s="22">
        <v>3.2187160061719697</v>
      </c>
      <c r="I4" s="22">
        <v>5.9347731533723138</v>
      </c>
      <c r="J4" s="22">
        <v>18.785409755914412</v>
      </c>
      <c r="K4"/>
      <c r="L4"/>
      <c r="M4"/>
      <c r="N4"/>
      <c r="O4"/>
    </row>
    <row r="5" spans="1:15" s="5" customFormat="1" ht="15" x14ac:dyDescent="0.25">
      <c r="A5" s="23"/>
      <c r="B5" s="22">
        <v>1.0045607063692579</v>
      </c>
      <c r="C5" s="22">
        <v>2.1317648416332275</v>
      </c>
      <c r="D5" s="22">
        <v>11.736043761941874</v>
      </c>
      <c r="E5" s="22">
        <v>51.658192289716212</v>
      </c>
      <c r="F5" s="22"/>
      <c r="G5" s="22">
        <v>0.67038392640690969</v>
      </c>
      <c r="H5" s="22">
        <v>2.4429297302159672</v>
      </c>
      <c r="I5" s="22">
        <v>2.4487566459025683</v>
      </c>
      <c r="J5" s="22">
        <v>15.912601976565679</v>
      </c>
      <c r="K5"/>
      <c r="L5"/>
      <c r="M5"/>
      <c r="N5"/>
      <c r="O5"/>
    </row>
    <row r="6" spans="1:15" s="5" customFormat="1" ht="15" x14ac:dyDescent="0.25">
      <c r="A6" s="23"/>
      <c r="B6" s="22">
        <v>1.2140868477062989</v>
      </c>
      <c r="C6" s="22">
        <v>3.1460907673230274</v>
      </c>
      <c r="D6" s="22">
        <v>1.9355738261486093</v>
      </c>
      <c r="E6" s="22">
        <v>13.375116285888286</v>
      </c>
      <c r="F6" s="22"/>
      <c r="G6" s="22">
        <v>1.3199123446448098</v>
      </c>
      <c r="H6" s="22">
        <v>3.115837138583617</v>
      </c>
      <c r="I6" s="22">
        <v>2.5761204366699846</v>
      </c>
      <c r="J6" s="22">
        <v>4.592882731273412</v>
      </c>
      <c r="K6"/>
      <c r="L6"/>
      <c r="M6"/>
      <c r="N6"/>
      <c r="O6"/>
    </row>
    <row r="7" spans="1:15" s="5" customFormat="1" ht="15" x14ac:dyDescent="0.25">
      <c r="A7" s="23"/>
      <c r="B7" s="22">
        <v>0.7214509738379834</v>
      </c>
      <c r="C7" s="22">
        <v>4.6298020365600454</v>
      </c>
      <c r="D7" s="22">
        <v>4.1319866265807441</v>
      </c>
      <c r="E7" s="22">
        <v>25.316374178676554</v>
      </c>
      <c r="F7" s="22"/>
      <c r="G7" s="22">
        <v>1.2494530506909887</v>
      </c>
      <c r="H7" s="22">
        <v>1.1530825772541586</v>
      </c>
      <c r="I7" s="22">
        <v>2.9260685061397571</v>
      </c>
      <c r="J7" s="22">
        <v>30.645938420755986</v>
      </c>
      <c r="K7"/>
      <c r="L7"/>
      <c r="M7"/>
      <c r="N7"/>
      <c r="O7"/>
    </row>
    <row r="8" spans="1:15" s="5" customFormat="1" ht="15" x14ac:dyDescent="0.25">
      <c r="A8" s="23"/>
      <c r="B8" s="22">
        <v>0.90802640152318259</v>
      </c>
      <c r="C8" s="22">
        <v>0.71362524752137324</v>
      </c>
      <c r="D8" s="22">
        <v>1.1589396430117254</v>
      </c>
      <c r="E8" s="22">
        <v>6.210898568107158</v>
      </c>
      <c r="F8" s="22"/>
      <c r="G8" s="22">
        <v>1.4077647781236957</v>
      </c>
      <c r="H8" s="22">
        <v>3.8762006400190763</v>
      </c>
      <c r="I8" s="22">
        <v>0.75839872418673937</v>
      </c>
      <c r="J8" s="22">
        <v>27.313053522950621</v>
      </c>
      <c r="K8"/>
      <c r="L8"/>
      <c r="M8"/>
      <c r="N8"/>
      <c r="O8"/>
    </row>
    <row r="9" spans="1:15" s="5" customFormat="1" ht="15" x14ac:dyDescent="0.25">
      <c r="A9" s="23"/>
      <c r="B9" s="22">
        <v>1.6693506902270705</v>
      </c>
      <c r="C9" s="22">
        <v>0.83843069177390961</v>
      </c>
      <c r="D9" s="22">
        <v>5.1198614577573389</v>
      </c>
      <c r="E9" s="22">
        <v>17.058205942851973</v>
      </c>
      <c r="F9" s="22"/>
      <c r="G9" s="22">
        <v>0.69329369416397768</v>
      </c>
      <c r="H9" s="22">
        <v>2.2685347948636854</v>
      </c>
      <c r="I9" s="22">
        <v>7.0859003259170379</v>
      </c>
      <c r="J9" s="22">
        <v>14.068269929249485</v>
      </c>
      <c r="K9"/>
      <c r="L9"/>
      <c r="M9"/>
      <c r="N9"/>
      <c r="O9"/>
    </row>
    <row r="10" spans="1:15" ht="15" x14ac:dyDescent="0.25">
      <c r="A10" s="23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ht="15" x14ac:dyDescent="0.25">
      <c r="A11" s="23" t="s">
        <v>0</v>
      </c>
      <c r="B11" s="22">
        <f>AVERAGE(B4:B10)</f>
        <v>1.312509140267051</v>
      </c>
      <c r="C11" s="22">
        <f>AVERAGE(C4:C10)</f>
        <v>2.2030337889613052</v>
      </c>
      <c r="D11" s="22">
        <f>AVERAGE(D4:D10)</f>
        <v>5.1198614577573389</v>
      </c>
      <c r="E11" s="22">
        <f>AVERAGE(E4:E10)</f>
        <v>24.854689625679473</v>
      </c>
      <c r="F11" s="22"/>
      <c r="G11" s="22">
        <f>AVERAGE(G4:G10)</f>
        <v>1.0568012990050637</v>
      </c>
      <c r="H11" s="22">
        <f>AVERAGE(H4:H10)</f>
        <v>2.6792168145180795</v>
      </c>
      <c r="I11" s="22">
        <f>AVERAGE(I4:I10)</f>
        <v>3.6216696320313999</v>
      </c>
      <c r="J11" s="22">
        <f>AVERAGE(J4:J10)</f>
        <v>18.553026056118266</v>
      </c>
      <c r="K11"/>
      <c r="L11"/>
      <c r="M11"/>
      <c r="N11"/>
      <c r="O11"/>
    </row>
    <row r="12" spans="1:15" ht="15" x14ac:dyDescent="0.25">
      <c r="A12" s="23" t="s">
        <v>30</v>
      </c>
      <c r="B12" s="22">
        <f>STDEV(B4:B10)/SQRT(COUNTA(B4:B10))</f>
        <v>0.24745252709963808</v>
      </c>
      <c r="C12" s="22">
        <f>STDEV(C4:C10)/SQRT(COUNTA(C4:C10))</f>
        <v>0.60722700884068992</v>
      </c>
      <c r="D12" s="22">
        <f>STDEV(D4:D10)/SQRT(COUNTA(D4:D10))</f>
        <v>1.558624884359747</v>
      </c>
      <c r="E12" s="22">
        <f>STDEV(E4:E10)/SQRT(COUNTA(E4:E10))</f>
        <v>6.7634296346233649</v>
      </c>
      <c r="F12" s="22"/>
      <c r="G12" s="22">
        <f>STDEV(G4:G10)/SQRT(COUNTA(G4:G10))</f>
        <v>0.13091982732853155</v>
      </c>
      <c r="H12" s="22">
        <f>STDEV(H4:H10)/SQRT(COUNTA(H4:H10))</f>
        <v>0.38592071643960846</v>
      </c>
      <c r="I12" s="22">
        <f>STDEV(I4:I10)/SQRT(COUNTA(I4:I10))</f>
        <v>0.97472083887133187</v>
      </c>
      <c r="J12" s="22">
        <f>STDEV(J4:J10)/SQRT(COUNTA(J4:J10))</f>
        <v>3.8514113921607795</v>
      </c>
      <c r="K12"/>
      <c r="L12"/>
      <c r="M12"/>
      <c r="N12"/>
      <c r="O12"/>
    </row>
    <row r="13" spans="1:15" ht="15" x14ac:dyDescent="0.25">
      <c r="A13" s="2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s="14" customFormat="1" ht="15" x14ac:dyDescent="0.25">
      <c r="A14" s="25"/>
      <c r="B14" s="25" t="s">
        <v>27</v>
      </c>
      <c r="C14" s="25"/>
      <c r="D14" s="25"/>
      <c r="E14" s="25"/>
      <c r="F14" s="25"/>
      <c r="G14" s="25"/>
      <c r="H14" s="25"/>
      <c r="I14" s="25" t="s">
        <v>28</v>
      </c>
      <c r="J14" s="25"/>
      <c r="K14" s="25"/>
      <c r="L14" s="25"/>
      <c r="M14" s="25"/>
      <c r="N14" s="25"/>
      <c r="O14" s="25"/>
    </row>
    <row r="15" spans="1:15" s="14" customFormat="1" ht="15" x14ac:dyDescent="0.25">
      <c r="A15" s="25"/>
      <c r="B15" s="29" t="s">
        <v>10</v>
      </c>
      <c r="C15" s="29" t="s">
        <v>1</v>
      </c>
      <c r="D15" s="29"/>
      <c r="E15" s="29"/>
      <c r="F15" s="29"/>
      <c r="G15" s="29"/>
      <c r="H15" s="29"/>
      <c r="I15" s="29"/>
      <c r="J15" s="29" t="s">
        <v>10</v>
      </c>
      <c r="K15" s="29" t="s">
        <v>1</v>
      </c>
      <c r="L15" s="29"/>
      <c r="M15" s="29"/>
      <c r="N15" s="29"/>
      <c r="O15" s="29"/>
    </row>
    <row r="16" spans="1:15" s="14" customFormat="1" ht="15" x14ac:dyDescent="0.25">
      <c r="A16" s="25"/>
      <c r="B16" s="30">
        <v>2.3575792219385123</v>
      </c>
      <c r="C16" s="29" t="s">
        <v>40</v>
      </c>
      <c r="D16" s="29" t="s">
        <v>31</v>
      </c>
      <c r="E16" s="29"/>
      <c r="F16" s="29"/>
      <c r="G16" s="29"/>
      <c r="H16" s="29"/>
      <c r="I16" s="29"/>
      <c r="J16" s="30">
        <v>1</v>
      </c>
      <c r="K16" s="29" t="s">
        <v>40</v>
      </c>
      <c r="L16" s="29" t="s">
        <v>12</v>
      </c>
      <c r="M16" s="29"/>
      <c r="N16" s="29"/>
      <c r="O16" s="29"/>
    </row>
    <row r="17" spans="1:15" s="14" customFormat="1" ht="15" x14ac:dyDescent="0.25">
      <c r="A17" s="25"/>
      <c r="B17" s="30">
        <v>1.0045607063692579</v>
      </c>
      <c r="C17" s="29" t="s">
        <v>40</v>
      </c>
      <c r="E17" s="29" t="s">
        <v>42</v>
      </c>
      <c r="F17" s="31" t="s">
        <v>40</v>
      </c>
      <c r="G17" s="31" t="s">
        <v>43</v>
      </c>
      <c r="H17" s="29"/>
      <c r="I17" s="29"/>
      <c r="J17" s="30">
        <v>0.67038392640690969</v>
      </c>
      <c r="K17" s="29" t="s">
        <v>40</v>
      </c>
      <c r="M17" s="36" t="s">
        <v>42</v>
      </c>
      <c r="N17" s="36" t="s">
        <v>40</v>
      </c>
      <c r="O17" s="36" t="s">
        <v>43</v>
      </c>
    </row>
    <row r="18" spans="1:15" s="14" customFormat="1" ht="15" x14ac:dyDescent="0.25">
      <c r="A18" s="25"/>
      <c r="B18" s="30">
        <v>1.2140868477062989</v>
      </c>
      <c r="C18" s="29" t="s">
        <v>40</v>
      </c>
      <c r="D18" s="31" t="s">
        <v>40</v>
      </c>
      <c r="E18" s="32">
        <v>0.36010199999999998</v>
      </c>
      <c r="F18" s="32"/>
      <c r="G18" s="32"/>
      <c r="H18" s="29"/>
      <c r="I18" s="29"/>
      <c r="J18" s="30">
        <v>1.3199123446448098</v>
      </c>
      <c r="K18" s="29" t="s">
        <v>40</v>
      </c>
      <c r="L18" s="36" t="s">
        <v>40</v>
      </c>
      <c r="M18" s="37">
        <v>9.8019999999999999E-3</v>
      </c>
      <c r="N18" s="37"/>
      <c r="O18" s="37"/>
    </row>
    <row r="19" spans="1:15" s="14" customFormat="1" ht="15" x14ac:dyDescent="0.25">
      <c r="A19" s="25"/>
      <c r="B19" s="30">
        <v>0.7214509738379834</v>
      </c>
      <c r="C19" s="29" t="s">
        <v>40</v>
      </c>
      <c r="D19" s="31" t="s">
        <v>43</v>
      </c>
      <c r="E19" s="32">
        <v>1.9799999999999999E-4</v>
      </c>
      <c r="F19" s="32">
        <v>4.8000000000000001E-5</v>
      </c>
      <c r="G19" s="32"/>
      <c r="H19" s="29"/>
      <c r="I19" s="29"/>
      <c r="J19" s="30">
        <v>1.2494530506909887</v>
      </c>
      <c r="K19" s="29" t="s">
        <v>40</v>
      </c>
      <c r="L19" s="36" t="s">
        <v>43</v>
      </c>
      <c r="M19" s="37">
        <v>1.474E-3</v>
      </c>
      <c r="N19" s="37">
        <v>3.9999999999999998E-6</v>
      </c>
      <c r="O19" s="37"/>
    </row>
    <row r="20" spans="1:15" s="14" customFormat="1" ht="15" x14ac:dyDescent="0.25">
      <c r="A20" s="25"/>
      <c r="B20" s="30">
        <v>0.90802640152318259</v>
      </c>
      <c r="C20" s="29" t="s">
        <v>40</v>
      </c>
      <c r="D20" s="31" t="s">
        <v>44</v>
      </c>
      <c r="E20" s="32">
        <v>6.1441000000000003E-2</v>
      </c>
      <c r="F20" s="32">
        <v>1.2041E-2</v>
      </c>
      <c r="G20" s="32">
        <v>1.2041E-2</v>
      </c>
      <c r="H20" s="29"/>
      <c r="I20" s="29"/>
      <c r="J20" s="30">
        <v>1.4077647781236957</v>
      </c>
      <c r="K20" s="29" t="s">
        <v>40</v>
      </c>
      <c r="L20" s="36" t="s">
        <v>44</v>
      </c>
      <c r="M20" s="37">
        <v>0.62164699999999995</v>
      </c>
      <c r="N20" s="37">
        <v>3.9100000000000003E-3</v>
      </c>
      <c r="O20" s="37">
        <v>3.1679999999999998E-3</v>
      </c>
    </row>
    <row r="21" spans="1:15" s="14" customFormat="1" ht="15" x14ac:dyDescent="0.25">
      <c r="A21" s="25"/>
      <c r="B21" s="30">
        <v>1.6693506902270705</v>
      </c>
      <c r="C21" s="29" t="s">
        <v>40</v>
      </c>
      <c r="D21" s="29"/>
      <c r="E21" s="29"/>
      <c r="F21" s="29"/>
      <c r="G21" s="29"/>
      <c r="H21" s="29"/>
      <c r="I21" s="29"/>
      <c r="J21" s="30">
        <v>0.69329369416397768</v>
      </c>
      <c r="K21" s="29" t="s">
        <v>40</v>
      </c>
      <c r="L21" s="29"/>
      <c r="M21" s="29"/>
      <c r="N21" s="29"/>
      <c r="O21" s="29"/>
    </row>
    <row r="22" spans="1:15" s="14" customFormat="1" ht="15" x14ac:dyDescent="0.25">
      <c r="A22" s="25"/>
      <c r="B22" s="30">
        <v>1.7584891489562486</v>
      </c>
      <c r="C22" s="29" t="s">
        <v>42</v>
      </c>
      <c r="D22" s="29"/>
      <c r="E22" s="29"/>
      <c r="F22" s="29"/>
      <c r="G22" s="29"/>
      <c r="H22" s="29"/>
      <c r="I22" s="29"/>
      <c r="J22" s="30">
        <v>3.2187160061719697</v>
      </c>
      <c r="K22" s="29" t="s">
        <v>42</v>
      </c>
      <c r="L22" s="29"/>
      <c r="M22" s="29"/>
      <c r="N22" s="29"/>
      <c r="O22" s="29"/>
    </row>
    <row r="23" spans="1:15" s="14" customFormat="1" ht="15" x14ac:dyDescent="0.25">
      <c r="A23" s="25"/>
      <c r="B23" s="30">
        <v>2.1317648416332275</v>
      </c>
      <c r="C23" s="29" t="s">
        <v>42</v>
      </c>
      <c r="D23" s="29"/>
      <c r="E23" s="29"/>
      <c r="F23" s="29"/>
      <c r="G23" s="29"/>
      <c r="H23" s="29"/>
      <c r="I23" s="29"/>
      <c r="J23" s="30">
        <v>2.4429297302159672</v>
      </c>
      <c r="K23" s="29" t="s">
        <v>42</v>
      </c>
      <c r="L23" s="29"/>
      <c r="M23" s="29"/>
      <c r="N23" s="29"/>
      <c r="O23" s="29"/>
    </row>
    <row r="24" spans="1:15" s="14" customFormat="1" ht="15" x14ac:dyDescent="0.25">
      <c r="A24" s="25"/>
      <c r="B24" s="30">
        <v>3.1460907673230274</v>
      </c>
      <c r="C24" s="29" t="s">
        <v>42</v>
      </c>
      <c r="D24" s="29"/>
      <c r="E24" s="29"/>
      <c r="F24" s="29"/>
      <c r="G24" s="29"/>
      <c r="H24" s="29"/>
      <c r="I24" s="29"/>
      <c r="J24" s="30">
        <v>3.115837138583617</v>
      </c>
      <c r="K24" s="29" t="s">
        <v>42</v>
      </c>
      <c r="L24" s="29"/>
      <c r="M24" s="29"/>
      <c r="N24" s="29"/>
      <c r="O24" s="29"/>
    </row>
    <row r="25" spans="1:15" s="14" customFormat="1" ht="15" x14ac:dyDescent="0.25">
      <c r="A25" s="25"/>
      <c r="B25" s="30">
        <v>4.6298020365600454</v>
      </c>
      <c r="C25" s="29" t="s">
        <v>42</v>
      </c>
      <c r="D25" s="29"/>
      <c r="E25" s="29"/>
      <c r="F25" s="29"/>
      <c r="G25" s="29"/>
      <c r="H25" s="29"/>
      <c r="I25" s="29"/>
      <c r="J25" s="30">
        <v>1.1530825772541586</v>
      </c>
      <c r="K25" s="29" t="s">
        <v>42</v>
      </c>
      <c r="L25" s="29"/>
      <c r="M25" s="29"/>
      <c r="N25" s="29"/>
      <c r="O25" s="29"/>
    </row>
    <row r="26" spans="1:15" s="14" customFormat="1" ht="15" x14ac:dyDescent="0.25">
      <c r="A26" s="25"/>
      <c r="B26" s="30">
        <v>0.71362524752137324</v>
      </c>
      <c r="C26" s="29" t="s">
        <v>42</v>
      </c>
      <c r="D26" s="29"/>
      <c r="E26" s="29"/>
      <c r="F26" s="29"/>
      <c r="G26" s="29"/>
      <c r="H26" s="29"/>
      <c r="I26" s="29"/>
      <c r="J26" s="30">
        <v>3.8762006400190763</v>
      </c>
      <c r="K26" s="29" t="s">
        <v>42</v>
      </c>
      <c r="L26" s="29"/>
      <c r="M26" s="29"/>
      <c r="N26" s="29"/>
      <c r="O26" s="29"/>
    </row>
    <row r="27" spans="1:15" s="14" customFormat="1" ht="15" x14ac:dyDescent="0.25">
      <c r="A27" s="25"/>
      <c r="B27" s="30">
        <v>0.83843069177390961</v>
      </c>
      <c r="C27" s="29" t="s">
        <v>42</v>
      </c>
      <c r="D27" s="29"/>
      <c r="E27" s="29"/>
      <c r="F27" s="29"/>
      <c r="G27" s="29"/>
      <c r="H27" s="29"/>
      <c r="I27" s="29"/>
      <c r="J27" s="30">
        <v>2.2685347948636854</v>
      </c>
      <c r="K27" s="29" t="s">
        <v>42</v>
      </c>
      <c r="L27" s="29"/>
      <c r="M27" s="29"/>
      <c r="N27" s="29"/>
      <c r="O27" s="29"/>
    </row>
    <row r="28" spans="1:15" s="14" customFormat="1" ht="15" x14ac:dyDescent="0.25">
      <c r="A28" s="25"/>
      <c r="B28" s="30">
        <v>6.6367634311037431</v>
      </c>
      <c r="C28" s="29" t="s">
        <v>44</v>
      </c>
      <c r="D28" s="29"/>
      <c r="E28" s="29"/>
      <c r="F28" s="29"/>
      <c r="G28" s="29"/>
      <c r="H28" s="29"/>
      <c r="I28" s="29"/>
      <c r="J28" s="30">
        <v>5.9347731533723138</v>
      </c>
      <c r="K28" s="29" t="s">
        <v>44</v>
      </c>
      <c r="L28" s="29"/>
      <c r="M28" s="29"/>
      <c r="N28" s="29"/>
      <c r="O28" s="29"/>
    </row>
    <row r="29" spans="1:15" s="14" customFormat="1" ht="15" x14ac:dyDescent="0.25">
      <c r="A29" s="25"/>
      <c r="B29" s="30">
        <v>11.736043761941874</v>
      </c>
      <c r="C29" s="29" t="s">
        <v>44</v>
      </c>
      <c r="D29" s="29"/>
      <c r="E29" s="29"/>
      <c r="F29" s="29"/>
      <c r="G29" s="29"/>
      <c r="H29" s="29"/>
      <c r="I29" s="29"/>
      <c r="J29" s="30">
        <v>2.4487566459025683</v>
      </c>
      <c r="K29" s="29" t="s">
        <v>44</v>
      </c>
      <c r="L29" s="29"/>
      <c r="M29" s="29"/>
      <c r="N29" s="29"/>
      <c r="O29" s="29"/>
    </row>
    <row r="30" spans="1:15" s="14" customFormat="1" ht="15" x14ac:dyDescent="0.25">
      <c r="A30" s="25"/>
      <c r="B30" s="30">
        <v>1.9355738261486093</v>
      </c>
      <c r="C30" s="29" t="s">
        <v>44</v>
      </c>
      <c r="D30" s="29"/>
      <c r="E30" s="29"/>
      <c r="F30" s="29"/>
      <c r="G30" s="29"/>
      <c r="H30" s="29"/>
      <c r="I30" s="29"/>
      <c r="J30" s="30">
        <v>2.5761204366699846</v>
      </c>
      <c r="K30" s="29" t="s">
        <v>44</v>
      </c>
      <c r="L30" s="29"/>
      <c r="M30" s="29"/>
      <c r="N30" s="29"/>
      <c r="O30" s="29"/>
    </row>
    <row r="31" spans="1:15" s="14" customFormat="1" ht="15" x14ac:dyDescent="0.25">
      <c r="A31" s="25"/>
      <c r="B31" s="26">
        <v>4.1319866265807441</v>
      </c>
      <c r="C31" s="25" t="s">
        <v>44</v>
      </c>
      <c r="D31" s="29"/>
      <c r="E31" s="29"/>
      <c r="F31" s="29"/>
      <c r="G31" s="29"/>
      <c r="H31" s="29"/>
      <c r="I31" s="29"/>
      <c r="J31" s="30">
        <v>2.9260685061397571</v>
      </c>
      <c r="K31" s="25" t="s">
        <v>44</v>
      </c>
      <c r="L31" s="29"/>
      <c r="M31" s="29"/>
      <c r="N31" s="29"/>
      <c r="O31" s="29"/>
    </row>
    <row r="32" spans="1:15" s="14" customFormat="1" ht="15" x14ac:dyDescent="0.25">
      <c r="A32" s="25"/>
      <c r="B32" s="26">
        <v>1.1589396430117254</v>
      </c>
      <c r="C32" s="25" t="s">
        <v>44</v>
      </c>
      <c r="D32" s="25"/>
      <c r="E32" s="25"/>
      <c r="F32" s="25"/>
      <c r="G32" s="25"/>
      <c r="H32" s="25"/>
      <c r="I32" s="25"/>
      <c r="J32" s="26">
        <v>0.75839872418673937</v>
      </c>
      <c r="K32" s="25" t="s">
        <v>44</v>
      </c>
      <c r="L32" s="25"/>
      <c r="M32" s="25"/>
      <c r="N32" s="25"/>
      <c r="O32" s="25"/>
    </row>
    <row r="33" spans="1:15" s="14" customFormat="1" ht="15" x14ac:dyDescent="0.25">
      <c r="A33" s="25"/>
      <c r="B33" s="26">
        <v>5.1198614577573389</v>
      </c>
      <c r="C33" s="25" t="s">
        <v>44</v>
      </c>
      <c r="D33" s="25"/>
      <c r="E33" s="25"/>
      <c r="F33" s="25"/>
      <c r="G33" s="25"/>
      <c r="H33" s="25"/>
      <c r="I33" s="25"/>
      <c r="J33" s="26">
        <v>7.0859003259170379</v>
      </c>
      <c r="K33" s="25" t="s">
        <v>44</v>
      </c>
      <c r="L33" s="25"/>
      <c r="M33" s="25"/>
      <c r="N33" s="25"/>
      <c r="O33" s="25"/>
    </row>
    <row r="34" spans="1:15" s="14" customFormat="1" ht="15" x14ac:dyDescent="0.25">
      <c r="A34" s="25"/>
      <c r="B34" s="26">
        <v>35.509350488836652</v>
      </c>
      <c r="C34" s="25" t="s">
        <v>43</v>
      </c>
      <c r="D34" s="25"/>
      <c r="E34" s="25"/>
      <c r="F34" s="25"/>
      <c r="G34" s="25"/>
      <c r="H34" s="25"/>
      <c r="I34" s="25"/>
      <c r="J34" s="26">
        <v>18.785409755914412</v>
      </c>
      <c r="K34" s="25" t="s">
        <v>43</v>
      </c>
      <c r="L34" s="25"/>
      <c r="M34" s="25"/>
      <c r="N34" s="25"/>
      <c r="O34" s="25"/>
    </row>
    <row r="35" spans="1:15" s="14" customFormat="1" ht="15" x14ac:dyDescent="0.25">
      <c r="A35" s="25"/>
      <c r="B35" s="26">
        <v>51.658192289716212</v>
      </c>
      <c r="C35" s="25" t="s">
        <v>43</v>
      </c>
      <c r="D35" s="25"/>
      <c r="E35" s="25"/>
      <c r="F35" s="25"/>
      <c r="G35" s="25"/>
      <c r="H35" s="25"/>
      <c r="I35" s="25"/>
      <c r="J35" s="26">
        <v>15.912601976565679</v>
      </c>
      <c r="K35" s="25" t="s">
        <v>43</v>
      </c>
      <c r="L35" s="25"/>
      <c r="M35" s="25"/>
      <c r="N35" s="25"/>
      <c r="O35" s="25"/>
    </row>
    <row r="36" spans="1:15" s="14" customFormat="1" ht="15" x14ac:dyDescent="0.25">
      <c r="A36" s="25"/>
      <c r="B36" s="26">
        <v>13.375116285888286</v>
      </c>
      <c r="C36" s="25" t="s">
        <v>43</v>
      </c>
      <c r="D36" s="25"/>
      <c r="E36" s="25"/>
      <c r="F36" s="25"/>
      <c r="G36" s="25"/>
      <c r="H36" s="25"/>
      <c r="I36" s="25"/>
      <c r="J36" s="26">
        <v>4.592882731273412</v>
      </c>
      <c r="K36" s="25" t="s">
        <v>43</v>
      </c>
      <c r="L36" s="25"/>
      <c r="M36" s="25"/>
      <c r="N36" s="25"/>
      <c r="O36" s="25"/>
    </row>
    <row r="37" spans="1:15" s="14" customFormat="1" ht="15" x14ac:dyDescent="0.25">
      <c r="A37" s="25"/>
      <c r="B37" s="26">
        <v>25.316374178676554</v>
      </c>
      <c r="C37" s="25" t="s">
        <v>43</v>
      </c>
      <c r="D37" s="25"/>
      <c r="E37" s="25"/>
      <c r="F37" s="25"/>
      <c r="G37" s="25"/>
      <c r="H37" s="25"/>
      <c r="I37" s="25"/>
      <c r="J37" s="26">
        <v>30.645938420755986</v>
      </c>
      <c r="K37" s="25" t="s">
        <v>43</v>
      </c>
      <c r="L37" s="25"/>
      <c r="M37" s="25"/>
      <c r="N37" s="25"/>
      <c r="O37" s="25"/>
    </row>
    <row r="38" spans="1:15" s="14" customFormat="1" ht="15" x14ac:dyDescent="0.25">
      <c r="A38" s="25"/>
      <c r="B38" s="26">
        <v>6.210898568107158</v>
      </c>
      <c r="C38" s="25" t="s">
        <v>43</v>
      </c>
      <c r="D38" s="25"/>
      <c r="E38" s="25"/>
      <c r="F38" s="25"/>
      <c r="G38" s="25"/>
      <c r="H38" s="25"/>
      <c r="I38" s="25"/>
      <c r="J38" s="26">
        <v>27.313053522950621</v>
      </c>
      <c r="K38" s="25" t="s">
        <v>43</v>
      </c>
      <c r="L38" s="25"/>
      <c r="M38" s="25"/>
      <c r="N38" s="25"/>
      <c r="O38" s="25"/>
    </row>
    <row r="39" spans="1:15" s="14" customFormat="1" ht="15" x14ac:dyDescent="0.25">
      <c r="A39" s="25"/>
      <c r="B39" s="22">
        <v>17.058205942851973</v>
      </c>
      <c r="C39" s="25" t="s">
        <v>43</v>
      </c>
      <c r="D39" s="25"/>
      <c r="E39" s="25"/>
      <c r="F39" s="25"/>
      <c r="G39" s="25"/>
      <c r="H39" s="25"/>
      <c r="I39" s="25"/>
      <c r="J39" s="26">
        <v>14.068269929249485</v>
      </c>
      <c r="K39" s="25" t="s">
        <v>43</v>
      </c>
      <c r="L39" s="25"/>
      <c r="M39" s="25"/>
      <c r="N39" s="25"/>
      <c r="O39" s="25"/>
    </row>
    <row r="41" spans="1:15" ht="15" x14ac:dyDescent="0.25">
      <c r="A41" s="23" t="s">
        <v>4</v>
      </c>
      <c r="B41"/>
      <c r="C41"/>
      <c r="D41"/>
      <c r="E41"/>
      <c r="F41"/>
      <c r="G41"/>
      <c r="H41"/>
      <c r="I41"/>
      <c r="J41"/>
      <c r="K41"/>
    </row>
    <row r="42" spans="1:15" ht="15" x14ac:dyDescent="0.25">
      <c r="B42" t="s">
        <v>27</v>
      </c>
      <c r="C42"/>
      <c r="D42"/>
      <c r="E42"/>
      <c r="F42"/>
      <c r="G42" t="s">
        <v>28</v>
      </c>
      <c r="H42"/>
      <c r="I42"/>
      <c r="J42"/>
      <c r="K42"/>
      <c r="L42"/>
      <c r="M42"/>
    </row>
    <row r="43" spans="1:15" s="19" customFormat="1" ht="15" x14ac:dyDescent="0.25">
      <c r="B43" t="s">
        <v>40</v>
      </c>
      <c r="C43" t="s">
        <v>42</v>
      </c>
      <c r="D43" t="s">
        <v>44</v>
      </c>
      <c r="E43" t="s">
        <v>43</v>
      </c>
      <c r="F43" s="5"/>
      <c r="G43" t="s">
        <v>40</v>
      </c>
      <c r="H43" t="s">
        <v>42</v>
      </c>
      <c r="I43" t="s">
        <v>44</v>
      </c>
      <c r="J43" t="s">
        <v>43</v>
      </c>
      <c r="K43"/>
      <c r="L43"/>
      <c r="M43"/>
    </row>
    <row r="44" spans="1:15" s="14" customFormat="1" ht="15" x14ac:dyDescent="0.25">
      <c r="B44" s="22">
        <v>1</v>
      </c>
      <c r="C44" s="22">
        <v>1.0755438162269197</v>
      </c>
      <c r="D44" s="22">
        <v>1.4327315425303322</v>
      </c>
      <c r="E44" s="22">
        <v>2.3375829291451549</v>
      </c>
      <c r="F44" s="22"/>
      <c r="G44" s="33">
        <v>1</v>
      </c>
      <c r="H44" s="22">
        <v>1.7931437516095341</v>
      </c>
      <c r="I44" s="22">
        <v>0.53070896070325602</v>
      </c>
      <c r="J44" s="22">
        <v>1.7931603463590029</v>
      </c>
      <c r="K44"/>
      <c r="L44"/>
      <c r="M44"/>
    </row>
    <row r="45" spans="1:15" s="14" customFormat="1" ht="15" x14ac:dyDescent="0.25">
      <c r="B45" s="22">
        <v>0.65391999856369731</v>
      </c>
      <c r="C45" s="22">
        <v>1.5211532241974455</v>
      </c>
      <c r="D45" s="22">
        <v>1.5623036141675297</v>
      </c>
      <c r="E45" s="22">
        <v>3.7919583424888859</v>
      </c>
      <c r="F45" s="22"/>
      <c r="G45" s="34">
        <v>0.56573182294454771</v>
      </c>
      <c r="H45" s="22">
        <v>1.7507926032092536</v>
      </c>
      <c r="I45" s="22">
        <v>0.1205344455937571</v>
      </c>
      <c r="J45" s="22">
        <v>1.8859591950120447</v>
      </c>
      <c r="K45"/>
      <c r="L45"/>
      <c r="M45"/>
    </row>
    <row r="46" spans="1:15" s="14" customFormat="1" ht="15" x14ac:dyDescent="0.25">
      <c r="B46" s="22">
        <v>1.690220755008943</v>
      </c>
      <c r="C46" s="22">
        <v>2.4505087252007853</v>
      </c>
      <c r="D46" s="22">
        <v>1.8205810337223634</v>
      </c>
      <c r="E46" s="22">
        <v>2.5775955789686478</v>
      </c>
      <c r="F46" s="22"/>
      <c r="G46" s="34">
        <v>1.4600990929169748</v>
      </c>
      <c r="H46" s="22">
        <v>2.2146687225922634</v>
      </c>
      <c r="I46" s="22">
        <v>0.99396319930941091</v>
      </c>
      <c r="J46" s="22">
        <v>4.1382170683663109</v>
      </c>
      <c r="K46"/>
      <c r="L46"/>
      <c r="M46"/>
    </row>
    <row r="47" spans="1:15" s="14" customFormat="1" ht="15" x14ac:dyDescent="0.25">
      <c r="B47" s="22">
        <v>0.97902368293310871</v>
      </c>
      <c r="C47" s="22">
        <v>2.3809688846688117</v>
      </c>
      <c r="D47" s="22">
        <v>0.75923640650855795</v>
      </c>
      <c r="E47" s="22"/>
      <c r="F47" s="22"/>
      <c r="G47" s="34">
        <v>1.1963395654105404</v>
      </c>
      <c r="H47" s="22">
        <v>1.7139042693682491</v>
      </c>
      <c r="I47" s="22">
        <v>1.1460746755553901</v>
      </c>
      <c r="J47" s="22">
        <v>3.0834757389589367</v>
      </c>
      <c r="K47"/>
      <c r="L47"/>
      <c r="M47"/>
    </row>
    <row r="48" spans="1:15" ht="15" x14ac:dyDescent="0.25">
      <c r="B48" s="22">
        <v>0.94553877470147285</v>
      </c>
      <c r="C48" s="22">
        <v>2.5137241750825559</v>
      </c>
      <c r="D48" s="22">
        <v>0.71584033017644799</v>
      </c>
      <c r="E48" s="22"/>
      <c r="F48" s="22"/>
      <c r="G48" s="22">
        <v>1.1077619251695723</v>
      </c>
      <c r="H48" s="22">
        <v>1.9182119205552637</v>
      </c>
      <c r="I48" s="22">
        <v>3.0350875169015242E-2</v>
      </c>
      <c r="J48" s="22">
        <v>3.9565615693306935</v>
      </c>
      <c r="K48"/>
      <c r="L48"/>
      <c r="M48"/>
    </row>
    <row r="49" spans="1:13" ht="15" x14ac:dyDescent="0.25">
      <c r="B49" s="22"/>
      <c r="C49" s="24">
        <v>2.8087296274097771</v>
      </c>
      <c r="D49" s="22"/>
      <c r="E49" s="22"/>
      <c r="F49" s="22"/>
      <c r="G49" s="22">
        <v>1.22221116114943</v>
      </c>
      <c r="H49" s="22">
        <v>1.6977142746413088</v>
      </c>
      <c r="I49" s="22">
        <v>1.4724863312804235</v>
      </c>
      <c r="J49" s="22">
        <v>2.0206562491288951</v>
      </c>
      <c r="K49"/>
      <c r="L49"/>
      <c r="M49" s="35"/>
    </row>
    <row r="50" spans="1:13" ht="15" x14ac:dyDescent="0.25">
      <c r="B50" s="22"/>
      <c r="C50" s="22"/>
      <c r="D50" s="22"/>
      <c r="E50" s="22"/>
      <c r="F50" s="22"/>
      <c r="G50" s="22"/>
      <c r="H50" s="22">
        <v>1.8618097107142504</v>
      </c>
      <c r="I50" s="22"/>
      <c r="J50"/>
      <c r="K50"/>
      <c r="L50"/>
      <c r="M50"/>
    </row>
    <row r="51" spans="1:13" ht="15" x14ac:dyDescent="0.25">
      <c r="B51"/>
      <c r="C51"/>
      <c r="D51"/>
      <c r="E51"/>
      <c r="F51"/>
      <c r="G51"/>
      <c r="H51" s="22"/>
      <c r="I51"/>
      <c r="J51"/>
      <c r="K51"/>
      <c r="L51"/>
      <c r="M51"/>
    </row>
    <row r="52" spans="1:13" ht="15" x14ac:dyDescent="0.25">
      <c r="A52" s="23" t="s">
        <v>0</v>
      </c>
      <c r="B52" s="22">
        <f>AVERAGE(B44:B51)</f>
        <v>1.0537406422414444</v>
      </c>
      <c r="C52" s="22">
        <f>AVERAGE(C44:C51)</f>
        <v>2.1251047421310494</v>
      </c>
      <c r="D52" s="22">
        <f>AVERAGE(D44:D51)</f>
        <v>1.2581385854210463</v>
      </c>
      <c r="E52" s="22">
        <f>AVERAGE(E44:E51)</f>
        <v>2.9023789502008963</v>
      </c>
      <c r="F52" s="22"/>
      <c r="G52" s="22">
        <f>AVERAGE(G44:G51)</f>
        <v>1.0920239279318442</v>
      </c>
      <c r="H52" s="22">
        <f>AVERAGE(H44:H51)</f>
        <v>1.8500350360985891</v>
      </c>
      <c r="I52" s="22">
        <f>AVERAGE(I44:I51)</f>
        <v>0.71568641460187565</v>
      </c>
      <c r="J52" s="22">
        <f>AVERAGE(J44:J51)</f>
        <v>2.8130050278593139</v>
      </c>
      <c r="K52" s="21"/>
      <c r="L52" s="21"/>
      <c r="M52" s="21"/>
    </row>
    <row r="53" spans="1:13" ht="15" x14ac:dyDescent="0.25">
      <c r="A53" s="23" t="s">
        <v>30</v>
      </c>
      <c r="B53" s="22">
        <f>STDEV(B44:B51)/SQRT(COUNTA(B44:B51))</f>
        <v>0.17104704116636457</v>
      </c>
      <c r="C53" s="22">
        <f>STDEV(C44:C51)/SQRT(COUNTA(C44:C51))</f>
        <v>0.27422969887019705</v>
      </c>
      <c r="D53" s="22">
        <f>STDEV(D44:D51)/SQRT(COUNTA(D44:D51))</f>
        <v>0.22162257949052219</v>
      </c>
      <c r="E53" s="22">
        <f>STDEV(E44:E51)/SQRT(COUNTA(E44:E51))</f>
        <v>0.45015372907723522</v>
      </c>
      <c r="F53" s="22"/>
      <c r="G53" s="22">
        <f>STDEV(G44:G51)/SQRT(COUNTA(G44:G51))</f>
        <v>0.12233959057139381</v>
      </c>
      <c r="H53" s="22">
        <f>STDEV(H44:H51)/SQRT(COUNTA(H44:H51))</f>
        <v>6.7711456198274469E-2</v>
      </c>
      <c r="I53" s="22">
        <f>STDEV(I44:I51)/SQRT(COUNTA(I44:I51))</f>
        <v>0.23759387367475038</v>
      </c>
      <c r="J53" s="22">
        <f>STDEV(J44:J51)/SQRT(COUNTA(J44:J51))</f>
        <v>0.43452566702666245</v>
      </c>
      <c r="K53" s="21"/>
      <c r="L53" s="21"/>
      <c r="M53" s="21"/>
    </row>
    <row r="54" spans="1:13" ht="15" x14ac:dyDescent="0.25"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">
      <c r="B55" s="2" t="s">
        <v>27</v>
      </c>
      <c r="H55" s="2" t="s">
        <v>28</v>
      </c>
    </row>
    <row r="56" spans="1:13" ht="15" x14ac:dyDescent="0.25">
      <c r="B56" s="2" t="s">
        <v>10</v>
      </c>
      <c r="C56" s="2" t="s">
        <v>1</v>
      </c>
      <c r="D56" s="2" t="s">
        <v>32</v>
      </c>
      <c r="H56" s="2" t="s">
        <v>10</v>
      </c>
      <c r="I56" s="2" t="s">
        <v>1</v>
      </c>
      <c r="J56" t="s">
        <v>33</v>
      </c>
    </row>
    <row r="57" spans="1:13" ht="15" x14ac:dyDescent="0.25">
      <c r="B57" s="3">
        <v>1</v>
      </c>
      <c r="C57" s="29" t="s">
        <v>40</v>
      </c>
      <c r="E57" s="2" t="s">
        <v>42</v>
      </c>
      <c r="F57" s="2" t="s">
        <v>40</v>
      </c>
      <c r="G57" s="2" t="s">
        <v>43</v>
      </c>
      <c r="H57" s="3">
        <v>1</v>
      </c>
      <c r="I57" s="29" t="s">
        <v>40</v>
      </c>
      <c r="K57" s="36" t="s">
        <v>42</v>
      </c>
      <c r="L57" s="36" t="s">
        <v>40</v>
      </c>
      <c r="M57" s="36" t="s">
        <v>43</v>
      </c>
    </row>
    <row r="58" spans="1:13" ht="15" x14ac:dyDescent="0.25">
      <c r="B58" s="3">
        <v>0.65391999856369731</v>
      </c>
      <c r="C58" s="29" t="s">
        <v>40</v>
      </c>
      <c r="D58" s="2" t="s">
        <v>41</v>
      </c>
      <c r="E58" s="2">
        <v>2.8901E-2</v>
      </c>
      <c r="H58" s="3">
        <v>0.56573182294454771</v>
      </c>
      <c r="I58" s="29" t="s">
        <v>40</v>
      </c>
      <c r="J58" s="36" t="s">
        <v>40</v>
      </c>
      <c r="K58" s="37">
        <v>1.27E-4</v>
      </c>
      <c r="L58" s="37"/>
      <c r="M58" s="37"/>
    </row>
    <row r="59" spans="1:13" ht="15" x14ac:dyDescent="0.25">
      <c r="B59" s="3">
        <v>1.690220755008943</v>
      </c>
      <c r="C59" s="29" t="s">
        <v>40</v>
      </c>
      <c r="D59" s="2" t="s">
        <v>43</v>
      </c>
      <c r="E59" s="2">
        <v>0.55848600000000004</v>
      </c>
      <c r="F59" s="2">
        <v>1.1516E-2</v>
      </c>
      <c r="H59" s="3">
        <v>1.4600990929169748</v>
      </c>
      <c r="I59" s="29" t="s">
        <v>40</v>
      </c>
      <c r="J59" s="36" t="s">
        <v>43</v>
      </c>
      <c r="K59" s="37">
        <v>3.1174E-2</v>
      </c>
      <c r="L59" s="37">
        <v>1.9999999999999999E-6</v>
      </c>
      <c r="M59" s="37"/>
    </row>
    <row r="60" spans="1:13" ht="15" x14ac:dyDescent="0.25">
      <c r="B60" s="3">
        <v>0.97902368293310871</v>
      </c>
      <c r="C60" s="29" t="s">
        <v>40</v>
      </c>
      <c r="D60" s="2" t="s">
        <v>44</v>
      </c>
      <c r="E60" s="2">
        <v>6.6211999999999993E-2</v>
      </c>
      <c r="F60" s="2">
        <v>0.55848600000000004</v>
      </c>
      <c r="G60" s="2">
        <v>2.8901E-2</v>
      </c>
      <c r="H60" s="3">
        <v>1.1963395654105404</v>
      </c>
      <c r="I60" s="29" t="s">
        <v>40</v>
      </c>
      <c r="J60" s="36" t="s">
        <v>44</v>
      </c>
      <c r="K60" s="37">
        <v>6.0000000000000002E-6</v>
      </c>
      <c r="L60" s="37">
        <v>0.18462600000000001</v>
      </c>
      <c r="M60" s="38">
        <v>2.4272409999999999E-7</v>
      </c>
    </row>
    <row r="61" spans="1:13" ht="15" x14ac:dyDescent="0.25">
      <c r="B61" s="3">
        <v>0.94553877470147285</v>
      </c>
      <c r="C61" s="29" t="s">
        <v>40</v>
      </c>
      <c r="H61" s="3">
        <v>1.1077619251695723</v>
      </c>
      <c r="I61" s="29" t="s">
        <v>40</v>
      </c>
    </row>
    <row r="62" spans="1:13" ht="15" x14ac:dyDescent="0.25">
      <c r="B62" s="3">
        <v>1.0755438162269197</v>
      </c>
      <c r="C62" s="29" t="s">
        <v>42</v>
      </c>
      <c r="H62" s="3">
        <v>1.22221116114943</v>
      </c>
      <c r="I62" s="29" t="s">
        <v>40</v>
      </c>
    </row>
    <row r="63" spans="1:13" ht="15" x14ac:dyDescent="0.25">
      <c r="B63" s="3">
        <v>1.5211532241974455</v>
      </c>
      <c r="C63" s="29" t="s">
        <v>42</v>
      </c>
      <c r="H63" s="3">
        <v>1.7931437516095341</v>
      </c>
      <c r="I63" s="29" t="s">
        <v>42</v>
      </c>
    </row>
    <row r="64" spans="1:13" ht="15" x14ac:dyDescent="0.25">
      <c r="B64" s="3">
        <v>2.4505087252007853</v>
      </c>
      <c r="C64" s="29" t="s">
        <v>42</v>
      </c>
      <c r="H64" s="3">
        <v>1.7507926032092536</v>
      </c>
      <c r="I64" s="29" t="s">
        <v>42</v>
      </c>
    </row>
    <row r="65" spans="2:9" ht="15" x14ac:dyDescent="0.25">
      <c r="B65" s="3">
        <v>2.3809688846688117</v>
      </c>
      <c r="C65" s="29" t="s">
        <v>42</v>
      </c>
      <c r="H65" s="3">
        <v>2.2146687225922634</v>
      </c>
      <c r="I65" s="29" t="s">
        <v>42</v>
      </c>
    </row>
    <row r="66" spans="2:9" ht="15" x14ac:dyDescent="0.25">
      <c r="B66" s="3">
        <v>2.5137241750825559</v>
      </c>
      <c r="C66" s="29" t="s">
        <v>42</v>
      </c>
      <c r="H66" s="3">
        <v>1.7139042693682491</v>
      </c>
      <c r="I66" s="29" t="s">
        <v>42</v>
      </c>
    </row>
    <row r="67" spans="2:9" ht="15" x14ac:dyDescent="0.25">
      <c r="B67" s="3">
        <v>2.8087296274097771</v>
      </c>
      <c r="C67" s="29" t="s">
        <v>42</v>
      </c>
      <c r="H67" s="3">
        <v>1.9182119205552637</v>
      </c>
      <c r="I67" s="29" t="s">
        <v>42</v>
      </c>
    </row>
    <row r="68" spans="2:9" ht="15" x14ac:dyDescent="0.25">
      <c r="B68" s="3">
        <v>1.4327315425303322</v>
      </c>
      <c r="C68" s="25" t="s">
        <v>44</v>
      </c>
      <c r="H68" s="3">
        <v>1.6977142746413088</v>
      </c>
      <c r="I68" s="29" t="s">
        <v>42</v>
      </c>
    </row>
    <row r="69" spans="2:9" ht="15" x14ac:dyDescent="0.25">
      <c r="B69" s="3">
        <v>1.5623036141675297</v>
      </c>
      <c r="C69" s="25" t="s">
        <v>44</v>
      </c>
      <c r="H69" s="3">
        <v>1.8618097107142504</v>
      </c>
      <c r="I69" s="29" t="s">
        <v>42</v>
      </c>
    </row>
    <row r="70" spans="2:9" ht="15" x14ac:dyDescent="0.25">
      <c r="B70" s="3">
        <v>1.8205810337223634</v>
      </c>
      <c r="C70" s="25" t="s">
        <v>44</v>
      </c>
      <c r="H70" s="3">
        <v>0.53070896070325602</v>
      </c>
      <c r="I70" s="25" t="s">
        <v>44</v>
      </c>
    </row>
    <row r="71" spans="2:9" ht="15" x14ac:dyDescent="0.25">
      <c r="B71" s="3">
        <v>0.75923640650855795</v>
      </c>
      <c r="C71" s="25" t="s">
        <v>44</v>
      </c>
      <c r="H71" s="3">
        <v>0.1205344455937571</v>
      </c>
      <c r="I71" s="25" t="s">
        <v>44</v>
      </c>
    </row>
    <row r="72" spans="2:9" ht="15" x14ac:dyDescent="0.25">
      <c r="B72" s="3">
        <v>0.71584033017644799</v>
      </c>
      <c r="C72" s="25" t="s">
        <v>44</v>
      </c>
      <c r="H72" s="3">
        <v>0.99396319930941091</v>
      </c>
      <c r="I72" s="25" t="s">
        <v>44</v>
      </c>
    </row>
    <row r="73" spans="2:9" ht="15" x14ac:dyDescent="0.25">
      <c r="B73" s="3">
        <v>2.3375829291451549</v>
      </c>
      <c r="C73" s="25" t="s">
        <v>43</v>
      </c>
      <c r="H73" s="3">
        <v>1.1460746755553901</v>
      </c>
      <c r="I73" s="25" t="s">
        <v>44</v>
      </c>
    </row>
    <row r="74" spans="2:9" ht="15" x14ac:dyDescent="0.25">
      <c r="B74" s="3">
        <v>3.7919583424888859</v>
      </c>
      <c r="C74" s="25" t="s">
        <v>43</v>
      </c>
      <c r="H74" s="3">
        <v>3.0350875169015242E-2</v>
      </c>
      <c r="I74" s="25" t="s">
        <v>44</v>
      </c>
    </row>
    <row r="75" spans="2:9" ht="15" x14ac:dyDescent="0.25">
      <c r="B75" s="3">
        <v>2.5775955789686478</v>
      </c>
      <c r="C75" s="25" t="s">
        <v>43</v>
      </c>
      <c r="H75" s="3">
        <v>1.4724863312804235</v>
      </c>
      <c r="I75" s="25" t="s">
        <v>44</v>
      </c>
    </row>
    <row r="76" spans="2:9" ht="15" x14ac:dyDescent="0.25">
      <c r="H76" s="3">
        <v>1.7931603463590029</v>
      </c>
      <c r="I76" s="25" t="s">
        <v>43</v>
      </c>
    </row>
    <row r="77" spans="2:9" ht="15" x14ac:dyDescent="0.25">
      <c r="H77" s="3">
        <v>1.8859591950120447</v>
      </c>
      <c r="I77" s="25" t="s">
        <v>43</v>
      </c>
    </row>
    <row r="78" spans="2:9" ht="15" x14ac:dyDescent="0.25">
      <c r="H78" s="3">
        <v>4.1382170683663109</v>
      </c>
      <c r="I78" s="25" t="s">
        <v>43</v>
      </c>
    </row>
    <row r="79" spans="2:9" ht="15" x14ac:dyDescent="0.25">
      <c r="H79" s="3">
        <v>3.0834757389589367</v>
      </c>
      <c r="I79" s="25" t="s">
        <v>43</v>
      </c>
    </row>
    <row r="80" spans="2:9" ht="15" x14ac:dyDescent="0.25">
      <c r="H80" s="3">
        <v>3.9565615693306935</v>
      </c>
      <c r="I80" s="25" t="s">
        <v>43</v>
      </c>
    </row>
    <row r="81" spans="1:13" ht="15" x14ac:dyDescent="0.25">
      <c r="H81" s="22">
        <v>2.0206562491288951</v>
      </c>
      <c r="I81" s="25" t="s">
        <v>43</v>
      </c>
    </row>
    <row r="83" spans="1:13" ht="15" x14ac:dyDescent="0.25">
      <c r="A83" s="23" t="s">
        <v>2</v>
      </c>
      <c r="B83"/>
      <c r="C83"/>
      <c r="D83"/>
      <c r="E83"/>
      <c r="F83"/>
      <c r="G83"/>
      <c r="H83"/>
      <c r="I83"/>
      <c r="J83"/>
      <c r="K83"/>
      <c r="L83"/>
    </row>
    <row r="84" spans="1:13" ht="15" x14ac:dyDescent="0.25">
      <c r="A84" s="2"/>
      <c r="B84" t="s">
        <v>27</v>
      </c>
      <c r="C84"/>
      <c r="D84"/>
      <c r="E84"/>
      <c r="F84"/>
      <c r="G84" t="s">
        <v>28</v>
      </c>
      <c r="H84"/>
      <c r="I84"/>
      <c r="J84"/>
      <c r="K84"/>
      <c r="L84"/>
      <c r="M84"/>
    </row>
    <row r="85" spans="1:13" ht="15" x14ac:dyDescent="0.25">
      <c r="A85" s="2"/>
      <c r="B85" t="s">
        <v>40</v>
      </c>
      <c r="C85" t="s">
        <v>42</v>
      </c>
      <c r="D85" t="s">
        <v>44</v>
      </c>
      <c r="E85" t="s">
        <v>43</v>
      </c>
      <c r="F85" s="5"/>
      <c r="G85" t="s">
        <v>40</v>
      </c>
      <c r="H85" t="s">
        <v>42</v>
      </c>
      <c r="I85" t="s">
        <v>44</v>
      </c>
      <c r="J85" t="s">
        <v>43</v>
      </c>
      <c r="K85"/>
      <c r="L85"/>
      <c r="M85"/>
    </row>
    <row r="86" spans="1:13" ht="15" x14ac:dyDescent="0.25">
      <c r="A86" s="2"/>
      <c r="B86" s="43">
        <v>2.16</v>
      </c>
      <c r="C86" s="44">
        <v>0.433395842410773</v>
      </c>
      <c r="D86" s="44">
        <v>2.3611806253877523</v>
      </c>
      <c r="E86" s="44">
        <v>3.0510244002883948</v>
      </c>
      <c r="F86" s="44"/>
      <c r="G86" s="45">
        <v>1</v>
      </c>
      <c r="H86" s="44">
        <v>0.49784636679101102</v>
      </c>
      <c r="I86" s="44">
        <v>0.18185123292248315</v>
      </c>
      <c r="J86" s="44">
        <v>2.0699348241146089</v>
      </c>
      <c r="K86"/>
      <c r="L86"/>
      <c r="M86"/>
    </row>
    <row r="87" spans="1:13" ht="15" x14ac:dyDescent="0.25">
      <c r="A87" s="2"/>
      <c r="B87" s="33">
        <v>3.8449207001308117</v>
      </c>
      <c r="C87" s="44">
        <v>0.40642526187903982</v>
      </c>
      <c r="D87" s="44">
        <v>2.3296366401528235</v>
      </c>
      <c r="E87" s="44">
        <v>4.8353470203033986</v>
      </c>
      <c r="F87" s="44"/>
      <c r="G87" s="33">
        <v>1.7242839714987406</v>
      </c>
      <c r="H87" s="44">
        <v>0.63127558403769468</v>
      </c>
      <c r="I87" s="44">
        <v>1.1782492351762304</v>
      </c>
      <c r="J87" s="44">
        <v>1.223595114084415</v>
      </c>
      <c r="K87"/>
      <c r="L87"/>
      <c r="M87"/>
    </row>
    <row r="88" spans="1:13" ht="15" x14ac:dyDescent="0.25">
      <c r="A88" s="2"/>
      <c r="B88" s="45">
        <v>3.6993863201114685</v>
      </c>
      <c r="C88" s="44">
        <v>0.92960167390004056</v>
      </c>
      <c r="D88" s="44">
        <v>2.542002000192328</v>
      </c>
      <c r="E88" s="44">
        <v>3.1365494001541294</v>
      </c>
      <c r="F88" s="44"/>
      <c r="G88" s="33">
        <v>1.5465066762353672</v>
      </c>
      <c r="H88" s="44">
        <v>0.65544334330427123</v>
      </c>
      <c r="I88" s="44">
        <v>0.95245181807405377</v>
      </c>
      <c r="J88" s="44">
        <v>1.4339993069449082</v>
      </c>
      <c r="K88"/>
      <c r="L88"/>
      <c r="M88"/>
    </row>
    <row r="89" spans="1:13" ht="15" x14ac:dyDescent="0.25">
      <c r="A89" s="2"/>
      <c r="B89" s="44">
        <v>1.6608271148462461</v>
      </c>
      <c r="C89" s="44">
        <v>1.7605677828463615</v>
      </c>
      <c r="D89" s="44">
        <v>2.9022947272046609</v>
      </c>
      <c r="E89" s="44"/>
      <c r="F89" s="44"/>
      <c r="G89" s="33">
        <v>1.153239607296686</v>
      </c>
      <c r="H89" s="44">
        <v>0.35215575955281403</v>
      </c>
      <c r="I89" s="44">
        <v>0.99780248805609129</v>
      </c>
      <c r="J89" s="44">
        <v>1.3022239980700121</v>
      </c>
      <c r="K89"/>
      <c r="L89"/>
      <c r="M89"/>
    </row>
    <row r="90" spans="1:13" ht="15" x14ac:dyDescent="0.25">
      <c r="A90" s="2"/>
      <c r="B90" s="44">
        <v>2.1104318906850756</v>
      </c>
      <c r="C90" s="22"/>
      <c r="D90" s="44">
        <v>3.2747841371649322</v>
      </c>
      <c r="E90" s="44"/>
      <c r="F90" s="44"/>
      <c r="G90" s="33">
        <v>0.52873542858129141</v>
      </c>
      <c r="H90" s="44">
        <v>1.1745398957423197</v>
      </c>
      <c r="I90" s="44">
        <v>0.52733015799202232</v>
      </c>
      <c r="J90" s="44">
        <v>1.8282898939878502</v>
      </c>
      <c r="K90"/>
      <c r="L90"/>
      <c r="M90"/>
    </row>
    <row r="91" spans="1:13" ht="15" x14ac:dyDescent="0.25">
      <c r="A91" s="2"/>
      <c r="B91" s="44"/>
      <c r="C91" s="44"/>
      <c r="D91" s="44"/>
      <c r="E91" s="44"/>
      <c r="F91" s="44"/>
      <c r="G91" s="45">
        <v>0.80738997875274643</v>
      </c>
      <c r="H91" s="44">
        <v>1.1271100631961892</v>
      </c>
      <c r="I91" s="44"/>
      <c r="J91" s="44">
        <v>1.3482370180605545</v>
      </c>
      <c r="K91"/>
      <c r="L91"/>
      <c r="M91"/>
    </row>
    <row r="92" spans="1:13" ht="15" x14ac:dyDescent="0.25">
      <c r="A92" s="2"/>
      <c r="B92" s="22"/>
      <c r="C92" s="22"/>
      <c r="D92" s="22"/>
      <c r="E92" s="22"/>
      <c r="F92" s="22"/>
      <c r="G92" s="22"/>
      <c r="H92" s="22"/>
      <c r="I92" s="22"/>
      <c r="J92" s="22"/>
      <c r="K92"/>
      <c r="L92"/>
      <c r="M92"/>
    </row>
    <row r="93" spans="1:13" ht="15" x14ac:dyDescent="0.25">
      <c r="A93" s="23" t="s">
        <v>0</v>
      </c>
      <c r="B93" s="22">
        <f>AVERAGE(B86:B92)</f>
        <v>2.6951132051547204</v>
      </c>
      <c r="C93" s="22">
        <f>AVERAGE(C86:C92)</f>
        <v>0.88249764025905375</v>
      </c>
      <c r="D93" s="22">
        <f>AVERAGE(D86:D92)</f>
        <v>2.6819796260204991</v>
      </c>
      <c r="E93" s="22">
        <f>AVERAGE(E86:E92)</f>
        <v>3.6743069402486408</v>
      </c>
      <c r="F93" s="22"/>
      <c r="G93" s="22">
        <f>AVERAGE(G86:G92)</f>
        <v>1.1266926103941386</v>
      </c>
      <c r="H93" s="22">
        <f>AVERAGE(H86:H92)</f>
        <v>0.73972850210404995</v>
      </c>
      <c r="I93" s="22">
        <f>AVERAGE(I86:I92)</f>
        <v>0.76753698644417612</v>
      </c>
      <c r="J93" s="22">
        <f>AVERAGE(J86:J92)</f>
        <v>1.5343800258770584</v>
      </c>
      <c r="K93"/>
      <c r="L93" s="21"/>
      <c r="M93"/>
    </row>
    <row r="94" spans="1:13" ht="15" x14ac:dyDescent="0.25">
      <c r="A94" s="23" t="s">
        <v>30</v>
      </c>
      <c r="B94" s="22">
        <f>STDEV(B86:B92)/SQRT(COUNTA(B86:B92))</f>
        <v>0.44880774633213594</v>
      </c>
      <c r="C94" s="22">
        <f>STDEV(C86:C92)/SQRT(COUNTA(C86:C92))</f>
        <v>0.31643368177965125</v>
      </c>
      <c r="D94" s="22">
        <f>STDEV(D86:D92)/SQRT(COUNTA(D86:D92))</f>
        <v>0.1798064579586337</v>
      </c>
      <c r="E94" s="22">
        <f>STDEV(E86:E92)/SQRT(COUNTA(E86:E92))</f>
        <v>0.58104480091775979</v>
      </c>
      <c r="F94" s="22"/>
      <c r="G94" s="22">
        <f>STDEV(G86:G92)/SQRT(COUNTA(G86:G92))</f>
        <v>0.1834504480936382</v>
      </c>
      <c r="H94" s="22">
        <f>STDEV(H86:H92)/SQRT(COUNTA(H86:H92))</f>
        <v>0.13744223556281507</v>
      </c>
      <c r="I94" s="22">
        <f>STDEV(I86:I92)/SQRT(COUNTA(I86:I92))</f>
        <v>0.1811942838172812</v>
      </c>
      <c r="J94" s="22">
        <f>STDEV(J86:J92)/SQRT(COUNTA(J86:J92))</f>
        <v>0.13764824048101501</v>
      </c>
      <c r="K94"/>
      <c r="L94"/>
      <c r="M94"/>
    </row>
    <row r="96" spans="1:13" x14ac:dyDescent="0.2">
      <c r="B96" s="2" t="s">
        <v>27</v>
      </c>
      <c r="H96" s="2" t="s">
        <v>28</v>
      </c>
    </row>
    <row r="97" spans="2:13" ht="15" x14ac:dyDescent="0.25">
      <c r="B97" s="2" t="s">
        <v>10</v>
      </c>
      <c r="C97" s="2" t="s">
        <v>1</v>
      </c>
      <c r="D97" t="s">
        <v>34</v>
      </c>
      <c r="H97" s="2" t="s">
        <v>10</v>
      </c>
      <c r="I97" s="2" t="s">
        <v>1</v>
      </c>
      <c r="J97" s="2" t="s">
        <v>19</v>
      </c>
    </row>
    <row r="98" spans="2:13" ht="15" x14ac:dyDescent="0.25">
      <c r="B98" s="3">
        <v>2.16</v>
      </c>
      <c r="C98" s="29" t="s">
        <v>40</v>
      </c>
      <c r="E98" s="2" t="s">
        <v>42</v>
      </c>
      <c r="F98" s="2" t="s">
        <v>40</v>
      </c>
      <c r="G98" s="2" t="s">
        <v>43</v>
      </c>
      <c r="H98" s="3">
        <v>1</v>
      </c>
      <c r="I98" s="29" t="s">
        <v>40</v>
      </c>
      <c r="K98" s="2" t="s">
        <v>42</v>
      </c>
      <c r="L98" s="2" t="s">
        <v>40</v>
      </c>
      <c r="M98" s="2" t="s">
        <v>43</v>
      </c>
    </row>
    <row r="99" spans="2:13" ht="15" x14ac:dyDescent="0.25">
      <c r="B99" s="3">
        <v>3.8449207001308117</v>
      </c>
      <c r="C99" s="29" t="s">
        <v>40</v>
      </c>
      <c r="D99" s="2" t="s">
        <v>41</v>
      </c>
      <c r="E99" s="2">
        <v>2.6542E-2</v>
      </c>
      <c r="H99" s="3">
        <v>1.7242839714987406</v>
      </c>
      <c r="I99" s="29" t="s">
        <v>40</v>
      </c>
      <c r="J99" s="2" t="s">
        <v>40</v>
      </c>
      <c r="K99" s="2">
        <v>9.8212999999999995E-2</v>
      </c>
    </row>
    <row r="100" spans="2:13" ht="15" x14ac:dyDescent="0.25">
      <c r="B100" s="3">
        <v>3.6993863201114685</v>
      </c>
      <c r="C100" s="29" t="s">
        <v>40</v>
      </c>
      <c r="D100" s="2" t="s">
        <v>43</v>
      </c>
      <c r="E100" s="2">
        <v>7.0730000000000003E-3</v>
      </c>
      <c r="F100" s="2">
        <v>0.17216300000000001</v>
      </c>
      <c r="H100" s="3">
        <v>1.5465066762353672</v>
      </c>
      <c r="I100" s="29" t="s">
        <v>40</v>
      </c>
      <c r="J100" s="2" t="s">
        <v>43</v>
      </c>
      <c r="K100" s="2">
        <v>3.81E-3</v>
      </c>
      <c r="L100" s="2">
        <v>9.3419000000000002E-2</v>
      </c>
    </row>
    <row r="101" spans="2:13" ht="15" x14ac:dyDescent="0.25">
      <c r="B101" s="3">
        <v>1.6608271148462461</v>
      </c>
      <c r="C101" s="29" t="s">
        <v>40</v>
      </c>
      <c r="D101" s="2" t="s">
        <v>44</v>
      </c>
      <c r="E101" s="2">
        <v>2.0920999999999999E-2</v>
      </c>
      <c r="F101" s="2">
        <v>0.72836400000000001</v>
      </c>
      <c r="G101" s="2">
        <v>0.227935</v>
      </c>
      <c r="H101" s="3">
        <v>1.153239607296686</v>
      </c>
      <c r="I101" s="29" t="s">
        <v>40</v>
      </c>
      <c r="J101" s="2" t="s">
        <v>44</v>
      </c>
      <c r="K101" s="2">
        <v>0.87962600000000002</v>
      </c>
      <c r="L101" s="2">
        <v>0.124171</v>
      </c>
      <c r="M101" s="2">
        <v>4.1739999999999998E-3</v>
      </c>
    </row>
    <row r="102" spans="2:13" ht="15" x14ac:dyDescent="0.25">
      <c r="B102" s="3">
        <v>2.1104318906850756</v>
      </c>
      <c r="C102" s="29" t="s">
        <v>40</v>
      </c>
      <c r="H102" s="3">
        <v>0.52873542858129141</v>
      </c>
      <c r="I102" s="29" t="s">
        <v>40</v>
      </c>
    </row>
    <row r="103" spans="2:13" ht="15" x14ac:dyDescent="0.25">
      <c r="B103" s="3">
        <v>0.433395842410773</v>
      </c>
      <c r="C103" s="29" t="s">
        <v>42</v>
      </c>
      <c r="H103" s="3">
        <v>0.80738997875274643</v>
      </c>
      <c r="I103" s="29" t="s">
        <v>40</v>
      </c>
    </row>
    <row r="104" spans="2:13" ht="15" x14ac:dyDescent="0.25">
      <c r="B104" s="3">
        <v>0.40642526187903982</v>
      </c>
      <c r="C104" s="29" t="s">
        <v>42</v>
      </c>
      <c r="H104" s="3">
        <v>0.49784636679101102</v>
      </c>
      <c r="I104" s="29" t="s">
        <v>42</v>
      </c>
    </row>
    <row r="105" spans="2:13" ht="15" x14ac:dyDescent="0.25">
      <c r="B105" s="3">
        <v>0.92960167390004056</v>
      </c>
      <c r="C105" s="29" t="s">
        <v>42</v>
      </c>
      <c r="H105" s="3">
        <v>0.63127558403769468</v>
      </c>
      <c r="I105" s="29" t="s">
        <v>42</v>
      </c>
    </row>
    <row r="106" spans="2:13" ht="15" x14ac:dyDescent="0.25">
      <c r="B106" s="3">
        <v>1.7605677828463615</v>
      </c>
      <c r="C106" s="29" t="s">
        <v>42</v>
      </c>
      <c r="H106" s="3">
        <v>0.65544334330427123</v>
      </c>
      <c r="I106" s="29" t="s">
        <v>42</v>
      </c>
    </row>
    <row r="107" spans="2:13" ht="15" x14ac:dyDescent="0.25">
      <c r="B107" s="3">
        <v>2.3983366748478132</v>
      </c>
      <c r="C107" s="25" t="s">
        <v>44</v>
      </c>
      <c r="H107" s="3">
        <v>0.35215575955281403</v>
      </c>
      <c r="I107" s="29" t="s">
        <v>42</v>
      </c>
    </row>
    <row r="108" spans="2:13" ht="15" x14ac:dyDescent="0.25">
      <c r="B108" s="3">
        <v>2.3611806253877523</v>
      </c>
      <c r="C108" s="25" t="s">
        <v>44</v>
      </c>
      <c r="H108" s="3">
        <v>1.1745398957423197</v>
      </c>
      <c r="I108" s="29" t="s">
        <v>42</v>
      </c>
    </row>
    <row r="109" spans="2:13" ht="15" x14ac:dyDescent="0.25">
      <c r="B109" s="3">
        <v>2.542002000192328</v>
      </c>
      <c r="C109" s="25" t="s">
        <v>44</v>
      </c>
      <c r="H109" s="3">
        <v>1.1271100631961892</v>
      </c>
      <c r="I109" s="29" t="s">
        <v>42</v>
      </c>
    </row>
    <row r="110" spans="2:13" ht="15" x14ac:dyDescent="0.25">
      <c r="B110" s="3">
        <v>2.9022947272046609</v>
      </c>
      <c r="C110" s="25" t="s">
        <v>44</v>
      </c>
      <c r="H110" s="3">
        <v>0.18185123292248315</v>
      </c>
      <c r="I110" s="25" t="s">
        <v>44</v>
      </c>
    </row>
    <row r="111" spans="2:13" ht="15" x14ac:dyDescent="0.25">
      <c r="B111" s="3">
        <v>3.2747841371649322</v>
      </c>
      <c r="C111" s="25" t="s">
        <v>44</v>
      </c>
      <c r="H111" s="3">
        <v>1.1782492351762304</v>
      </c>
      <c r="I111" s="25" t="s">
        <v>44</v>
      </c>
    </row>
    <row r="112" spans="2:13" ht="15" x14ac:dyDescent="0.25">
      <c r="B112" s="3">
        <v>3.0510244002883948</v>
      </c>
      <c r="C112" s="25" t="s">
        <v>43</v>
      </c>
      <c r="H112" s="3">
        <v>0.95245181807405377</v>
      </c>
      <c r="I112" s="25" t="s">
        <v>44</v>
      </c>
    </row>
    <row r="113" spans="1:13" ht="15" x14ac:dyDescent="0.25">
      <c r="B113" s="3">
        <v>4.8353470203033986</v>
      </c>
      <c r="C113" s="25" t="s">
        <v>43</v>
      </c>
      <c r="H113" s="3">
        <v>0.99780248805609129</v>
      </c>
      <c r="I113" s="25" t="s">
        <v>44</v>
      </c>
    </row>
    <row r="114" spans="1:13" ht="15" x14ac:dyDescent="0.25">
      <c r="B114" s="3">
        <v>3.1365494001541294</v>
      </c>
      <c r="C114" s="25" t="s">
        <v>43</v>
      </c>
      <c r="H114" s="3">
        <v>0.52733015799202232</v>
      </c>
      <c r="I114" s="25" t="s">
        <v>44</v>
      </c>
    </row>
    <row r="115" spans="1:13" ht="15" x14ac:dyDescent="0.25">
      <c r="H115" s="3">
        <v>2.0699348241146089</v>
      </c>
      <c r="I115" s="25" t="s">
        <v>43</v>
      </c>
    </row>
    <row r="116" spans="1:13" ht="15" x14ac:dyDescent="0.25">
      <c r="H116" s="3">
        <v>1.223595114084415</v>
      </c>
      <c r="I116" s="25" t="s">
        <v>43</v>
      </c>
    </row>
    <row r="117" spans="1:13" ht="15" x14ac:dyDescent="0.25">
      <c r="H117" s="3">
        <v>1.4339993069449082</v>
      </c>
      <c r="I117" s="25" t="s">
        <v>43</v>
      </c>
    </row>
    <row r="118" spans="1:13" ht="15" x14ac:dyDescent="0.25">
      <c r="H118" s="3">
        <v>1.3022239980700121</v>
      </c>
      <c r="I118" s="25" t="s">
        <v>43</v>
      </c>
    </row>
    <row r="119" spans="1:13" ht="15" x14ac:dyDescent="0.25">
      <c r="H119" s="3">
        <v>1.8282898939878502</v>
      </c>
      <c r="I119" s="25" t="s">
        <v>43</v>
      </c>
    </row>
    <row r="120" spans="1:13" ht="15" x14ac:dyDescent="0.25">
      <c r="H120" s="3">
        <v>1.3482370180605545</v>
      </c>
      <c r="I120" s="25" t="s">
        <v>43</v>
      </c>
    </row>
    <row r="121" spans="1:13" ht="15" x14ac:dyDescent="0.25">
      <c r="H121" s="3"/>
      <c r="I121" s="25"/>
    </row>
    <row r="122" spans="1:13" x14ac:dyDescent="0.2">
      <c r="A122" s="5" t="s">
        <v>3</v>
      </c>
    </row>
    <row r="123" spans="1:13" ht="15" x14ac:dyDescent="0.25">
      <c r="B123" t="s">
        <v>27</v>
      </c>
      <c r="C123"/>
      <c r="D123"/>
      <c r="E123"/>
      <c r="F123"/>
      <c r="G123" t="s">
        <v>28</v>
      </c>
      <c r="H123"/>
      <c r="I123"/>
      <c r="J123"/>
      <c r="K123"/>
      <c r="L123"/>
      <c r="M123"/>
    </row>
    <row r="124" spans="1:13" ht="15" x14ac:dyDescent="0.25">
      <c r="B124" t="s">
        <v>40</v>
      </c>
      <c r="C124" t="s">
        <v>42</v>
      </c>
      <c r="D124" t="s">
        <v>44</v>
      </c>
      <c r="E124" t="s">
        <v>43</v>
      </c>
      <c r="F124" s="5"/>
      <c r="G124" t="s">
        <v>40</v>
      </c>
      <c r="H124" t="s">
        <v>42</v>
      </c>
      <c r="I124" t="s">
        <v>44</v>
      </c>
      <c r="J124" t="s">
        <v>43</v>
      </c>
      <c r="K124"/>
      <c r="L124"/>
      <c r="M124"/>
    </row>
    <row r="125" spans="1:13" ht="15" x14ac:dyDescent="0.25">
      <c r="B125" s="46">
        <v>1.73</v>
      </c>
      <c r="C125" s="22">
        <v>3.1163491773177197</v>
      </c>
      <c r="D125" s="22">
        <v>1.6529279307870188</v>
      </c>
      <c r="E125" s="22">
        <v>3.5377747577651677</v>
      </c>
      <c r="F125" s="22"/>
      <c r="G125" s="22">
        <v>1</v>
      </c>
      <c r="H125" s="22">
        <v>7.1193575333280652</v>
      </c>
      <c r="I125" s="22">
        <v>1.4412407265239273</v>
      </c>
      <c r="J125" s="22">
        <v>9.4879074378360748</v>
      </c>
      <c r="K125"/>
      <c r="L125"/>
      <c r="M125"/>
    </row>
    <row r="126" spans="1:13" ht="15" x14ac:dyDescent="0.25">
      <c r="B126" s="46">
        <v>2.0936517923708888</v>
      </c>
      <c r="C126" s="22">
        <v>1.5472414537347345</v>
      </c>
      <c r="D126" s="22">
        <v>1.2953801055504792</v>
      </c>
      <c r="E126" s="22">
        <v>1.74207483418843</v>
      </c>
      <c r="F126" s="22"/>
      <c r="G126" s="22">
        <v>1.6998164296231284</v>
      </c>
      <c r="H126" s="22">
        <v>4.5634366282638252</v>
      </c>
      <c r="I126" s="22">
        <v>2.9498318237772918</v>
      </c>
      <c r="J126" s="22">
        <v>12.437851084661926</v>
      </c>
      <c r="K126"/>
      <c r="L126"/>
      <c r="M126"/>
    </row>
    <row r="127" spans="1:13" ht="15" x14ac:dyDescent="0.25">
      <c r="B127" s="46">
        <v>2.8338105666488347</v>
      </c>
      <c r="C127" s="22">
        <v>2.6228421792606191</v>
      </c>
      <c r="D127" s="22">
        <v>2.0827523513975099</v>
      </c>
      <c r="E127" s="22">
        <v>1.84</v>
      </c>
      <c r="F127" s="22"/>
      <c r="G127" s="22">
        <v>1.8269198929561501</v>
      </c>
      <c r="H127" s="22">
        <v>4.06848666982415</v>
      </c>
      <c r="I127" s="22">
        <v>3.0243924439273933</v>
      </c>
      <c r="J127" s="22">
        <v>8.1345102048597067</v>
      </c>
      <c r="K127"/>
      <c r="L127"/>
      <c r="M127"/>
    </row>
    <row r="128" spans="1:13" ht="15" x14ac:dyDescent="0.25">
      <c r="B128" s="46">
        <v>0.71462457644909583</v>
      </c>
      <c r="C128" s="22">
        <v>1.3609706405396502</v>
      </c>
      <c r="D128" s="22">
        <v>0.67712534761377119</v>
      </c>
      <c r="E128" s="22">
        <v>2.1711999999999998</v>
      </c>
      <c r="F128" s="22"/>
      <c r="G128" s="22">
        <v>2.681461257737634</v>
      </c>
      <c r="H128" s="22">
        <v>6.907712350965884</v>
      </c>
      <c r="I128" s="22">
        <v>0.5882233808808921</v>
      </c>
      <c r="J128" s="22">
        <v>9.5046680764676488</v>
      </c>
      <c r="K128"/>
      <c r="L128"/>
      <c r="M128"/>
    </row>
    <row r="129" spans="1:13" ht="15" x14ac:dyDescent="0.25">
      <c r="B129" s="46">
        <v>0.87677495426338914</v>
      </c>
      <c r="C129" s="46">
        <v>0.70269623430714478</v>
      </c>
      <c r="D129" s="22">
        <v>1.0468964815754267</v>
      </c>
      <c r="E129" s="22">
        <v>2.0608000000000004</v>
      </c>
      <c r="F129" s="22"/>
      <c r="G129" s="22"/>
      <c r="H129" s="22">
        <v>5.7555904275634493</v>
      </c>
      <c r="I129" s="22"/>
      <c r="J129" s="22">
        <v>8.4640995872424547</v>
      </c>
      <c r="K129"/>
      <c r="L129"/>
      <c r="M129"/>
    </row>
    <row r="130" spans="1:13" ht="15" x14ac:dyDescent="0.25">
      <c r="B130" s="22"/>
      <c r="C130" s="22">
        <v>1.7022706363724123</v>
      </c>
      <c r="D130" s="22"/>
      <c r="E130" s="22">
        <v>1.0304000000000002</v>
      </c>
      <c r="F130" s="22"/>
      <c r="G130" s="22"/>
      <c r="H130" s="22"/>
      <c r="I130" s="22"/>
      <c r="J130" s="22"/>
      <c r="K130"/>
      <c r="L130"/>
      <c r="M130"/>
    </row>
    <row r="131" spans="1:13" ht="15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/>
      <c r="L131"/>
      <c r="M131"/>
    </row>
    <row r="132" spans="1:13" ht="15" x14ac:dyDescent="0.25">
      <c r="A132" s="23" t="s">
        <v>0</v>
      </c>
      <c r="B132" s="22">
        <f>AVERAGE(B125:B131)</f>
        <v>1.6497723779464415</v>
      </c>
      <c r="C132" s="22">
        <f>AVERAGE(C125:C131)</f>
        <v>1.8420617202553802</v>
      </c>
      <c r="D132" s="22">
        <f>AVERAGE(D125:D131)</f>
        <v>1.3510164433848413</v>
      </c>
      <c r="E132" s="22">
        <f>AVERAGE(E125:E131)</f>
        <v>2.0637082653255998</v>
      </c>
      <c r="F132" s="22"/>
      <c r="G132" s="22">
        <f>AVERAGE(G125:G131)</f>
        <v>1.8020493950792282</v>
      </c>
      <c r="H132" s="22">
        <f>AVERAGE(H125:H131)</f>
        <v>5.6829167219890753</v>
      </c>
      <c r="I132" s="22">
        <f>AVERAGE(I125:I131)</f>
        <v>2.0009220937773762</v>
      </c>
      <c r="J132" s="22">
        <f>AVERAGE(J125:J131)</f>
        <v>9.6058072782135646</v>
      </c>
      <c r="K132"/>
      <c r="L132"/>
      <c r="M132"/>
    </row>
    <row r="133" spans="1:13" ht="15" x14ac:dyDescent="0.25">
      <c r="A133" s="23" t="s">
        <v>30</v>
      </c>
      <c r="B133" s="22">
        <f>STDEV(B125:B131)/SQRT(COUNTA(B125:B131))</f>
        <v>0.39226510588260077</v>
      </c>
      <c r="C133" s="22">
        <f>STDEV(C125:C131)/SQRT(COUNTA(C125:C131))</f>
        <v>0.35914201103126409</v>
      </c>
      <c r="D133" s="22">
        <f>STDEV(D125:D131)/SQRT(COUNTA(D125:D131))</f>
        <v>0.24251820009214067</v>
      </c>
      <c r="E133" s="22">
        <f>STDEV(E125:E131)/SQRT(COUNTA(E125:E131))</f>
        <v>0.33692998176445421</v>
      </c>
      <c r="F133" s="22"/>
      <c r="G133" s="22">
        <f>STDEV(G125:G131)/SQRT(COUNTA(G125:G131))</f>
        <v>0.34492977271007336</v>
      </c>
      <c r="H133" s="22">
        <f>STDEV(H125:H131)/SQRT(COUNTA(H125:H131))</f>
        <v>0.60944187902962199</v>
      </c>
      <c r="I133" s="22">
        <f>STDEV(I125:I131)/SQRT(COUNTA(I125:I131))</f>
        <v>0.5956006855544228</v>
      </c>
      <c r="J133" s="22">
        <f>STDEV(J125:J131)/SQRT(COUNTA(J125:J131))</f>
        <v>0.75870986423716069</v>
      </c>
      <c r="K133"/>
      <c r="L133"/>
      <c r="M133"/>
    </row>
    <row r="134" spans="1:13" ht="15" x14ac:dyDescent="0.25"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s="14" customFormat="1" ht="15" x14ac:dyDescent="0.25">
      <c r="B135" s="29" t="s">
        <v>27</v>
      </c>
      <c r="C135" s="29"/>
      <c r="D135" s="29"/>
      <c r="E135" s="29"/>
      <c r="F135" s="29"/>
      <c r="G135" s="29"/>
      <c r="H135" s="29" t="s">
        <v>35</v>
      </c>
      <c r="I135" s="29"/>
      <c r="J135" s="29"/>
      <c r="K135" s="29"/>
      <c r="L135" s="29"/>
      <c r="M135" s="29"/>
    </row>
    <row r="136" spans="1:13" s="14" customFormat="1" ht="15" x14ac:dyDescent="0.25">
      <c r="B136" s="29" t="s">
        <v>10</v>
      </c>
      <c r="C136" s="29" t="s">
        <v>1</v>
      </c>
      <c r="D136" s="29" t="s">
        <v>36</v>
      </c>
      <c r="E136" s="29"/>
      <c r="F136" s="29"/>
      <c r="G136" s="29"/>
      <c r="H136" s="29" t="s">
        <v>10</v>
      </c>
      <c r="I136" s="29" t="s">
        <v>1</v>
      </c>
      <c r="J136" t="s">
        <v>37</v>
      </c>
      <c r="K136" s="29"/>
      <c r="L136" s="29"/>
      <c r="M136" s="29"/>
    </row>
    <row r="137" spans="1:13" s="14" customFormat="1" ht="15" x14ac:dyDescent="0.25">
      <c r="B137" s="42">
        <v>1.73</v>
      </c>
      <c r="C137" s="29" t="s">
        <v>40</v>
      </c>
      <c r="D137" s="31"/>
      <c r="E137" s="42"/>
      <c r="F137" s="29"/>
      <c r="G137" s="29"/>
      <c r="H137" s="41">
        <v>1</v>
      </c>
      <c r="I137" s="29" t="s">
        <v>40</v>
      </c>
      <c r="J137" s="36"/>
      <c r="K137" s="36" t="s">
        <v>42</v>
      </c>
      <c r="L137" s="36" t="s">
        <v>40</v>
      </c>
      <c r="M137" s="36" t="s">
        <v>43</v>
      </c>
    </row>
    <row r="138" spans="1:13" s="14" customFormat="1" ht="15" x14ac:dyDescent="0.25">
      <c r="B138" s="42">
        <v>2.0936517923708888</v>
      </c>
      <c r="C138" s="29" t="s">
        <v>40</v>
      </c>
      <c r="D138" s="31"/>
      <c r="E138" s="42"/>
      <c r="F138" s="29"/>
      <c r="G138" s="29"/>
      <c r="H138" s="41">
        <v>1.6998164296231284</v>
      </c>
      <c r="I138" s="29" t="s">
        <v>40</v>
      </c>
      <c r="J138" s="36" t="s">
        <v>40</v>
      </c>
      <c r="K138" s="37">
        <v>5.6400000000000005E-4</v>
      </c>
      <c r="L138" s="37"/>
      <c r="M138" s="37"/>
    </row>
    <row r="139" spans="1:13" s="14" customFormat="1" ht="15" x14ac:dyDescent="0.25">
      <c r="B139" s="41">
        <v>2.8338105666488347</v>
      </c>
      <c r="C139" s="29" t="s">
        <v>40</v>
      </c>
      <c r="D139" s="31"/>
      <c r="E139" s="41"/>
      <c r="F139" s="29"/>
      <c r="G139" s="29"/>
      <c r="H139" s="41">
        <v>1.8269198929561501</v>
      </c>
      <c r="I139" s="29" t="s">
        <v>40</v>
      </c>
      <c r="J139" s="36" t="s">
        <v>43</v>
      </c>
      <c r="K139" s="37">
        <v>2.4740000000000001E-3</v>
      </c>
      <c r="L139" s="37">
        <v>3.9999999999999998E-6</v>
      </c>
      <c r="M139" s="37"/>
    </row>
    <row r="140" spans="1:13" s="14" customFormat="1" ht="15" x14ac:dyDescent="0.25">
      <c r="B140" s="41">
        <v>0.71462457644909583</v>
      </c>
      <c r="C140" s="29" t="s">
        <v>40</v>
      </c>
      <c r="D140" s="31"/>
      <c r="E140" s="41"/>
      <c r="F140" s="29"/>
      <c r="G140" s="29"/>
      <c r="H140" s="41">
        <v>2.681461257737634</v>
      </c>
      <c r="I140" s="29" t="s">
        <v>40</v>
      </c>
      <c r="J140" s="36" t="s">
        <v>44</v>
      </c>
      <c r="K140" s="37">
        <v>8.3199999999999995E-4</v>
      </c>
      <c r="L140" s="37">
        <v>0.74084000000000005</v>
      </c>
      <c r="M140" s="37">
        <v>3.9999999999999998E-6</v>
      </c>
    </row>
    <row r="141" spans="1:13" s="14" customFormat="1" ht="15" x14ac:dyDescent="0.25">
      <c r="B141" s="40">
        <v>0.87677495426338914</v>
      </c>
      <c r="C141" s="29" t="s">
        <v>40</v>
      </c>
      <c r="D141" s="29"/>
      <c r="E141" s="41"/>
      <c r="F141" s="29"/>
      <c r="G141" s="29"/>
      <c r="H141" s="41">
        <v>7.1193575333280652</v>
      </c>
      <c r="I141" s="29" t="s">
        <v>42</v>
      </c>
      <c r="J141" s="29"/>
      <c r="K141" s="32"/>
      <c r="L141" s="32"/>
      <c r="M141" s="32"/>
    </row>
    <row r="142" spans="1:13" s="14" customFormat="1" ht="15" x14ac:dyDescent="0.25">
      <c r="B142" s="41">
        <v>3.1163491773177197</v>
      </c>
      <c r="C142" s="29" t="s">
        <v>42</v>
      </c>
      <c r="D142" s="29"/>
      <c r="E142" s="41"/>
      <c r="F142" s="29"/>
      <c r="G142" s="29"/>
      <c r="H142" s="41">
        <v>4.5634366282638252</v>
      </c>
      <c r="I142" s="29" t="s">
        <v>42</v>
      </c>
      <c r="J142" s="29"/>
      <c r="K142" s="29"/>
      <c r="L142" s="29"/>
      <c r="M142" s="29"/>
    </row>
    <row r="143" spans="1:13" s="14" customFormat="1" ht="15" x14ac:dyDescent="0.25">
      <c r="B143" s="41">
        <v>1.5472414537347345</v>
      </c>
      <c r="C143" s="29" t="s">
        <v>42</v>
      </c>
      <c r="D143" s="29"/>
      <c r="E143" s="41"/>
      <c r="F143" s="29"/>
      <c r="G143" s="29"/>
      <c r="H143" s="41">
        <v>4.06848666982415</v>
      </c>
      <c r="I143" s="29" t="s">
        <v>42</v>
      </c>
      <c r="J143" s="29"/>
      <c r="K143" s="29"/>
      <c r="L143" s="29"/>
      <c r="M143" s="29"/>
    </row>
    <row r="144" spans="1:13" s="14" customFormat="1" ht="15" x14ac:dyDescent="0.25">
      <c r="B144" s="41">
        <v>2.6228421792606191</v>
      </c>
      <c r="C144" s="29" t="s">
        <v>42</v>
      </c>
      <c r="D144" s="29"/>
      <c r="E144" s="41"/>
      <c r="F144" s="29"/>
      <c r="G144" s="29"/>
      <c r="H144" s="41">
        <v>6.907712350965884</v>
      </c>
      <c r="I144" s="29" t="s">
        <v>42</v>
      </c>
      <c r="J144" s="29"/>
      <c r="K144" s="29"/>
      <c r="L144" s="29"/>
      <c r="M144" s="29"/>
    </row>
    <row r="145" spans="1:13" s="14" customFormat="1" ht="15" x14ac:dyDescent="0.25">
      <c r="B145" s="41">
        <v>1.3609706405396502</v>
      </c>
      <c r="C145" s="29" t="s">
        <v>42</v>
      </c>
      <c r="D145" s="29"/>
      <c r="E145" s="42"/>
      <c r="F145" s="29"/>
      <c r="G145" s="29"/>
      <c r="H145" s="41">
        <v>5.7555904275634493</v>
      </c>
      <c r="I145" s="29" t="s">
        <v>42</v>
      </c>
      <c r="J145" s="41"/>
      <c r="K145" s="29"/>
      <c r="L145" s="29"/>
      <c r="M145" s="29"/>
    </row>
    <row r="146" spans="1:13" s="14" customFormat="1" ht="15" x14ac:dyDescent="0.25">
      <c r="B146" s="40">
        <v>0.70269623430714478</v>
      </c>
      <c r="C146" s="29" t="s">
        <v>42</v>
      </c>
      <c r="D146" s="29"/>
      <c r="E146" s="42"/>
      <c r="F146" s="29"/>
      <c r="G146" s="29"/>
      <c r="H146" s="41">
        <v>1.4412407265239273</v>
      </c>
      <c r="I146" s="25" t="s">
        <v>44</v>
      </c>
      <c r="J146" s="29"/>
      <c r="K146" s="29"/>
      <c r="L146" s="29"/>
      <c r="M146" s="29"/>
    </row>
    <row r="147" spans="1:13" s="14" customFormat="1" ht="15" x14ac:dyDescent="0.25">
      <c r="B147" s="41">
        <v>1.7022706363724123</v>
      </c>
      <c r="C147" s="29" t="s">
        <v>42</v>
      </c>
      <c r="D147" s="29"/>
      <c r="E147" s="41"/>
      <c r="F147" s="29"/>
      <c r="G147" s="29"/>
      <c r="H147" s="41">
        <v>2.9498318237772918</v>
      </c>
      <c r="I147" s="25" t="s">
        <v>44</v>
      </c>
      <c r="J147" s="29"/>
      <c r="K147" s="29"/>
      <c r="L147" s="29"/>
      <c r="M147" s="29"/>
    </row>
    <row r="148" spans="1:13" s="14" customFormat="1" ht="15" x14ac:dyDescent="0.25">
      <c r="B148" s="42">
        <v>1.6529279307870188</v>
      </c>
      <c r="C148" s="25" t="s">
        <v>44</v>
      </c>
      <c r="D148" s="29"/>
      <c r="E148" s="41"/>
      <c r="F148" s="29"/>
      <c r="G148" s="29"/>
      <c r="H148" s="41">
        <v>3.0243924439273933</v>
      </c>
      <c r="I148" s="25" t="s">
        <v>44</v>
      </c>
      <c r="J148" s="29"/>
      <c r="K148" s="29"/>
      <c r="L148" s="29"/>
      <c r="M148" s="29"/>
    </row>
    <row r="149" spans="1:13" s="14" customFormat="1" ht="15" x14ac:dyDescent="0.25">
      <c r="B149" s="42">
        <v>1.2953801055504792</v>
      </c>
      <c r="C149" s="25" t="s">
        <v>44</v>
      </c>
      <c r="D149" s="29"/>
      <c r="E149" s="41"/>
      <c r="F149" s="29"/>
      <c r="G149" s="29"/>
      <c r="H149" s="41">
        <v>0.5882233808808921</v>
      </c>
      <c r="I149" s="25" t="s">
        <v>44</v>
      </c>
      <c r="J149" s="29"/>
      <c r="K149" s="29"/>
      <c r="L149" s="29"/>
      <c r="M149" s="29"/>
    </row>
    <row r="150" spans="1:13" s="14" customFormat="1" ht="15" x14ac:dyDescent="0.25">
      <c r="B150" s="41">
        <v>2.0827523513975099</v>
      </c>
      <c r="C150" s="25" t="s">
        <v>44</v>
      </c>
      <c r="D150" s="29"/>
      <c r="E150" s="41"/>
      <c r="F150" s="29"/>
      <c r="G150" s="29"/>
      <c r="H150" s="41">
        <v>9.4879074378360748</v>
      </c>
      <c r="I150" s="25" t="s">
        <v>43</v>
      </c>
      <c r="J150" s="29"/>
      <c r="K150" s="29"/>
      <c r="L150" s="29"/>
      <c r="M150" s="29"/>
    </row>
    <row r="151" spans="1:13" s="14" customFormat="1" ht="15" x14ac:dyDescent="0.25">
      <c r="B151" s="41">
        <v>0.67712534761377119</v>
      </c>
      <c r="C151" s="25" t="s">
        <v>44</v>
      </c>
      <c r="D151" s="29"/>
      <c r="E151" s="41"/>
      <c r="F151" s="29"/>
      <c r="G151" s="29"/>
      <c r="H151" s="41">
        <v>12.437851084661926</v>
      </c>
      <c r="I151" s="25" t="s">
        <v>43</v>
      </c>
      <c r="J151" s="29"/>
      <c r="K151" s="29"/>
      <c r="L151" s="29"/>
      <c r="M151" s="29"/>
    </row>
    <row r="152" spans="1:13" s="14" customFormat="1" ht="15" x14ac:dyDescent="0.25">
      <c r="B152" s="41">
        <v>1.0468964815754267</v>
      </c>
      <c r="C152" s="25" t="s">
        <v>44</v>
      </c>
      <c r="D152" s="29"/>
      <c r="E152" s="41"/>
      <c r="F152" s="29"/>
      <c r="G152" s="29"/>
      <c r="H152" s="41">
        <v>8.1345102048597067</v>
      </c>
      <c r="I152" s="25" t="s">
        <v>43</v>
      </c>
      <c r="J152" s="29"/>
      <c r="K152" s="29"/>
      <c r="L152" s="29"/>
      <c r="M152" s="29"/>
    </row>
    <row r="153" spans="1:13" s="14" customFormat="1" ht="15" x14ac:dyDescent="0.25">
      <c r="B153" s="41">
        <v>3.5377747577651677</v>
      </c>
      <c r="C153" s="25" t="s">
        <v>43</v>
      </c>
      <c r="D153" s="29"/>
      <c r="E153" s="41"/>
      <c r="F153" s="29"/>
      <c r="G153" s="29"/>
      <c r="H153" s="41">
        <v>9.5046680764676488</v>
      </c>
      <c r="I153" s="25" t="s">
        <v>43</v>
      </c>
      <c r="J153" s="29"/>
      <c r="K153" s="29"/>
      <c r="L153" s="29"/>
      <c r="M153" s="29"/>
    </row>
    <row r="154" spans="1:13" s="14" customFormat="1" ht="15" x14ac:dyDescent="0.25">
      <c r="B154" s="41">
        <v>1.74207483418843</v>
      </c>
      <c r="C154" s="25" t="s">
        <v>43</v>
      </c>
      <c r="D154" s="29"/>
      <c r="E154" s="41"/>
      <c r="F154" s="29"/>
      <c r="G154" s="29"/>
      <c r="H154" s="41">
        <v>8.4640995872424547</v>
      </c>
      <c r="I154" s="25" t="s">
        <v>43</v>
      </c>
      <c r="J154" s="29"/>
      <c r="K154" s="29"/>
      <c r="L154" s="29"/>
      <c r="M154" s="29"/>
    </row>
    <row r="155" spans="1:13" s="14" customFormat="1" ht="15" x14ac:dyDescent="0.25">
      <c r="B155" s="41">
        <v>1.84</v>
      </c>
      <c r="C155" s="25" t="s">
        <v>43</v>
      </c>
      <c r="D155" s="29"/>
      <c r="E155" s="41"/>
      <c r="F155" s="29"/>
      <c r="G155" s="29"/>
      <c r="H155" s="29"/>
      <c r="I155" s="29"/>
      <c r="J155" s="29"/>
      <c r="K155" s="29"/>
      <c r="L155" s="29"/>
      <c r="M155" s="29"/>
    </row>
    <row r="156" spans="1:13" s="14" customFormat="1" ht="15" x14ac:dyDescent="0.25">
      <c r="B156" s="41">
        <v>2.1711999999999998</v>
      </c>
      <c r="C156" s="25" t="s">
        <v>43</v>
      </c>
      <c r="D156" s="29"/>
      <c r="E156" s="41"/>
      <c r="F156" s="29"/>
      <c r="G156" s="29"/>
      <c r="H156" s="29"/>
      <c r="I156" s="29"/>
      <c r="J156" s="29"/>
      <c r="K156" s="29"/>
      <c r="L156" s="29"/>
      <c r="M156" s="29"/>
    </row>
    <row r="157" spans="1:13" s="14" customFormat="1" ht="15" x14ac:dyDescent="0.25">
      <c r="B157" s="41">
        <v>2.0608000000000004</v>
      </c>
      <c r="C157" s="25" t="s">
        <v>43</v>
      </c>
      <c r="D157" s="29"/>
      <c r="E157" s="41"/>
      <c r="F157" s="29"/>
      <c r="G157" s="29"/>
      <c r="H157" s="29"/>
      <c r="I157" s="29"/>
      <c r="J157" s="29"/>
      <c r="K157" s="29"/>
      <c r="L157" s="29"/>
      <c r="M157" s="29"/>
    </row>
    <row r="158" spans="1:13" s="14" customFormat="1" ht="15" x14ac:dyDescent="0.25">
      <c r="B158" s="41">
        <v>1.0304000000000002</v>
      </c>
      <c r="C158" s="25" t="s">
        <v>43</v>
      </c>
      <c r="D158" s="29"/>
      <c r="E158" s="41"/>
      <c r="F158" s="29"/>
      <c r="G158" s="29"/>
      <c r="H158" s="29"/>
      <c r="I158" s="29"/>
      <c r="J158" s="29"/>
      <c r="K158" s="29"/>
      <c r="L158" s="29"/>
      <c r="M158" s="29"/>
    </row>
    <row r="159" spans="1:13" s="14" customFormat="1" ht="15" x14ac:dyDescent="0.25">
      <c r="D159" s="41"/>
      <c r="E159" s="29"/>
      <c r="F159" s="29"/>
      <c r="G159" s="29"/>
      <c r="H159" s="29"/>
      <c r="I159" s="29"/>
      <c r="J159" s="29"/>
      <c r="K159" s="29"/>
      <c r="L159" s="29"/>
    </row>
    <row r="160" spans="1:13" ht="15" x14ac:dyDescent="0.25">
      <c r="A160" t="s">
        <v>6</v>
      </c>
      <c r="B160"/>
      <c r="C160"/>
      <c r="D160"/>
      <c r="E160"/>
      <c r="F160"/>
      <c r="G160"/>
      <c r="H160"/>
      <c r="I160"/>
      <c r="J160" s="25"/>
      <c r="K160" s="25"/>
      <c r="L160" s="25"/>
    </row>
    <row r="161" spans="1:14" ht="15" x14ac:dyDescent="0.25">
      <c r="A161"/>
      <c r="B161" t="s">
        <v>27</v>
      </c>
      <c r="C161" t="s">
        <v>29</v>
      </c>
      <c r="D161"/>
      <c r="E161"/>
      <c r="F161"/>
      <c r="G161" t="s">
        <v>28</v>
      </c>
      <c r="H161"/>
      <c r="I161"/>
      <c r="J161"/>
      <c r="K161"/>
      <c r="L161"/>
      <c r="M161"/>
      <c r="N161"/>
    </row>
    <row r="162" spans="1:14" ht="15" x14ac:dyDescent="0.25">
      <c r="A162"/>
      <c r="B162" t="s">
        <v>40</v>
      </c>
      <c r="C162" t="s">
        <v>42</v>
      </c>
      <c r="D162" t="s">
        <v>44</v>
      </c>
      <c r="E162" t="s">
        <v>43</v>
      </c>
      <c r="F162" s="5"/>
      <c r="G162" t="s">
        <v>40</v>
      </c>
      <c r="H162" t="s">
        <v>42</v>
      </c>
      <c r="I162" t="s">
        <v>44</v>
      </c>
      <c r="J162" t="s">
        <v>43</v>
      </c>
      <c r="K162"/>
      <c r="L162"/>
      <c r="M162"/>
      <c r="N162"/>
    </row>
    <row r="163" spans="1:14" ht="15" x14ac:dyDescent="0.25">
      <c r="A163"/>
      <c r="B163" s="47">
        <v>2.5642490879205506</v>
      </c>
      <c r="C163" s="47">
        <v>2.9871671284310617</v>
      </c>
      <c r="D163" s="47">
        <v>2.7821105860318593</v>
      </c>
      <c r="E163" s="47">
        <v>5.2078792074843667</v>
      </c>
      <c r="F163" s="47"/>
      <c r="G163" s="47">
        <v>1</v>
      </c>
      <c r="H163" s="47">
        <v>4.3162641916961588</v>
      </c>
      <c r="I163" s="47">
        <v>1.2994877545500501</v>
      </c>
      <c r="J163" s="47">
        <v>12.004334757324939</v>
      </c>
      <c r="K163"/>
      <c r="L163"/>
      <c r="M163"/>
      <c r="N163"/>
    </row>
    <row r="164" spans="1:14" ht="15" x14ac:dyDescent="0.25">
      <c r="A164"/>
      <c r="B164" s="47">
        <v>1.3407773140716956</v>
      </c>
      <c r="C164" s="47">
        <v>3.1651754991101893</v>
      </c>
      <c r="D164" s="47">
        <v>4.9844593245308282</v>
      </c>
      <c r="E164" s="47">
        <v>3.2502457765338546</v>
      </c>
      <c r="F164" s="47"/>
      <c r="G164" s="47">
        <v>0.71727175988825342</v>
      </c>
      <c r="H164" s="47">
        <v>5.3088788210895004</v>
      </c>
      <c r="I164" s="47">
        <v>0.31257394693284046</v>
      </c>
      <c r="J164" s="47">
        <v>5.3409667631835562</v>
      </c>
      <c r="K164"/>
      <c r="L164"/>
      <c r="M164"/>
      <c r="N164"/>
    </row>
    <row r="165" spans="1:14" ht="15" x14ac:dyDescent="0.25">
      <c r="B165" s="47">
        <v>1.4697771512701061</v>
      </c>
      <c r="C165" s="47">
        <v>3.8170588473199811</v>
      </c>
      <c r="D165" s="47">
        <v>1.4566910156898045</v>
      </c>
      <c r="E165" s="47">
        <v>2.9912890415829385</v>
      </c>
      <c r="F165" s="47"/>
      <c r="G165" s="47">
        <v>2.037341212445368</v>
      </c>
      <c r="H165" s="47">
        <v>5.0716490272753028</v>
      </c>
      <c r="I165" s="47">
        <v>1.4558103572138501</v>
      </c>
      <c r="J165" s="47">
        <v>6.3909024595794506</v>
      </c>
      <c r="K165"/>
      <c r="L165"/>
      <c r="M165"/>
      <c r="N165"/>
    </row>
    <row r="166" spans="1:14" ht="15" x14ac:dyDescent="0.25">
      <c r="B166" s="47">
        <v>1.4508992817908148</v>
      </c>
      <c r="C166" s="47">
        <v>8.1992319414821484</v>
      </c>
      <c r="D166" s="47">
        <v>2.9963121021366699</v>
      </c>
      <c r="E166" s="47">
        <v>1.945324959459674</v>
      </c>
      <c r="F166" s="47"/>
      <c r="G166" s="33">
        <v>2.0085986874396613</v>
      </c>
      <c r="H166" s="47">
        <v>4.9021190899510616</v>
      </c>
      <c r="I166" s="47">
        <v>5.5060277712250443</v>
      </c>
      <c r="J166" s="47">
        <v>15.477911394780508</v>
      </c>
      <c r="K166"/>
      <c r="L166"/>
      <c r="M166"/>
      <c r="N166"/>
    </row>
    <row r="167" spans="1:14" ht="15" x14ac:dyDescent="0.25">
      <c r="B167" s="47">
        <v>1.8572691201108211</v>
      </c>
      <c r="C167" s="47">
        <v>2.8742060383333308</v>
      </c>
      <c r="D167" s="47">
        <v>2.2084305020529253</v>
      </c>
      <c r="E167" s="47">
        <v>2.1873692929164563</v>
      </c>
      <c r="F167" s="47"/>
      <c r="G167" s="48">
        <v>1.6441135616297422</v>
      </c>
      <c r="H167" s="47">
        <v>5.117564235090617</v>
      </c>
      <c r="I167" s="47">
        <v>0.84420250232125782</v>
      </c>
      <c r="J167" s="47">
        <v>9.8974076776484186</v>
      </c>
      <c r="K167"/>
      <c r="L167"/>
      <c r="M167"/>
      <c r="N167"/>
    </row>
    <row r="168" spans="1:14" ht="15" x14ac:dyDescent="0.25">
      <c r="B168" s="47">
        <v>1.2133178091261161</v>
      </c>
      <c r="C168" s="47">
        <v>1.9629936822470657</v>
      </c>
      <c r="D168" s="47"/>
      <c r="E168" s="47">
        <v>3.5085655218668146</v>
      </c>
      <c r="F168" s="47"/>
      <c r="G168" s="48">
        <v>1.3632427332518022</v>
      </c>
      <c r="H168" s="47">
        <v>5.0580158169284362</v>
      </c>
      <c r="I168" s="47">
        <v>1.3011174567685271</v>
      </c>
      <c r="J168" s="47">
        <v>8.6144238120769057</v>
      </c>
      <c r="K168"/>
      <c r="L168"/>
      <c r="M168"/>
      <c r="N168"/>
    </row>
    <row r="169" spans="1:14" ht="15" x14ac:dyDescent="0.25">
      <c r="B169" s="24"/>
      <c r="C169" s="47"/>
      <c r="D169" s="24"/>
      <c r="E169" s="47"/>
      <c r="F169" s="47"/>
      <c r="G169" s="47"/>
      <c r="H169" s="47">
        <v>5.23</v>
      </c>
      <c r="I169" s="24"/>
      <c r="J169" s="24">
        <v>31.11</v>
      </c>
      <c r="K169"/>
      <c r="L169" s="21"/>
      <c r="M169" s="39"/>
      <c r="N169" s="39"/>
    </row>
    <row r="170" spans="1:14" ht="15" x14ac:dyDescent="0.25">
      <c r="B170" s="24"/>
      <c r="C170" s="47"/>
      <c r="D170" s="24"/>
      <c r="E170" s="24"/>
      <c r="F170" s="47"/>
      <c r="G170" s="47"/>
      <c r="H170" s="24">
        <v>4.8377381731314637</v>
      </c>
      <c r="I170" s="24"/>
      <c r="K170"/>
      <c r="L170"/>
      <c r="M170" s="39"/>
      <c r="N170" s="39"/>
    </row>
    <row r="171" spans="1:14" ht="15" x14ac:dyDescent="0.25">
      <c r="B171" s="47"/>
      <c r="C171" s="47"/>
      <c r="D171" s="24"/>
      <c r="E171" s="47"/>
      <c r="F171" s="47"/>
      <c r="G171" s="47"/>
      <c r="H171" s="24"/>
      <c r="I171" s="47"/>
      <c r="J171" s="47"/>
      <c r="K171"/>
      <c r="L171" s="39"/>
      <c r="M171"/>
      <c r="N171"/>
    </row>
    <row r="172" spans="1:14" ht="15" x14ac:dyDescent="0.25">
      <c r="A172" s="23" t="s">
        <v>0</v>
      </c>
      <c r="B172" s="24">
        <f>AVERAGE(B163:B171)</f>
        <v>1.6493816273816841</v>
      </c>
      <c r="C172" s="24">
        <f>AVERAGE(C163:C171)</f>
        <v>3.83430552282063</v>
      </c>
      <c r="D172" s="24">
        <f>AVERAGE(D163:D171)</f>
        <v>2.8856007060884172</v>
      </c>
      <c r="E172" s="24">
        <f t="shared" ref="E172" si="0">AVERAGE(E163:E171)</f>
        <v>3.1817789666406839</v>
      </c>
      <c r="F172" s="24"/>
      <c r="G172" s="24">
        <f>AVERAGE(G163:G171)</f>
        <v>1.4617613257758046</v>
      </c>
      <c r="H172" s="24">
        <f>AVERAGE(H163:H171)</f>
        <v>4.9802786693953172</v>
      </c>
      <c r="I172" s="24">
        <f t="shared" ref="I172" si="1">AVERAGE(I163:I171)</f>
        <v>1.7865366315019282</v>
      </c>
      <c r="J172" s="24">
        <f>AVERAGE(J163:J171)</f>
        <v>12.690849552084826</v>
      </c>
      <c r="K172"/>
      <c r="L172"/>
      <c r="M172"/>
      <c r="N172"/>
    </row>
    <row r="173" spans="1:14" ht="15" x14ac:dyDescent="0.25">
      <c r="A173" s="23" t="s">
        <v>30</v>
      </c>
      <c r="B173" s="24">
        <f>STDEV(B163:B171)/SQRT(COUNTA(B163:B171))</f>
        <v>0.20307970234383022</v>
      </c>
      <c r="C173" s="24">
        <f>STDEV(C163:C171)/SQRT(COUNTA(C163:C171))</f>
        <v>0.90630858543155446</v>
      </c>
      <c r="D173" s="24">
        <f>STDEV(D163:D171)/SQRT(COUNTA(D163:D171))</f>
        <v>0.58857952338332253</v>
      </c>
      <c r="E173" s="24">
        <f t="shared" ref="E173" si="2">STDEV(E163:E171)/SQRT(COUNTA(E163:E171))</f>
        <v>0.47506192106219686</v>
      </c>
      <c r="F173" s="24"/>
      <c r="G173" s="24">
        <f>STDEV(G163:G171)/SQRT(COUNTA(G163:G171))</f>
        <v>0.21914757529585219</v>
      </c>
      <c r="H173" s="24">
        <f>STDEV(H163:H171)/SQRT(COUNTA(H163:H171))</f>
        <v>0.10945642276515878</v>
      </c>
      <c r="I173" s="24">
        <f t="shared" ref="I173" si="3">STDEV(I163:I171)/SQRT(COUNTA(I163:I171))</f>
        <v>0.76326933204566338</v>
      </c>
      <c r="J173" s="24">
        <f>STDEV(J163:J171)/SQRT(COUNTA(J163:J171))</f>
        <v>3.3296460350984827</v>
      </c>
      <c r="K173"/>
      <c r="L173"/>
      <c r="M173"/>
      <c r="N173"/>
    </row>
    <row r="174" spans="1:14" ht="15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/>
      <c r="L174"/>
      <c r="M174"/>
      <c r="N174"/>
    </row>
    <row r="175" spans="1:14" ht="15" x14ac:dyDescent="0.25">
      <c r="B175" t="s">
        <v>27</v>
      </c>
      <c r="C175"/>
      <c r="D175"/>
      <c r="E175"/>
      <c r="F175"/>
      <c r="G175"/>
      <c r="H175"/>
      <c r="I175" t="s">
        <v>28</v>
      </c>
      <c r="J175"/>
      <c r="K175"/>
      <c r="L175"/>
      <c r="M175"/>
      <c r="N175"/>
    </row>
    <row r="176" spans="1:14" ht="15" x14ac:dyDescent="0.25">
      <c r="B176" s="23" t="s">
        <v>10</v>
      </c>
      <c r="C176" s="23" t="s">
        <v>1</v>
      </c>
      <c r="D176" s="23"/>
      <c r="E176" s="23"/>
      <c r="F176" s="23"/>
      <c r="G176" s="23"/>
      <c r="H176" s="23" t="s">
        <v>10</v>
      </c>
      <c r="I176" s="23" t="s">
        <v>1</v>
      </c>
      <c r="J176" s="23"/>
      <c r="K176" s="23"/>
      <c r="L176" s="23"/>
      <c r="M176" s="23"/>
      <c r="N176" s="23"/>
    </row>
    <row r="177" spans="2:14" ht="15" x14ac:dyDescent="0.25">
      <c r="B177" s="34">
        <v>2.5642490879205506</v>
      </c>
      <c r="C177" s="29" t="s">
        <v>40</v>
      </c>
      <c r="D177" s="23" t="s">
        <v>38</v>
      </c>
      <c r="E177" s="23"/>
      <c r="F177" s="23"/>
      <c r="G177" s="23"/>
      <c r="H177" s="23">
        <v>1</v>
      </c>
      <c r="I177" s="29" t="s">
        <v>40</v>
      </c>
      <c r="J177" t="s">
        <v>39</v>
      </c>
      <c r="K177" s="23"/>
      <c r="L177" s="23"/>
      <c r="M177" s="23"/>
      <c r="N177" s="23"/>
    </row>
    <row r="178" spans="2:14" ht="15" x14ac:dyDescent="0.25">
      <c r="B178" s="34">
        <v>1.3407773140716956</v>
      </c>
      <c r="C178" s="29" t="s">
        <v>40</v>
      </c>
      <c r="D178" s="23"/>
      <c r="E178" s="27"/>
      <c r="F178" s="23"/>
      <c r="G178" s="27"/>
      <c r="H178" s="23">
        <v>0.71727175988825342</v>
      </c>
      <c r="I178" s="29" t="s">
        <v>40</v>
      </c>
      <c r="J178" s="36"/>
      <c r="K178" s="36" t="s">
        <v>42</v>
      </c>
      <c r="L178" s="36" t="s">
        <v>40</v>
      </c>
      <c r="M178" s="36" t="s">
        <v>43</v>
      </c>
      <c r="N178" s="23"/>
    </row>
    <row r="179" spans="2:14" ht="15" x14ac:dyDescent="0.25">
      <c r="B179" s="24">
        <v>4.404760339932138</v>
      </c>
      <c r="C179" s="29" t="s">
        <v>40</v>
      </c>
      <c r="D179" s="27"/>
      <c r="E179" s="28"/>
      <c r="F179" s="23"/>
      <c r="G179" s="28"/>
      <c r="H179" s="23">
        <v>2.037341212445368</v>
      </c>
      <c r="I179" s="29" t="s">
        <v>40</v>
      </c>
      <c r="J179" s="36" t="s">
        <v>40</v>
      </c>
      <c r="K179" s="37">
        <v>2.2139999999999998E-3</v>
      </c>
      <c r="L179" s="37"/>
      <c r="M179" s="37"/>
      <c r="N179" s="23"/>
    </row>
    <row r="180" spans="2:14" ht="15" x14ac:dyDescent="0.25">
      <c r="B180" s="24">
        <v>1.4697771512701061</v>
      </c>
      <c r="C180" s="29" t="s">
        <v>40</v>
      </c>
      <c r="D180" s="23"/>
      <c r="E180" s="23"/>
      <c r="F180" s="23"/>
      <c r="G180" s="23"/>
      <c r="H180" s="23">
        <v>2.0085986874396613</v>
      </c>
      <c r="I180" s="29" t="s">
        <v>40</v>
      </c>
      <c r="J180" s="36" t="s">
        <v>43</v>
      </c>
      <c r="K180" s="37">
        <v>2.529E-3</v>
      </c>
      <c r="L180" s="37">
        <v>3.0000000000000001E-6</v>
      </c>
      <c r="M180" s="37"/>
      <c r="N180" s="23"/>
    </row>
    <row r="181" spans="2:14" ht="15" x14ac:dyDescent="0.25">
      <c r="B181" s="24">
        <v>1.4508992817908148</v>
      </c>
      <c r="C181" s="29" t="s">
        <v>40</v>
      </c>
      <c r="D181" s="27"/>
      <c r="E181" s="23"/>
      <c r="F181" s="23"/>
      <c r="G181" s="23"/>
      <c r="H181" s="23">
        <v>1.6441135616297422</v>
      </c>
      <c r="I181" s="29" t="s">
        <v>40</v>
      </c>
      <c r="J181" s="36" t="s">
        <v>44</v>
      </c>
      <c r="K181" s="37">
        <v>2.2139999999999998E-3</v>
      </c>
      <c r="L181" s="37">
        <v>0.94535899999999995</v>
      </c>
      <c r="M181" s="37">
        <v>3.0000000000000001E-6</v>
      </c>
      <c r="N181" s="23"/>
    </row>
    <row r="182" spans="2:14" ht="15" x14ac:dyDescent="0.25">
      <c r="B182" s="24">
        <v>1.8572691201108211</v>
      </c>
      <c r="C182" s="29" t="s">
        <v>40</v>
      </c>
      <c r="D182" s="23"/>
      <c r="E182" s="23"/>
      <c r="F182" s="23"/>
      <c r="G182" s="23"/>
      <c r="H182" s="23">
        <v>1.3632427332518022</v>
      </c>
      <c r="I182" s="29" t="s">
        <v>40</v>
      </c>
      <c r="J182" s="23"/>
      <c r="K182" s="23"/>
      <c r="L182" s="23"/>
      <c r="M182" s="23"/>
      <c r="N182" s="23"/>
    </row>
    <row r="183" spans="2:14" ht="15" x14ac:dyDescent="0.25">
      <c r="B183" s="24">
        <v>1.2133178091261161</v>
      </c>
      <c r="C183" s="29" t="s">
        <v>40</v>
      </c>
      <c r="D183" s="23"/>
      <c r="E183" s="23"/>
      <c r="F183" s="23"/>
      <c r="G183" s="23"/>
      <c r="H183" s="23">
        <v>4.3162641916961588</v>
      </c>
      <c r="I183" s="29" t="s">
        <v>42</v>
      </c>
      <c r="J183" s="23"/>
      <c r="K183" s="23"/>
      <c r="L183" s="23"/>
      <c r="M183" s="23"/>
      <c r="N183" s="23"/>
    </row>
    <row r="184" spans="2:14" ht="15" x14ac:dyDescent="0.25">
      <c r="B184" s="47">
        <v>2.9871671284310617</v>
      </c>
      <c r="C184" s="29" t="s">
        <v>42</v>
      </c>
      <c r="D184" s="23"/>
      <c r="E184" s="23"/>
      <c r="F184" s="23"/>
      <c r="G184" s="23"/>
      <c r="H184" s="23">
        <v>5.3088788210895004</v>
      </c>
      <c r="I184" s="29" t="s">
        <v>42</v>
      </c>
      <c r="J184" s="23"/>
      <c r="K184" s="23"/>
      <c r="L184" s="23"/>
      <c r="M184" s="23"/>
      <c r="N184" s="23"/>
    </row>
    <row r="185" spans="2:14" ht="15" x14ac:dyDescent="0.25">
      <c r="B185" s="47">
        <v>3.1651754991101893</v>
      </c>
      <c r="C185" s="29" t="s">
        <v>42</v>
      </c>
      <c r="D185" s="23"/>
      <c r="E185" s="23"/>
      <c r="F185" s="23"/>
      <c r="G185" s="23"/>
      <c r="H185" s="23">
        <v>5.0716490272753028</v>
      </c>
      <c r="I185" s="29" t="s">
        <v>42</v>
      </c>
      <c r="J185" s="23"/>
      <c r="K185" s="23"/>
      <c r="L185" s="23"/>
      <c r="M185" s="23"/>
      <c r="N185" s="23"/>
    </row>
    <row r="186" spans="2:14" ht="15" x14ac:dyDescent="0.25">
      <c r="B186" s="47">
        <v>3.8170588473199811</v>
      </c>
      <c r="C186" s="29" t="s">
        <v>42</v>
      </c>
      <c r="D186" s="23"/>
      <c r="E186" s="23"/>
      <c r="F186" s="23"/>
      <c r="G186" s="23"/>
      <c r="H186" s="23">
        <v>4.9021190899510616</v>
      </c>
      <c r="I186" s="29" t="s">
        <v>42</v>
      </c>
      <c r="J186" s="23"/>
      <c r="K186" s="23"/>
      <c r="L186" s="23"/>
      <c r="M186" s="23"/>
      <c r="N186" s="23"/>
    </row>
    <row r="187" spans="2:14" ht="15" x14ac:dyDescent="0.25">
      <c r="B187" s="47">
        <v>8.1992319414821484</v>
      </c>
      <c r="C187" s="29" t="s">
        <v>42</v>
      </c>
      <c r="D187" s="23"/>
      <c r="E187" s="23"/>
      <c r="F187" s="23"/>
      <c r="G187" s="23"/>
      <c r="H187" s="23">
        <v>5.117564235090617</v>
      </c>
      <c r="I187" s="29" t="s">
        <v>42</v>
      </c>
      <c r="J187" s="23"/>
      <c r="K187" s="23"/>
      <c r="L187" s="23"/>
      <c r="M187" s="23"/>
      <c r="N187" s="23"/>
    </row>
    <row r="188" spans="2:14" ht="15" x14ac:dyDescent="0.25">
      <c r="B188" s="47">
        <v>2.8742060383333308</v>
      </c>
      <c r="C188" s="29" t="s">
        <v>42</v>
      </c>
      <c r="D188" s="23"/>
      <c r="E188" s="23"/>
      <c r="F188" s="23"/>
      <c r="G188" s="23"/>
      <c r="H188" s="23">
        <v>5.0580158169284362</v>
      </c>
      <c r="I188" s="29" t="s">
        <v>42</v>
      </c>
      <c r="J188" s="23"/>
      <c r="K188" s="23"/>
      <c r="L188" s="23"/>
      <c r="M188" s="23"/>
      <c r="N188" s="23"/>
    </row>
    <row r="189" spans="2:14" ht="15" x14ac:dyDescent="0.25">
      <c r="B189" s="47">
        <v>1.9629936822470657</v>
      </c>
      <c r="C189" s="29" t="s">
        <v>42</v>
      </c>
      <c r="D189" s="23"/>
      <c r="E189" s="23"/>
      <c r="F189" s="23"/>
      <c r="G189" s="23"/>
      <c r="H189" s="47">
        <v>5.23</v>
      </c>
      <c r="I189" s="29" t="s">
        <v>42</v>
      </c>
      <c r="J189" s="23"/>
      <c r="K189" s="23"/>
      <c r="L189" s="23"/>
      <c r="M189" s="23"/>
      <c r="N189" s="23"/>
    </row>
    <row r="190" spans="2:14" ht="15" x14ac:dyDescent="0.25">
      <c r="B190" s="34">
        <v>2.7821105860318593</v>
      </c>
      <c r="C190" s="25" t="s">
        <v>44</v>
      </c>
      <c r="D190" s="23"/>
      <c r="E190" s="23"/>
      <c r="F190" s="23"/>
      <c r="G190" s="23"/>
      <c r="H190" s="24">
        <v>4.8377381731314637</v>
      </c>
      <c r="I190" s="29" t="s">
        <v>42</v>
      </c>
      <c r="J190" s="23"/>
      <c r="K190" s="23"/>
      <c r="L190" s="23"/>
      <c r="M190" s="23"/>
      <c r="N190" s="23"/>
    </row>
    <row r="191" spans="2:14" ht="15" x14ac:dyDescent="0.25">
      <c r="B191" s="34">
        <v>4.9844593245308282</v>
      </c>
      <c r="C191" s="25" t="s">
        <v>44</v>
      </c>
      <c r="D191" s="47"/>
      <c r="E191" s="23"/>
      <c r="F191" s="23"/>
      <c r="G191" s="23"/>
      <c r="H191" s="23">
        <v>1.2994877545500501</v>
      </c>
      <c r="I191" s="25" t="s">
        <v>44</v>
      </c>
      <c r="J191" s="23"/>
      <c r="K191" s="23"/>
      <c r="L191" s="23"/>
      <c r="M191" s="23"/>
      <c r="N191" s="23"/>
    </row>
    <row r="192" spans="2:14" ht="15" x14ac:dyDescent="0.25">
      <c r="B192" s="24">
        <v>1.4566910156898045</v>
      </c>
      <c r="C192" s="25" t="s">
        <v>44</v>
      </c>
      <c r="D192" s="47"/>
      <c r="E192" s="23"/>
      <c r="F192" s="23"/>
      <c r="G192" s="23"/>
      <c r="H192" s="23">
        <v>0.31257394693284046</v>
      </c>
      <c r="I192" s="25" t="s">
        <v>44</v>
      </c>
      <c r="J192" s="23"/>
      <c r="K192" s="23"/>
      <c r="L192" s="23"/>
      <c r="M192" s="23"/>
      <c r="N192" s="23"/>
    </row>
    <row r="193" spans="2:14" ht="15" x14ac:dyDescent="0.25">
      <c r="B193" s="24">
        <v>2.9963121021366699</v>
      </c>
      <c r="C193" s="25" t="s">
        <v>44</v>
      </c>
      <c r="D193" s="47"/>
      <c r="E193" s="23"/>
      <c r="F193" s="23"/>
      <c r="G193" s="23"/>
      <c r="H193" s="23">
        <v>1.4558103572138501</v>
      </c>
      <c r="I193" s="25" t="s">
        <v>44</v>
      </c>
      <c r="J193" s="23"/>
      <c r="K193" s="23"/>
      <c r="L193" s="23"/>
      <c r="M193" s="23"/>
      <c r="N193" s="23"/>
    </row>
    <row r="194" spans="2:14" ht="15" x14ac:dyDescent="0.25">
      <c r="B194" s="24">
        <v>2.2084305020529253</v>
      </c>
      <c r="C194" s="25" t="s">
        <v>44</v>
      </c>
      <c r="D194" s="23"/>
      <c r="E194" s="23"/>
      <c r="F194" s="23"/>
      <c r="G194" s="23"/>
      <c r="H194" s="23">
        <v>5.5060277712250443</v>
      </c>
      <c r="I194" s="25" t="s">
        <v>44</v>
      </c>
      <c r="J194" s="23"/>
      <c r="K194" s="23"/>
      <c r="L194" s="23"/>
      <c r="M194" s="23"/>
      <c r="N194" s="23"/>
    </row>
    <row r="195" spans="2:14" ht="15" x14ac:dyDescent="0.25">
      <c r="B195" s="47">
        <v>5.2078792074843667</v>
      </c>
      <c r="C195" s="25" t="s">
        <v>43</v>
      </c>
      <c r="D195" s="23"/>
      <c r="E195" s="23"/>
      <c r="F195" s="23"/>
      <c r="G195" s="23"/>
      <c r="H195" s="23">
        <v>0.84420250232125782</v>
      </c>
      <c r="I195" s="25" t="s">
        <v>44</v>
      </c>
      <c r="J195" s="23"/>
      <c r="K195" s="23"/>
      <c r="L195" s="23"/>
      <c r="M195" s="23"/>
      <c r="N195" s="23"/>
    </row>
    <row r="196" spans="2:14" ht="15" x14ac:dyDescent="0.25">
      <c r="B196" s="47">
        <v>3.2502457765338546</v>
      </c>
      <c r="C196" s="25" t="s">
        <v>43</v>
      </c>
      <c r="D196" s="23"/>
      <c r="E196" s="23"/>
      <c r="F196" s="23"/>
      <c r="G196" s="23"/>
      <c r="H196" s="23">
        <v>1.3011174567685271</v>
      </c>
      <c r="I196" s="25" t="s">
        <v>44</v>
      </c>
      <c r="J196" s="23"/>
      <c r="K196" s="23"/>
      <c r="L196" s="23"/>
      <c r="M196" s="23"/>
      <c r="N196" s="23"/>
    </row>
    <row r="197" spans="2:14" ht="15" x14ac:dyDescent="0.25">
      <c r="B197" s="47">
        <v>2.9912890415829385</v>
      </c>
      <c r="C197" s="25" t="s">
        <v>43</v>
      </c>
      <c r="D197" s="23"/>
      <c r="E197" s="23"/>
      <c r="F197" s="23"/>
      <c r="G197" s="23"/>
      <c r="H197" s="23">
        <v>12.004334757324939</v>
      </c>
      <c r="I197" s="25" t="s">
        <v>43</v>
      </c>
      <c r="J197" s="23"/>
      <c r="K197" s="23"/>
      <c r="L197" s="23"/>
      <c r="M197" s="23"/>
      <c r="N197" s="23"/>
    </row>
    <row r="198" spans="2:14" ht="15" x14ac:dyDescent="0.25">
      <c r="B198" s="47">
        <v>1.945324959459674</v>
      </c>
      <c r="C198" s="25" t="s">
        <v>43</v>
      </c>
      <c r="D198" s="23"/>
      <c r="E198" s="23"/>
      <c r="F198" s="23"/>
      <c r="G198" s="23"/>
      <c r="H198" s="23">
        <v>5.3409667631835562</v>
      </c>
      <c r="I198" s="25" t="s">
        <v>43</v>
      </c>
      <c r="J198" s="23"/>
      <c r="K198" s="23"/>
      <c r="L198" s="23"/>
      <c r="M198" s="23"/>
      <c r="N198" s="23"/>
    </row>
    <row r="199" spans="2:14" ht="15" x14ac:dyDescent="0.25">
      <c r="B199" s="47">
        <v>2.1873692929164563</v>
      </c>
      <c r="C199" s="25" t="s">
        <v>43</v>
      </c>
      <c r="D199" s="23"/>
      <c r="E199" s="23"/>
      <c r="F199" s="23"/>
      <c r="G199" s="23"/>
      <c r="H199" s="23">
        <v>6.3909024595794506</v>
      </c>
      <c r="I199" s="25" t="s">
        <v>43</v>
      </c>
      <c r="J199" s="23"/>
      <c r="K199" s="23"/>
      <c r="L199" s="23"/>
      <c r="M199" s="23"/>
      <c r="N199" s="23"/>
    </row>
    <row r="200" spans="2:14" ht="15" x14ac:dyDescent="0.25">
      <c r="B200" s="47">
        <v>3.5085655218668146</v>
      </c>
      <c r="C200" s="25" t="s">
        <v>43</v>
      </c>
      <c r="D200" s="23"/>
      <c r="E200" s="23"/>
      <c r="F200" s="23"/>
      <c r="G200" s="23"/>
      <c r="H200" s="23">
        <v>15.477911394780508</v>
      </c>
      <c r="I200" s="25" t="s">
        <v>43</v>
      </c>
      <c r="J200" s="23"/>
      <c r="K200" s="23"/>
      <c r="L200" s="23"/>
      <c r="M200" s="23"/>
      <c r="N200" s="23"/>
    </row>
    <row r="201" spans="2:14" ht="15" x14ac:dyDescent="0.25">
      <c r="B201" s="5"/>
      <c r="C201" s="5"/>
      <c r="D201" s="5"/>
      <c r="E201" s="5"/>
      <c r="F201" s="5"/>
      <c r="G201" s="5"/>
      <c r="H201" s="23">
        <v>9.8974076776484186</v>
      </c>
      <c r="I201" s="25" t="s">
        <v>43</v>
      </c>
      <c r="J201" s="5"/>
      <c r="K201" s="5"/>
      <c r="L201" s="5"/>
      <c r="M201" s="5"/>
      <c r="N201" s="5"/>
    </row>
    <row r="202" spans="2:14" ht="15" x14ac:dyDescent="0.25">
      <c r="B202" s="5"/>
      <c r="C202" s="5"/>
      <c r="D202" s="5"/>
      <c r="E202" s="5"/>
      <c r="F202" s="5"/>
      <c r="G202" s="5"/>
      <c r="H202" s="23">
        <v>8.6144238120769057</v>
      </c>
      <c r="I202" s="25" t="s">
        <v>43</v>
      </c>
      <c r="J202" s="5"/>
      <c r="K202" s="5"/>
      <c r="L202" s="5"/>
      <c r="M202" s="5"/>
      <c r="N20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2"/>
  <sheetViews>
    <sheetView zoomScaleNormal="100" workbookViewId="0">
      <selection sqref="A1:XFD1"/>
    </sheetView>
  </sheetViews>
  <sheetFormatPr baseColWidth="10" defaultRowHeight="12.75" x14ac:dyDescent="0.2"/>
  <cols>
    <col min="1" max="16384" width="11.42578125" style="2"/>
  </cols>
  <sheetData>
    <row r="1" spans="1:8" s="5" customFormat="1" x14ac:dyDescent="0.2">
      <c r="A1" s="10" t="s">
        <v>21</v>
      </c>
      <c r="B1" s="10"/>
      <c r="C1" s="10"/>
      <c r="D1" s="10"/>
      <c r="E1" s="10" t="s">
        <v>9</v>
      </c>
      <c r="F1" s="10"/>
      <c r="G1" s="10"/>
      <c r="H1" s="10"/>
    </row>
    <row r="2" spans="1:8" s="5" customFormat="1" x14ac:dyDescent="0.2">
      <c r="A2" s="5" t="s">
        <v>40</v>
      </c>
      <c r="B2" s="5" t="s">
        <v>42</v>
      </c>
      <c r="C2" s="10" t="s">
        <v>44</v>
      </c>
      <c r="D2" s="10" t="s">
        <v>43</v>
      </c>
      <c r="E2" s="5" t="s">
        <v>40</v>
      </c>
      <c r="F2" s="5" t="s">
        <v>42</v>
      </c>
      <c r="G2" s="10" t="s">
        <v>44</v>
      </c>
      <c r="H2" s="10" t="s">
        <v>43</v>
      </c>
    </row>
    <row r="3" spans="1:8" s="5" customFormat="1" x14ac:dyDescent="0.2">
      <c r="A3" s="11">
        <v>1</v>
      </c>
      <c r="B3" s="11">
        <v>1.2932850974464714</v>
      </c>
      <c r="C3" s="11">
        <v>0.74421211526646291</v>
      </c>
      <c r="D3" s="11">
        <v>1.0154367988753654</v>
      </c>
      <c r="E3" s="11">
        <v>1</v>
      </c>
      <c r="F3" s="11">
        <v>7.4268368137589684</v>
      </c>
      <c r="G3" s="11">
        <v>1.7371455010991763</v>
      </c>
      <c r="H3" s="11">
        <v>4.7722927332048162</v>
      </c>
    </row>
    <row r="4" spans="1:8" s="5" customFormat="1" x14ac:dyDescent="0.2">
      <c r="A4" s="11">
        <v>1.1388563870656447</v>
      </c>
      <c r="B4" s="11">
        <v>1.5077863559688611</v>
      </c>
      <c r="C4" s="11">
        <v>0.18545234390814691</v>
      </c>
      <c r="D4" s="11">
        <v>0.72919393443350833</v>
      </c>
      <c r="E4" s="11">
        <v>0.95663779314494846</v>
      </c>
      <c r="F4" s="11">
        <v>6.1629414265154239</v>
      </c>
      <c r="G4" s="11">
        <v>0.72093482713201018</v>
      </c>
      <c r="H4" s="11">
        <v>5.6672593059616565</v>
      </c>
    </row>
    <row r="5" spans="1:8" s="5" customFormat="1" x14ac:dyDescent="0.2">
      <c r="A5" s="11">
        <v>0.88446322843209402</v>
      </c>
      <c r="B5" s="11">
        <v>0.89093680223530791</v>
      </c>
      <c r="C5" s="11">
        <v>0.92265149988050443</v>
      </c>
      <c r="D5" s="11">
        <v>1.091907109012221</v>
      </c>
      <c r="E5" s="11">
        <v>1.1505121584646736</v>
      </c>
      <c r="F5" s="11">
        <v>4.9364321718270814</v>
      </c>
      <c r="G5" s="11">
        <v>2.7649121799568794</v>
      </c>
      <c r="H5" s="11">
        <v>5.9899040063042293</v>
      </c>
    </row>
    <row r="6" spans="1:8" s="5" customFormat="1" x14ac:dyDescent="0.2">
      <c r="A6" s="11">
        <v>0.75402176351510475</v>
      </c>
      <c r="B6" s="11">
        <v>2.1023187575724718</v>
      </c>
      <c r="C6" s="11">
        <v>0.30492970727587249</v>
      </c>
      <c r="D6" s="11">
        <v>1.452202196491772</v>
      </c>
      <c r="E6" s="11">
        <v>2.1880885089029722</v>
      </c>
      <c r="F6" s="11">
        <v>3.2437836785281653</v>
      </c>
      <c r="G6" s="11">
        <v>4.6929201597834709</v>
      </c>
      <c r="H6" s="11">
        <v>8.1575680337551173</v>
      </c>
    </row>
    <row r="7" spans="1:8" s="5" customFormat="1" x14ac:dyDescent="0.2">
      <c r="A7" s="11">
        <v>1.1041095324239372</v>
      </c>
      <c r="B7" s="11">
        <v>1.1455717412793629</v>
      </c>
      <c r="C7" s="11">
        <v>0.45295541264301786</v>
      </c>
      <c r="D7" s="11">
        <v>1.487367893743808</v>
      </c>
      <c r="E7" s="11">
        <v>1.9833533692584513</v>
      </c>
      <c r="F7" s="11">
        <v>2.9725813832863199</v>
      </c>
      <c r="G7" s="11">
        <v>1.0521548820864048</v>
      </c>
      <c r="H7" s="11">
        <v>3.651227341817707</v>
      </c>
    </row>
    <row r="8" spans="1:8" s="5" customFormat="1" x14ac:dyDescent="0.2">
      <c r="A8" s="11">
        <v>0.99261323006643276</v>
      </c>
      <c r="B8" s="11"/>
      <c r="C8" s="11">
        <v>0.83470587393800078</v>
      </c>
      <c r="D8" s="11">
        <v>1.1507129560948541</v>
      </c>
      <c r="E8" s="11">
        <v>1.3701938695386557</v>
      </c>
      <c r="F8" s="11"/>
      <c r="G8" s="11">
        <v>1.7932788847501346</v>
      </c>
      <c r="H8" s="11"/>
    </row>
    <row r="9" spans="1:8" s="5" customFormat="1" x14ac:dyDescent="0.2">
      <c r="A9" s="11">
        <f t="shared" ref="A9:G9" si="0">AVERAGE(A3:A8)</f>
        <v>0.97901069025053566</v>
      </c>
      <c r="B9" s="11">
        <f t="shared" si="0"/>
        <v>1.387979750900495</v>
      </c>
      <c r="C9" s="11">
        <f t="shared" si="0"/>
        <v>0.57415115881866752</v>
      </c>
      <c r="D9" s="11">
        <f t="shared" si="0"/>
        <v>1.1544701481085882</v>
      </c>
      <c r="E9" s="11">
        <f t="shared" si="0"/>
        <v>1.4414642832182836</v>
      </c>
      <c r="F9" s="11">
        <f>AVERAGE(F3:F7)</f>
        <v>4.9485150947831915</v>
      </c>
      <c r="G9" s="11">
        <f t="shared" si="0"/>
        <v>2.126891072468013</v>
      </c>
      <c r="H9" s="11">
        <f>AVERAGE(H3:H7)</f>
        <v>5.647650284208706</v>
      </c>
    </row>
    <row r="10" spans="1:8" s="5" customFormat="1" x14ac:dyDescent="0.2">
      <c r="A10" s="11">
        <f t="shared" ref="A10:G10" si="1">STDEV(A3:A8)/SQRT((COUNTA(A3:A8)))</f>
        <v>5.8133520739330237E-2</v>
      </c>
      <c r="B10" s="11">
        <f t="shared" si="1"/>
        <v>0.20486754896885873</v>
      </c>
      <c r="C10" s="11">
        <f t="shared" si="1"/>
        <v>0.12335819710282704</v>
      </c>
      <c r="D10" s="11">
        <f t="shared" si="1"/>
        <v>0.11598615752940512</v>
      </c>
      <c r="E10" s="11">
        <f t="shared" si="1"/>
        <v>0.21375777300078661</v>
      </c>
      <c r="F10" s="11">
        <f>STDEV(F3:F7)/SQRT((COUNTA(F3:F7)))</f>
        <v>0.84933736197036358</v>
      </c>
      <c r="G10" s="11">
        <f t="shared" si="1"/>
        <v>0.58840308619916692</v>
      </c>
      <c r="H10" s="11">
        <f>STDEV(H3:H7)/SQRT((COUNTA(H3:H7)))</f>
        <v>0.74730063028593474</v>
      </c>
    </row>
    <row r="16" spans="1:8" x14ac:dyDescent="0.2">
      <c r="A16" s="6"/>
    </row>
    <row r="17" spans="1:6" x14ac:dyDescent="0.2">
      <c r="A17" s="5"/>
    </row>
    <row r="18" spans="1:6" x14ac:dyDescent="0.2">
      <c r="A18" s="5"/>
    </row>
    <row r="19" spans="1:6" x14ac:dyDescent="0.2">
      <c r="A19" s="5"/>
    </row>
    <row r="20" spans="1:6" x14ac:dyDescent="0.2">
      <c r="A20" s="2" t="s">
        <v>10</v>
      </c>
      <c r="B20" s="2" t="s">
        <v>1</v>
      </c>
      <c r="E20" s="2" t="s">
        <v>10</v>
      </c>
      <c r="F20" s="2" t="s">
        <v>1</v>
      </c>
    </row>
    <row r="21" spans="1:6" x14ac:dyDescent="0.2">
      <c r="A21" s="3">
        <v>1</v>
      </c>
      <c r="B21" s="5" t="s">
        <v>40</v>
      </c>
      <c r="E21" s="3">
        <v>1</v>
      </c>
      <c r="F21" s="5" t="s">
        <v>40</v>
      </c>
    </row>
    <row r="22" spans="1:6" x14ac:dyDescent="0.2">
      <c r="A22" s="3">
        <v>1.1388563870656447</v>
      </c>
      <c r="B22" s="5" t="s">
        <v>40</v>
      </c>
      <c r="E22" s="3">
        <v>0.95663779314494846</v>
      </c>
      <c r="F22" s="5" t="s">
        <v>40</v>
      </c>
    </row>
    <row r="23" spans="1:6" x14ac:dyDescent="0.2">
      <c r="A23" s="3">
        <v>0.88446322843209402</v>
      </c>
      <c r="B23" s="5" t="s">
        <v>40</v>
      </c>
      <c r="E23" s="3">
        <v>1.1505121584646736</v>
      </c>
      <c r="F23" s="5" t="s">
        <v>40</v>
      </c>
    </row>
    <row r="24" spans="1:6" x14ac:dyDescent="0.2">
      <c r="A24" s="3">
        <v>0.75402176351510475</v>
      </c>
      <c r="B24" s="5" t="s">
        <v>40</v>
      </c>
      <c r="E24" s="3">
        <v>2.1880885089029722</v>
      </c>
      <c r="F24" s="5" t="s">
        <v>40</v>
      </c>
    </row>
    <row r="25" spans="1:6" x14ac:dyDescent="0.2">
      <c r="A25" s="3">
        <v>1.1041095324239372</v>
      </c>
      <c r="B25" s="5" t="s">
        <v>40</v>
      </c>
      <c r="E25" s="3">
        <v>1.9833533692584513</v>
      </c>
      <c r="F25" s="5" t="s">
        <v>40</v>
      </c>
    </row>
    <row r="26" spans="1:6" x14ac:dyDescent="0.2">
      <c r="A26" s="3">
        <v>0.99261323006643276</v>
      </c>
      <c r="B26" s="5" t="s">
        <v>40</v>
      </c>
      <c r="E26" s="3">
        <v>1.3701938695386557</v>
      </c>
      <c r="F26" s="5" t="s">
        <v>40</v>
      </c>
    </row>
    <row r="27" spans="1:6" x14ac:dyDescent="0.2">
      <c r="A27" s="3">
        <v>1.2932850974464714</v>
      </c>
      <c r="B27" s="2" t="s">
        <v>42</v>
      </c>
      <c r="E27" s="3">
        <v>7.4268368137589684</v>
      </c>
      <c r="F27" s="2" t="s">
        <v>42</v>
      </c>
    </row>
    <row r="28" spans="1:6" x14ac:dyDescent="0.2">
      <c r="A28" s="3">
        <v>1.5077863559688611</v>
      </c>
      <c r="B28" s="2" t="s">
        <v>42</v>
      </c>
      <c r="E28" s="3">
        <v>6.1629414265154239</v>
      </c>
      <c r="F28" s="2" t="s">
        <v>42</v>
      </c>
    </row>
    <row r="29" spans="1:6" x14ac:dyDescent="0.2">
      <c r="A29" s="3">
        <v>0.89093680223530791</v>
      </c>
      <c r="B29" s="2" t="s">
        <v>42</v>
      </c>
      <c r="E29" s="3">
        <v>4.9364321718270814</v>
      </c>
      <c r="F29" s="2" t="s">
        <v>42</v>
      </c>
    </row>
    <row r="30" spans="1:6" x14ac:dyDescent="0.2">
      <c r="A30" s="3">
        <v>2.1023187575724718</v>
      </c>
      <c r="B30" s="2" t="s">
        <v>42</v>
      </c>
      <c r="E30" s="3">
        <v>3.2437836785281653</v>
      </c>
      <c r="F30" s="2" t="s">
        <v>42</v>
      </c>
    </row>
    <row r="31" spans="1:6" x14ac:dyDescent="0.2">
      <c r="A31" s="3">
        <v>1.1455717412793629</v>
      </c>
      <c r="B31" s="2" t="s">
        <v>42</v>
      </c>
      <c r="E31" s="3">
        <v>2.9725813832863199</v>
      </c>
      <c r="F31" s="2" t="s">
        <v>42</v>
      </c>
    </row>
    <row r="32" spans="1:6" x14ac:dyDescent="0.2">
      <c r="A32" s="3">
        <v>0.74421211526646291</v>
      </c>
      <c r="B32" s="10" t="s">
        <v>44</v>
      </c>
      <c r="E32" s="3">
        <v>1.7371455010991763</v>
      </c>
      <c r="F32" s="10" t="s">
        <v>44</v>
      </c>
    </row>
    <row r="33" spans="1:8" x14ac:dyDescent="0.2">
      <c r="A33" s="3">
        <v>0.18545234390814691</v>
      </c>
      <c r="B33" s="10" t="s">
        <v>44</v>
      </c>
      <c r="E33" s="3">
        <v>0.72093482713201018</v>
      </c>
      <c r="F33" s="10" t="s">
        <v>44</v>
      </c>
    </row>
    <row r="34" spans="1:8" x14ac:dyDescent="0.2">
      <c r="A34" s="3">
        <v>0.92265149988050443</v>
      </c>
      <c r="B34" s="10" t="s">
        <v>44</v>
      </c>
      <c r="E34" s="3">
        <v>2.7649121799568794</v>
      </c>
      <c r="F34" s="10" t="s">
        <v>44</v>
      </c>
    </row>
    <row r="35" spans="1:8" x14ac:dyDescent="0.2">
      <c r="A35" s="3">
        <v>0.30492970727587249</v>
      </c>
      <c r="B35" s="10" t="s">
        <v>44</v>
      </c>
      <c r="E35" s="3">
        <v>4.6929201597834709</v>
      </c>
      <c r="F35" s="10" t="s">
        <v>44</v>
      </c>
    </row>
    <row r="36" spans="1:8" x14ac:dyDescent="0.2">
      <c r="A36" s="3">
        <v>0.45295541264301786</v>
      </c>
      <c r="B36" s="10" t="s">
        <v>44</v>
      </c>
      <c r="E36" s="3">
        <v>1.0521548820864048</v>
      </c>
      <c r="F36" s="10" t="s">
        <v>44</v>
      </c>
    </row>
    <row r="37" spans="1:8" x14ac:dyDescent="0.2">
      <c r="A37" s="3">
        <v>0.83470587393800078</v>
      </c>
      <c r="B37" s="10" t="s">
        <v>44</v>
      </c>
      <c r="E37" s="3">
        <v>1.7932788847501346</v>
      </c>
      <c r="F37" s="10" t="s">
        <v>44</v>
      </c>
    </row>
    <row r="38" spans="1:8" x14ac:dyDescent="0.2">
      <c r="A38" s="3">
        <v>1.0154367988753654</v>
      </c>
      <c r="B38" s="2" t="s">
        <v>43</v>
      </c>
      <c r="E38" s="3">
        <v>4.7722927332048162</v>
      </c>
      <c r="F38" s="2" t="s">
        <v>43</v>
      </c>
    </row>
    <row r="39" spans="1:8" x14ac:dyDescent="0.2">
      <c r="A39" s="3">
        <v>0.72919393443350833</v>
      </c>
      <c r="B39" s="2" t="s">
        <v>43</v>
      </c>
      <c r="E39" s="3">
        <v>5.6672593059616565</v>
      </c>
      <c r="F39" s="2" t="s">
        <v>43</v>
      </c>
    </row>
    <row r="40" spans="1:8" x14ac:dyDescent="0.2">
      <c r="A40" s="3">
        <v>1.091907109012221</v>
      </c>
      <c r="B40" s="2" t="s">
        <v>43</v>
      </c>
      <c r="E40" s="3">
        <v>5.9899040063042293</v>
      </c>
      <c r="F40" s="2" t="s">
        <v>43</v>
      </c>
    </row>
    <row r="41" spans="1:8" x14ac:dyDescent="0.2">
      <c r="A41" s="3">
        <v>1.452202196491772</v>
      </c>
      <c r="B41" s="2" t="s">
        <v>43</v>
      </c>
      <c r="E41" s="3">
        <v>8.1575680337551173</v>
      </c>
      <c r="F41" s="2" t="s">
        <v>43</v>
      </c>
    </row>
    <row r="42" spans="1:8" x14ac:dyDescent="0.2">
      <c r="A42" s="3">
        <v>1.487367893743808</v>
      </c>
      <c r="B42" s="2" t="s">
        <v>43</v>
      </c>
      <c r="E42" s="3">
        <v>3.651227341817707</v>
      </c>
      <c r="F42" s="2" t="s">
        <v>43</v>
      </c>
    </row>
    <row r="43" spans="1:8" x14ac:dyDescent="0.2">
      <c r="A43" s="3">
        <v>1.1507129560948541</v>
      </c>
      <c r="B43" s="2" t="s">
        <v>43</v>
      </c>
    </row>
    <row r="45" spans="1:8" x14ac:dyDescent="0.2">
      <c r="B45" s="2" t="s">
        <v>22</v>
      </c>
      <c r="E45" s="2" t="s">
        <v>23</v>
      </c>
    </row>
    <row r="46" spans="1:8" s="5" customFormat="1" x14ac:dyDescent="0.2"/>
    <row r="47" spans="1:8" s="19" customFormat="1" x14ac:dyDescent="0.2">
      <c r="B47" s="13" t="s">
        <v>42</v>
      </c>
      <c r="C47" s="18" t="s">
        <v>40</v>
      </c>
      <c r="D47" s="13" t="s">
        <v>43</v>
      </c>
      <c r="F47" s="13" t="s">
        <v>42</v>
      </c>
      <c r="G47" s="18" t="s">
        <v>40</v>
      </c>
      <c r="H47" s="13" t="s">
        <v>43</v>
      </c>
    </row>
    <row r="48" spans="1:8" s="14" customFormat="1" x14ac:dyDescent="0.2">
      <c r="A48" s="18" t="s">
        <v>40</v>
      </c>
      <c r="B48" s="16">
        <v>5.4121000000000002E-2</v>
      </c>
      <c r="C48" s="16"/>
      <c r="D48" s="16"/>
      <c r="E48" s="18" t="s">
        <v>40</v>
      </c>
      <c r="F48" s="16">
        <v>7.6199999999999998E-4</v>
      </c>
      <c r="G48" s="16"/>
      <c r="H48" s="16"/>
    </row>
    <row r="49" spans="1:15" s="14" customFormat="1" x14ac:dyDescent="0.2">
      <c r="A49" s="13" t="s">
        <v>43</v>
      </c>
      <c r="B49" s="16">
        <v>0.32285000000000003</v>
      </c>
      <c r="C49" s="16">
        <v>0.25052799999999997</v>
      </c>
      <c r="D49" s="16"/>
      <c r="E49" s="13" t="s">
        <v>43</v>
      </c>
      <c r="F49" s="16">
        <v>0.63394499999999998</v>
      </c>
      <c r="G49" s="16">
        <v>5.0500000000000002E-4</v>
      </c>
      <c r="H49" s="16"/>
    </row>
    <row r="50" spans="1:15" s="14" customFormat="1" x14ac:dyDescent="0.2">
      <c r="A50" s="20" t="s">
        <v>44</v>
      </c>
      <c r="B50" s="16">
        <v>1.4339999999999999E-3</v>
      </c>
      <c r="C50" s="16">
        <v>5.4121000000000002E-2</v>
      </c>
      <c r="D50" s="16">
        <v>4.9170000000000004E-3</v>
      </c>
      <c r="E50" s="20" t="s">
        <v>44</v>
      </c>
      <c r="F50" s="16">
        <v>2.1199999999999999E-3</v>
      </c>
      <c r="G50" s="16">
        <v>0.51376200000000005</v>
      </c>
      <c r="H50" s="16">
        <v>9.1699999999999995E-4</v>
      </c>
    </row>
    <row r="52" spans="1:15" x14ac:dyDescent="0.2">
      <c r="A52" s="5"/>
      <c r="B52" s="5"/>
      <c r="C52" s="5" t="s">
        <v>7</v>
      </c>
      <c r="D52" s="5"/>
      <c r="E52" s="5"/>
      <c r="F52" s="5"/>
      <c r="G52" s="5" t="s">
        <v>8</v>
      </c>
      <c r="H52" s="5"/>
      <c r="I52" s="5"/>
      <c r="J52" s="5"/>
      <c r="K52" s="5" t="s">
        <v>46</v>
      </c>
      <c r="L52" s="5"/>
      <c r="M52" s="5"/>
      <c r="N52" s="5"/>
    </row>
    <row r="53" spans="1:15" x14ac:dyDescent="0.2">
      <c r="A53" s="5"/>
      <c r="B53" s="5"/>
      <c r="C53" s="5" t="s">
        <v>40</v>
      </c>
      <c r="D53" s="5" t="s">
        <v>42</v>
      </c>
      <c r="E53" s="10" t="s">
        <v>44</v>
      </c>
      <c r="F53" s="10" t="s">
        <v>43</v>
      </c>
      <c r="G53" s="5" t="s">
        <v>40</v>
      </c>
      <c r="H53" s="5" t="s">
        <v>42</v>
      </c>
      <c r="I53" s="10" t="s">
        <v>44</v>
      </c>
      <c r="J53" s="10" t="s">
        <v>43</v>
      </c>
      <c r="K53" s="5" t="s">
        <v>40</v>
      </c>
      <c r="L53" s="5" t="s">
        <v>42</v>
      </c>
      <c r="M53" s="10" t="s">
        <v>44</v>
      </c>
      <c r="N53" s="10" t="s">
        <v>43</v>
      </c>
    </row>
    <row r="54" spans="1:15" x14ac:dyDescent="0.2">
      <c r="A54" s="5"/>
      <c r="B54" s="5"/>
      <c r="C54" s="11">
        <v>1</v>
      </c>
      <c r="D54" s="11">
        <v>1.3009660903775762</v>
      </c>
      <c r="E54" s="11">
        <v>0.66010364306299263</v>
      </c>
      <c r="F54" s="11">
        <v>2.3180192260402168</v>
      </c>
      <c r="G54" s="11">
        <v>1</v>
      </c>
      <c r="H54" s="11">
        <v>0.67633507948729432</v>
      </c>
      <c r="I54" s="11">
        <v>1.0702077295214427</v>
      </c>
      <c r="J54" s="11">
        <v>2.3175074957715616</v>
      </c>
      <c r="K54" s="11">
        <v>1</v>
      </c>
      <c r="L54" s="11">
        <v>1.4105350575182249</v>
      </c>
      <c r="M54" s="11">
        <v>0.80801573436957352</v>
      </c>
      <c r="N54" s="11">
        <v>1.3016542613510966</v>
      </c>
    </row>
    <row r="55" spans="1:15" x14ac:dyDescent="0.2">
      <c r="A55" s="5"/>
      <c r="B55" s="5"/>
      <c r="C55" s="11">
        <v>0.68118174558380729</v>
      </c>
      <c r="D55" s="11">
        <v>1.5683526925869793</v>
      </c>
      <c r="E55" s="11">
        <v>0.47678154504348619</v>
      </c>
      <c r="F55" s="11">
        <v>1.4071172405392489</v>
      </c>
      <c r="G55" s="11">
        <v>0.54468035914434065</v>
      </c>
      <c r="H55" s="11">
        <v>1.1529621512253094</v>
      </c>
      <c r="I55" s="11">
        <v>1.3849751365987335</v>
      </c>
      <c r="J55" s="11">
        <v>0.94664573552713893</v>
      </c>
      <c r="K55" s="11">
        <v>0.46843104067656582</v>
      </c>
      <c r="L55" s="11">
        <v>1.5320924029697938</v>
      </c>
      <c r="M55" s="11">
        <v>0.14849610644307484</v>
      </c>
      <c r="N55" s="11">
        <v>0.72195062416086075</v>
      </c>
    </row>
    <row r="56" spans="1:15" x14ac:dyDescent="0.2">
      <c r="A56" s="5"/>
      <c r="B56" s="5"/>
      <c r="C56" s="11">
        <v>0.71902633466971189</v>
      </c>
      <c r="D56" s="11">
        <v>1.0282001149506481</v>
      </c>
      <c r="E56" s="11">
        <v>1.3738343712718444</v>
      </c>
      <c r="F56" s="11">
        <v>0.91768199543219664</v>
      </c>
      <c r="G56" s="11">
        <v>0.75856317804537687</v>
      </c>
      <c r="H56" s="11">
        <v>0.9322793576203704</v>
      </c>
      <c r="I56" s="11">
        <v>1.0286528801387109</v>
      </c>
      <c r="J56" s="11">
        <v>0.93901972677564882</v>
      </c>
      <c r="K56" s="11">
        <v>0.89493287381571518</v>
      </c>
      <c r="L56" s="11">
        <v>1.5004565425573033</v>
      </c>
      <c r="M56" s="11">
        <v>1.0914741205049059</v>
      </c>
      <c r="N56" s="11">
        <v>1.1842445694971713</v>
      </c>
    </row>
    <row r="57" spans="1:15" x14ac:dyDescent="0.2">
      <c r="A57" s="5"/>
      <c r="B57" s="5"/>
      <c r="C57" s="11">
        <v>0.73770466549613789</v>
      </c>
      <c r="D57" s="11">
        <v>0.82018849097988555</v>
      </c>
      <c r="E57" s="11">
        <v>1.6631443858783663</v>
      </c>
      <c r="F57" s="11">
        <v>1.0979492732178791</v>
      </c>
      <c r="G57" s="11">
        <v>0.77472480037160463</v>
      </c>
      <c r="H57" s="11">
        <v>0.77058872073577001</v>
      </c>
      <c r="I57" s="11">
        <v>0.7705316714591901</v>
      </c>
      <c r="J57" s="11">
        <v>1.5756141808140189</v>
      </c>
      <c r="K57" s="11">
        <v>0.99031280025178259</v>
      </c>
      <c r="L57" s="11">
        <v>0.71351315422387096</v>
      </c>
      <c r="M57" s="11">
        <v>0.76153247338898544</v>
      </c>
      <c r="N57" s="11">
        <v>1.8175219768699249</v>
      </c>
    </row>
    <row r="58" spans="1:15" x14ac:dyDescent="0.2">
      <c r="A58" s="5"/>
      <c r="B58" s="5"/>
      <c r="C58" s="11">
        <v>1.0118560156444889</v>
      </c>
      <c r="D58" s="11">
        <v>1.6824244098470129</v>
      </c>
      <c r="E58" s="11">
        <v>0.85299257424422159</v>
      </c>
      <c r="F58" s="11">
        <v>1.423508307399689</v>
      </c>
      <c r="G58" s="11">
        <v>0.599848681959255</v>
      </c>
      <c r="H58" s="11">
        <v>2.2595341953271109</v>
      </c>
      <c r="I58" s="11">
        <v>0.90929098178275269</v>
      </c>
      <c r="J58" s="11">
        <v>1.1207725764239032</v>
      </c>
      <c r="K58" s="11">
        <v>0.70703293212897744</v>
      </c>
      <c r="L58" s="11">
        <v>1.2357799136715748</v>
      </c>
      <c r="M58" s="11">
        <v>0.91666586088159507</v>
      </c>
      <c r="N58" s="11">
        <v>1.4997802486859622</v>
      </c>
    </row>
    <row r="59" spans="1:15" x14ac:dyDescent="0.2">
      <c r="B59" s="5"/>
      <c r="C59" s="11">
        <v>0.9584632954251171</v>
      </c>
      <c r="D59" s="11">
        <v>1.5075272357007783</v>
      </c>
      <c r="E59" s="11">
        <v>0.55743136021814688</v>
      </c>
      <c r="F59" s="11">
        <v>1.2685879748219189</v>
      </c>
      <c r="G59" s="11">
        <v>0.42411781884303457</v>
      </c>
      <c r="H59" s="11">
        <v>0.87697285671556835</v>
      </c>
      <c r="I59" s="11">
        <v>0.67524150711280517</v>
      </c>
      <c r="J59" s="11">
        <v>1.3980810781518702</v>
      </c>
      <c r="K59" s="11">
        <v>0.60483453682650135</v>
      </c>
      <c r="L59" s="11">
        <v>1.2321109734351927</v>
      </c>
      <c r="M59" s="11">
        <v>0.98937973333622331</v>
      </c>
      <c r="N59" s="11">
        <v>2.5124250897556584</v>
      </c>
    </row>
    <row r="60" spans="1:15" x14ac:dyDescent="0.2">
      <c r="A60" s="5" t="s">
        <v>0</v>
      </c>
      <c r="B60" s="5"/>
      <c r="C60" s="11">
        <f t="shared" ref="C60:J60" si="2">AVERAGE(C54:C59)</f>
        <v>0.85137200946987723</v>
      </c>
      <c r="D60" s="11">
        <f t="shared" si="2"/>
        <v>1.3179431724071466</v>
      </c>
      <c r="E60" s="11">
        <f t="shared" si="2"/>
        <v>0.93071464661984304</v>
      </c>
      <c r="F60" s="11">
        <f t="shared" si="2"/>
        <v>1.4054773362418584</v>
      </c>
      <c r="G60" s="11">
        <f t="shared" si="2"/>
        <v>0.68365580639393519</v>
      </c>
      <c r="H60" s="11">
        <f t="shared" si="2"/>
        <v>1.1114453935185704</v>
      </c>
      <c r="I60" s="11">
        <f t="shared" si="2"/>
        <v>0.97314998443560574</v>
      </c>
      <c r="J60" s="11">
        <f t="shared" si="2"/>
        <v>1.3829401322440233</v>
      </c>
      <c r="K60" s="11">
        <f t="shared" ref="K60:N60" si="3">AVERAGE(K54:K59)</f>
        <v>0.77759069728325725</v>
      </c>
      <c r="L60" s="11">
        <f t="shared" si="3"/>
        <v>1.2707480073959934</v>
      </c>
      <c r="M60" s="11">
        <f t="shared" si="3"/>
        <v>0.7859273381540598</v>
      </c>
      <c r="N60" s="11">
        <f t="shared" si="3"/>
        <v>1.5062627950534455</v>
      </c>
    </row>
    <row r="61" spans="1:15" x14ac:dyDescent="0.2">
      <c r="A61" s="5" t="s">
        <v>30</v>
      </c>
      <c r="C61" s="11">
        <f>STDEV(C54:C59)/SQRT((COUNTA(C54:C59)))</f>
        <v>6.2905831203047102E-2</v>
      </c>
      <c r="D61" s="11">
        <f>STDEV(D54:D59)/SQRT((COUNTA(D54:D59)))</f>
        <v>0.13705140165141755</v>
      </c>
      <c r="E61" s="11">
        <f>STDEV(E54:E59)/SQRT((COUNTA(E54:E59)))</f>
        <v>0.19642429599551095</v>
      </c>
      <c r="F61" s="11">
        <f>STDEV(F54:F59)/SQRT((COUNTA(F54:F59)))</f>
        <v>0.19868878572419099</v>
      </c>
      <c r="G61" s="11">
        <f>STDEV(G54:G59)/SQRT((COUNTA(G54:G59)))</f>
        <v>8.3201783002992233E-2</v>
      </c>
      <c r="H61" s="11">
        <f>STDEV(I54:I59)/SQRT((COUNTA(I54:I59)))</f>
        <v>0.10262916205133518</v>
      </c>
      <c r="I61" s="11">
        <f>STDEV(H54:H59)/SQRT((COUNTA(H54:H59)))</f>
        <v>0.23891516162994766</v>
      </c>
      <c r="J61" s="11">
        <f>STDEV(J54:J59)/SQRT((COUNTA(J54:J59)))</f>
        <v>0.21345715015185968</v>
      </c>
      <c r="K61" s="11">
        <f t="shared" ref="K61:N61" si="4">STDEV(K54:K59)/SQRT((COUNTA(K54:K59)))</f>
        <v>8.9235374131594075E-2</v>
      </c>
      <c r="L61" s="11">
        <f t="shared" si="4"/>
        <v>0.12299506672592325</v>
      </c>
      <c r="M61" s="11">
        <f t="shared" si="4"/>
        <v>0.13653398312876233</v>
      </c>
      <c r="N61" s="11">
        <f t="shared" si="4"/>
        <v>0.24966596591027854</v>
      </c>
      <c r="O61" s="11"/>
    </row>
    <row r="62" spans="1:15" x14ac:dyDescent="0.2">
      <c r="C62" s="3"/>
      <c r="D62" s="7"/>
      <c r="E62" s="3"/>
      <c r="F62" s="3"/>
      <c r="G62" s="3"/>
      <c r="H62" s="3"/>
      <c r="I62" s="3"/>
      <c r="J62" s="3"/>
      <c r="O62" s="11"/>
    </row>
    <row r="63" spans="1:15" x14ac:dyDescent="0.2">
      <c r="C63" s="3"/>
      <c r="D63" s="3"/>
      <c r="E63" s="3"/>
      <c r="F63" s="3"/>
      <c r="G63" s="3"/>
      <c r="H63" s="3"/>
      <c r="I63" s="3"/>
      <c r="J63" s="3"/>
      <c r="O63" s="11"/>
    </row>
    <row r="64" spans="1:15" x14ac:dyDescent="0.2">
      <c r="C64" s="3"/>
      <c r="D64" s="3"/>
      <c r="E64" s="3"/>
      <c r="F64" s="3"/>
      <c r="G64" s="3"/>
      <c r="H64" s="3"/>
      <c r="I64" s="3"/>
      <c r="J64" s="3"/>
      <c r="O64" s="11"/>
    </row>
    <row r="65" spans="3:17" x14ac:dyDescent="0.2">
      <c r="C65" s="3"/>
      <c r="D65" s="3"/>
      <c r="E65" s="3"/>
      <c r="F65" s="3"/>
      <c r="G65" s="3"/>
      <c r="H65" s="3"/>
      <c r="I65" s="3"/>
      <c r="J65" s="3"/>
      <c r="O65" s="11"/>
    </row>
    <row r="66" spans="3:17" x14ac:dyDescent="0.2">
      <c r="C66" s="3"/>
      <c r="D66" s="3"/>
      <c r="E66" s="3"/>
      <c r="F66" s="3"/>
      <c r="G66" s="3"/>
      <c r="H66" s="3"/>
      <c r="I66" s="3"/>
      <c r="J66" s="3"/>
      <c r="O66" s="11"/>
      <c r="Q66" s="5"/>
    </row>
    <row r="67" spans="3:17" x14ac:dyDescent="0.2">
      <c r="C67" s="3"/>
      <c r="D67" s="3"/>
      <c r="E67" s="3"/>
      <c r="F67" s="3"/>
      <c r="G67" s="3"/>
      <c r="H67" s="3"/>
      <c r="I67" s="3"/>
      <c r="J67" s="3"/>
      <c r="O67" s="11"/>
      <c r="Q67" s="5"/>
    </row>
    <row r="68" spans="3:17" x14ac:dyDescent="0.2">
      <c r="C68" s="3"/>
      <c r="D68" s="3"/>
      <c r="E68" s="3"/>
      <c r="F68" s="3"/>
      <c r="G68" s="3"/>
      <c r="H68" s="3"/>
      <c r="I68" s="3"/>
      <c r="J68" s="3"/>
      <c r="O68" s="11"/>
      <c r="Q68" s="1"/>
    </row>
    <row r="69" spans="3:17" x14ac:dyDescent="0.2">
      <c r="C69" s="3"/>
      <c r="D69" s="3"/>
      <c r="E69" s="3"/>
      <c r="F69" s="3"/>
      <c r="G69" s="3"/>
      <c r="H69" s="3"/>
      <c r="I69" s="3"/>
      <c r="J69" s="3"/>
      <c r="O69" s="11"/>
      <c r="Q69" s="4"/>
    </row>
    <row r="70" spans="3:17" x14ac:dyDescent="0.2">
      <c r="C70" s="3"/>
      <c r="D70" s="3"/>
      <c r="E70" s="3"/>
      <c r="F70" s="3"/>
      <c r="G70" s="3"/>
      <c r="H70" s="3"/>
      <c r="I70" s="3"/>
      <c r="J70" s="3"/>
    </row>
    <row r="71" spans="3:17" x14ac:dyDescent="0.2">
      <c r="C71" s="3" t="s">
        <v>10</v>
      </c>
      <c r="D71" s="3" t="s">
        <v>1</v>
      </c>
      <c r="G71" s="3" t="s">
        <v>10</v>
      </c>
      <c r="H71" s="3" t="s">
        <v>1</v>
      </c>
      <c r="K71" s="2" t="s">
        <v>10</v>
      </c>
      <c r="L71" s="2" t="s">
        <v>1</v>
      </c>
    </row>
    <row r="72" spans="3:17" x14ac:dyDescent="0.2">
      <c r="C72" s="3">
        <v>1</v>
      </c>
      <c r="D72" s="5" t="s">
        <v>40</v>
      </c>
      <c r="G72" s="3">
        <v>1</v>
      </c>
      <c r="H72" s="5" t="s">
        <v>40</v>
      </c>
      <c r="K72" s="3">
        <v>1</v>
      </c>
      <c r="L72" s="5" t="s">
        <v>40</v>
      </c>
    </row>
    <row r="73" spans="3:17" x14ac:dyDescent="0.2">
      <c r="C73" s="3">
        <v>0.68118174558380729</v>
      </c>
      <c r="D73" s="5" t="s">
        <v>40</v>
      </c>
      <c r="G73" s="3">
        <v>0.54468035914434065</v>
      </c>
      <c r="H73" s="5" t="s">
        <v>40</v>
      </c>
      <c r="K73" s="3">
        <v>0.46843104067656582</v>
      </c>
      <c r="L73" s="5" t="s">
        <v>40</v>
      </c>
    </row>
    <row r="74" spans="3:17" x14ac:dyDescent="0.2">
      <c r="C74" s="3">
        <v>0.71902633466971189</v>
      </c>
      <c r="D74" s="5" t="s">
        <v>40</v>
      </c>
      <c r="G74" s="3">
        <v>0.75856317804537687</v>
      </c>
      <c r="H74" s="5" t="s">
        <v>40</v>
      </c>
      <c r="K74" s="3">
        <v>0.89493287381571518</v>
      </c>
      <c r="L74" s="5" t="s">
        <v>40</v>
      </c>
    </row>
    <row r="75" spans="3:17" x14ac:dyDescent="0.2">
      <c r="C75" s="3">
        <v>0.73770466549613789</v>
      </c>
      <c r="D75" s="5" t="s">
        <v>40</v>
      </c>
      <c r="G75" s="3">
        <v>0.77472480037160463</v>
      </c>
      <c r="H75" s="5" t="s">
        <v>40</v>
      </c>
      <c r="K75" s="3">
        <v>0.99031280025178259</v>
      </c>
      <c r="L75" s="5" t="s">
        <v>40</v>
      </c>
    </row>
    <row r="76" spans="3:17" x14ac:dyDescent="0.2">
      <c r="C76" s="3">
        <v>1.0118560156444889</v>
      </c>
      <c r="D76" s="5" t="s">
        <v>40</v>
      </c>
      <c r="G76" s="3">
        <v>0.599848681959255</v>
      </c>
      <c r="H76" s="5" t="s">
        <v>40</v>
      </c>
      <c r="K76" s="3">
        <v>0.70703293212897744</v>
      </c>
      <c r="L76" s="5" t="s">
        <v>40</v>
      </c>
    </row>
    <row r="77" spans="3:17" x14ac:dyDescent="0.2">
      <c r="C77" s="3">
        <v>0.9584632954251171</v>
      </c>
      <c r="D77" s="5" t="s">
        <v>40</v>
      </c>
      <c r="G77" s="3">
        <v>0.42411781884303457</v>
      </c>
      <c r="H77" s="5" t="s">
        <v>40</v>
      </c>
      <c r="K77" s="3">
        <v>0.60483453682650135</v>
      </c>
      <c r="L77" s="5" t="s">
        <v>40</v>
      </c>
    </row>
    <row r="78" spans="3:17" x14ac:dyDescent="0.2">
      <c r="C78" s="3">
        <v>1.3009660903775762</v>
      </c>
      <c r="D78" s="3" t="s">
        <v>42</v>
      </c>
      <c r="G78" s="3">
        <v>0.67633507948729432</v>
      </c>
      <c r="H78" s="3" t="s">
        <v>42</v>
      </c>
      <c r="K78" s="3">
        <v>1.4105350575182249</v>
      </c>
      <c r="L78" s="2" t="s">
        <v>42</v>
      </c>
    </row>
    <row r="79" spans="3:17" x14ac:dyDescent="0.2">
      <c r="C79" s="3">
        <v>1.5683526925869793</v>
      </c>
      <c r="D79" s="3" t="s">
        <v>42</v>
      </c>
      <c r="G79" s="3">
        <v>1.1529621512253094</v>
      </c>
      <c r="H79" s="3" t="s">
        <v>42</v>
      </c>
      <c r="K79" s="3">
        <v>1.5320924029697938</v>
      </c>
      <c r="L79" s="2" t="s">
        <v>42</v>
      </c>
    </row>
    <row r="80" spans="3:17" x14ac:dyDescent="0.2">
      <c r="C80" s="3">
        <v>1.0282001149506481</v>
      </c>
      <c r="D80" s="3" t="s">
        <v>42</v>
      </c>
      <c r="G80" s="3">
        <v>0.9322793576203704</v>
      </c>
      <c r="H80" s="3" t="s">
        <v>42</v>
      </c>
      <c r="K80" s="3">
        <v>1.5004565425573033</v>
      </c>
      <c r="L80" s="2" t="s">
        <v>42</v>
      </c>
    </row>
    <row r="81" spans="1:12" x14ac:dyDescent="0.2">
      <c r="C81" s="3">
        <v>0.82018849097988555</v>
      </c>
      <c r="D81" s="3" t="s">
        <v>42</v>
      </c>
      <c r="G81" s="3">
        <v>0.77058872073577001</v>
      </c>
      <c r="H81" s="3" t="s">
        <v>42</v>
      </c>
      <c r="K81" s="3">
        <v>0.71351315422387096</v>
      </c>
      <c r="L81" s="2" t="s">
        <v>42</v>
      </c>
    </row>
    <row r="82" spans="1:12" x14ac:dyDescent="0.2">
      <c r="C82" s="3">
        <v>1.6824244098470129</v>
      </c>
      <c r="D82" s="3" t="s">
        <v>42</v>
      </c>
      <c r="G82" s="3">
        <v>2.2595341953271109</v>
      </c>
      <c r="H82" s="3" t="s">
        <v>42</v>
      </c>
      <c r="K82" s="3">
        <v>1.2357799136715748</v>
      </c>
      <c r="L82" s="2" t="s">
        <v>42</v>
      </c>
    </row>
    <row r="83" spans="1:12" x14ac:dyDescent="0.2">
      <c r="C83" s="3">
        <v>1.5075272357007783</v>
      </c>
      <c r="D83" s="3" t="s">
        <v>42</v>
      </c>
      <c r="G83" s="3">
        <v>0.87697285671556835</v>
      </c>
      <c r="H83" s="3" t="s">
        <v>42</v>
      </c>
      <c r="K83" s="3">
        <v>1.2321109734351927</v>
      </c>
      <c r="L83" s="2" t="s">
        <v>42</v>
      </c>
    </row>
    <row r="84" spans="1:12" x14ac:dyDescent="0.2">
      <c r="C84" s="3">
        <v>0.66010364306299263</v>
      </c>
      <c r="D84" s="10" t="s">
        <v>44</v>
      </c>
      <c r="G84" s="3">
        <v>1.0702077295214427</v>
      </c>
      <c r="H84" s="10" t="s">
        <v>44</v>
      </c>
      <c r="K84" s="3">
        <v>0.80801573436957352</v>
      </c>
      <c r="L84" s="10" t="s">
        <v>44</v>
      </c>
    </row>
    <row r="85" spans="1:12" x14ac:dyDescent="0.2">
      <c r="C85" s="3">
        <v>0.47678154504348619</v>
      </c>
      <c r="D85" s="10" t="s">
        <v>44</v>
      </c>
      <c r="G85" s="3">
        <v>1.3849751365987335</v>
      </c>
      <c r="H85" s="10" t="s">
        <v>44</v>
      </c>
      <c r="K85" s="3">
        <v>0.14849610644307484</v>
      </c>
      <c r="L85" s="10" t="s">
        <v>44</v>
      </c>
    </row>
    <row r="86" spans="1:12" x14ac:dyDescent="0.2">
      <c r="C86" s="3">
        <v>1.3738343712718444</v>
      </c>
      <c r="D86" s="10" t="s">
        <v>44</v>
      </c>
      <c r="G86" s="3">
        <v>1.0286528801387109</v>
      </c>
      <c r="H86" s="10" t="s">
        <v>44</v>
      </c>
      <c r="K86" s="3">
        <v>1.0914741205049059</v>
      </c>
      <c r="L86" s="10" t="s">
        <v>44</v>
      </c>
    </row>
    <row r="87" spans="1:12" x14ac:dyDescent="0.2">
      <c r="C87" s="3">
        <v>1.6631443858783663</v>
      </c>
      <c r="D87" s="10" t="s">
        <v>44</v>
      </c>
      <c r="G87" s="3">
        <v>0.7705316714591901</v>
      </c>
      <c r="H87" s="10" t="s">
        <v>44</v>
      </c>
      <c r="K87" s="3">
        <v>0.76153247338898544</v>
      </c>
      <c r="L87" s="10" t="s">
        <v>44</v>
      </c>
    </row>
    <row r="88" spans="1:12" x14ac:dyDescent="0.2">
      <c r="C88" s="3">
        <v>0.85299257424422159</v>
      </c>
      <c r="D88" s="10" t="s">
        <v>44</v>
      </c>
      <c r="G88" s="3">
        <v>0.90929098178275269</v>
      </c>
      <c r="H88" s="10" t="s">
        <v>44</v>
      </c>
      <c r="K88" s="3">
        <v>0.91666586088159507</v>
      </c>
      <c r="L88" s="10" t="s">
        <v>44</v>
      </c>
    </row>
    <row r="89" spans="1:12" x14ac:dyDescent="0.2">
      <c r="C89" s="3">
        <v>0.55743136021814688</v>
      </c>
      <c r="D89" s="10" t="s">
        <v>44</v>
      </c>
      <c r="G89" s="3">
        <v>0.67524150711280517</v>
      </c>
      <c r="H89" s="10" t="s">
        <v>44</v>
      </c>
      <c r="K89" s="3">
        <v>0.98937973333622331</v>
      </c>
      <c r="L89" s="10" t="s">
        <v>44</v>
      </c>
    </row>
    <row r="90" spans="1:12" x14ac:dyDescent="0.2">
      <c r="C90" s="3">
        <v>2.3180192260402168</v>
      </c>
      <c r="D90" s="3" t="s">
        <v>43</v>
      </c>
      <c r="G90" s="3">
        <v>2.3175074957715616</v>
      </c>
      <c r="H90" s="3" t="s">
        <v>43</v>
      </c>
      <c r="K90" s="3">
        <v>1.3016542613510966</v>
      </c>
      <c r="L90" s="2" t="s">
        <v>43</v>
      </c>
    </row>
    <row r="91" spans="1:12" x14ac:dyDescent="0.2">
      <c r="C91" s="3">
        <v>1.4071172405392489</v>
      </c>
      <c r="D91" s="3" t="s">
        <v>43</v>
      </c>
      <c r="G91" s="3">
        <v>0.94664573552713893</v>
      </c>
      <c r="H91" s="3" t="s">
        <v>43</v>
      </c>
      <c r="K91" s="3">
        <v>0.72195062416086075</v>
      </c>
      <c r="L91" s="2" t="s">
        <v>43</v>
      </c>
    </row>
    <row r="92" spans="1:12" x14ac:dyDescent="0.2">
      <c r="C92" s="3">
        <v>0.91768199543219664</v>
      </c>
      <c r="D92" s="3" t="s">
        <v>43</v>
      </c>
      <c r="G92" s="3">
        <v>0.93901972677564882</v>
      </c>
      <c r="H92" s="3" t="s">
        <v>43</v>
      </c>
      <c r="K92" s="3">
        <v>1.1842445694971713</v>
      </c>
      <c r="L92" s="2" t="s">
        <v>43</v>
      </c>
    </row>
    <row r="93" spans="1:12" x14ac:dyDescent="0.2">
      <c r="C93" s="3">
        <v>1.0979492732178791</v>
      </c>
      <c r="D93" s="3" t="s">
        <v>43</v>
      </c>
      <c r="G93" s="3">
        <v>1.5756141808140189</v>
      </c>
      <c r="H93" s="3" t="s">
        <v>43</v>
      </c>
      <c r="K93" s="3">
        <v>1.8175219768699249</v>
      </c>
      <c r="L93" s="2" t="s">
        <v>43</v>
      </c>
    </row>
    <row r="94" spans="1:12" x14ac:dyDescent="0.2">
      <c r="C94" s="3">
        <v>1.423508307399689</v>
      </c>
      <c r="D94" s="3" t="s">
        <v>43</v>
      </c>
      <c r="G94" s="3">
        <v>1.1207725764239032</v>
      </c>
      <c r="H94" s="3" t="s">
        <v>43</v>
      </c>
      <c r="K94" s="3">
        <v>1.4997802486859622</v>
      </c>
      <c r="L94" s="2" t="s">
        <v>43</v>
      </c>
    </row>
    <row r="95" spans="1:12" x14ac:dyDescent="0.2">
      <c r="C95" s="3">
        <v>1.2685879748219189</v>
      </c>
      <c r="D95" s="3" t="s">
        <v>43</v>
      </c>
      <c r="G95" s="3">
        <v>1.3980810781518702</v>
      </c>
      <c r="H95" s="3" t="s">
        <v>43</v>
      </c>
      <c r="K95" s="3">
        <v>2.5124250897556584</v>
      </c>
      <c r="L95" s="2" t="s">
        <v>43</v>
      </c>
    </row>
    <row r="96" spans="1:12" x14ac:dyDescent="0.2">
      <c r="A96" s="5"/>
      <c r="B96" s="5"/>
      <c r="C96" s="3" t="s">
        <v>13</v>
      </c>
      <c r="D96" s="3" t="s">
        <v>14</v>
      </c>
      <c r="G96" s="3" t="s">
        <v>11</v>
      </c>
      <c r="H96" s="3" t="s">
        <v>15</v>
      </c>
      <c r="K96" s="2" t="s">
        <v>20</v>
      </c>
    </row>
    <row r="97" spans="1:18" x14ac:dyDescent="0.2">
      <c r="A97" s="19"/>
      <c r="B97" s="19"/>
      <c r="C97" s="11"/>
      <c r="D97" s="11"/>
      <c r="E97" s="11"/>
      <c r="F97" s="11"/>
      <c r="G97" s="11"/>
      <c r="H97" s="11"/>
      <c r="I97" s="11"/>
      <c r="J97" s="11"/>
      <c r="K97" s="5"/>
      <c r="L97" s="5"/>
      <c r="M97" s="5"/>
      <c r="N97" s="5"/>
    </row>
    <row r="98" spans="1:18" x14ac:dyDescent="0.2">
      <c r="A98" s="14"/>
      <c r="B98" s="14"/>
      <c r="C98" s="12"/>
      <c r="D98" s="12" t="s">
        <v>42</v>
      </c>
      <c r="E98" s="18" t="s">
        <v>40</v>
      </c>
      <c r="F98" s="12" t="s">
        <v>43</v>
      </c>
      <c r="G98" s="17"/>
      <c r="H98" s="12" t="s">
        <v>42</v>
      </c>
      <c r="I98" s="18" t="s">
        <v>40</v>
      </c>
      <c r="J98" s="12" t="s">
        <v>43</v>
      </c>
      <c r="K98" s="12"/>
      <c r="L98" s="13" t="s">
        <v>42</v>
      </c>
      <c r="M98" s="18" t="s">
        <v>40</v>
      </c>
      <c r="N98" s="13" t="s">
        <v>43</v>
      </c>
    </row>
    <row r="99" spans="1:18" x14ac:dyDescent="0.2">
      <c r="A99" s="14"/>
      <c r="B99" s="14"/>
      <c r="C99" s="18" t="s">
        <v>40</v>
      </c>
      <c r="D99" s="15">
        <v>6.3103000000000006E-2</v>
      </c>
      <c r="E99" s="15"/>
      <c r="F99" s="15"/>
      <c r="G99" s="18" t="s">
        <v>40</v>
      </c>
      <c r="H99" s="15">
        <v>0.114814</v>
      </c>
      <c r="I99" s="15"/>
      <c r="J99" s="15"/>
      <c r="K99" s="18" t="s">
        <v>40</v>
      </c>
      <c r="L99" s="16">
        <v>1.9622000000000001E-2</v>
      </c>
      <c r="M99" s="16"/>
      <c r="N99" s="16"/>
    </row>
    <row r="100" spans="1:18" x14ac:dyDescent="0.2">
      <c r="A100" s="14"/>
      <c r="B100" s="14"/>
      <c r="C100" s="12" t="s">
        <v>43</v>
      </c>
      <c r="D100" s="15">
        <v>0.96281099999999997</v>
      </c>
      <c r="E100" s="15">
        <v>6.3103000000000006E-2</v>
      </c>
      <c r="F100" s="15"/>
      <c r="G100" s="12" t="s">
        <v>43</v>
      </c>
      <c r="H100" s="15">
        <v>0.114814</v>
      </c>
      <c r="I100" s="15">
        <v>6.7799999999999996E-3</v>
      </c>
      <c r="J100" s="15"/>
      <c r="K100" s="12" t="s">
        <v>43</v>
      </c>
      <c r="L100" s="16">
        <v>0.75876699999999997</v>
      </c>
      <c r="M100" s="16">
        <v>1.9622000000000001E-2</v>
      </c>
      <c r="N100" s="16"/>
    </row>
    <row r="101" spans="1:18" x14ac:dyDescent="0.2">
      <c r="C101" s="20" t="s">
        <v>44</v>
      </c>
      <c r="D101" s="15">
        <v>6.3103000000000006E-2</v>
      </c>
      <c r="E101" s="15">
        <v>0.96281099999999997</v>
      </c>
      <c r="F101" s="15">
        <v>6.3103000000000006E-2</v>
      </c>
      <c r="G101" s="20" t="s">
        <v>44</v>
      </c>
      <c r="H101" s="15">
        <v>0.92139899999999997</v>
      </c>
      <c r="I101" s="15">
        <v>0.114814</v>
      </c>
      <c r="J101" s="15">
        <v>0.114814</v>
      </c>
      <c r="K101" s="20" t="s">
        <v>44</v>
      </c>
      <c r="L101" s="16">
        <v>2.9075E-2</v>
      </c>
      <c r="M101" s="16">
        <v>0.75876699999999997</v>
      </c>
      <c r="N101" s="16">
        <v>1.9619999999999999E-2</v>
      </c>
    </row>
    <row r="103" spans="1:18" x14ac:dyDescent="0.2">
      <c r="C103" s="5" t="s">
        <v>24</v>
      </c>
      <c r="D103" s="5"/>
      <c r="E103" s="5"/>
      <c r="F103" s="5"/>
      <c r="G103" s="5" t="s">
        <v>5</v>
      </c>
      <c r="H103" s="5"/>
      <c r="I103" s="5"/>
      <c r="J103" s="5"/>
      <c r="K103" s="10" t="s">
        <v>45</v>
      </c>
      <c r="L103" s="5"/>
      <c r="M103" s="5"/>
      <c r="N103" s="5"/>
      <c r="O103" s="10" t="s">
        <v>26</v>
      </c>
    </row>
    <row r="104" spans="1:18" x14ac:dyDescent="0.2">
      <c r="C104" s="5" t="s">
        <v>40</v>
      </c>
      <c r="D104" s="5" t="s">
        <v>42</v>
      </c>
      <c r="E104" s="10" t="s">
        <v>44</v>
      </c>
      <c r="F104" s="10" t="s">
        <v>43</v>
      </c>
      <c r="G104" s="5" t="s">
        <v>40</v>
      </c>
      <c r="H104" s="5" t="s">
        <v>42</v>
      </c>
      <c r="I104" s="10" t="s">
        <v>44</v>
      </c>
      <c r="J104" s="10" t="s">
        <v>43</v>
      </c>
      <c r="K104" s="5" t="s">
        <v>40</v>
      </c>
      <c r="L104" s="5" t="s">
        <v>42</v>
      </c>
      <c r="M104" s="10" t="s">
        <v>44</v>
      </c>
      <c r="N104" s="10" t="s">
        <v>43</v>
      </c>
      <c r="O104" s="5" t="s">
        <v>40</v>
      </c>
      <c r="P104" s="2" t="s">
        <v>42</v>
      </c>
      <c r="Q104" s="2" t="s">
        <v>44</v>
      </c>
      <c r="R104" s="2" t="s">
        <v>43</v>
      </c>
    </row>
    <row r="105" spans="1:18" x14ac:dyDescent="0.2">
      <c r="C105" s="8">
        <v>1</v>
      </c>
      <c r="D105" s="8">
        <v>4.0273702331105428</v>
      </c>
      <c r="E105" s="8">
        <v>1.1256715239891493</v>
      </c>
      <c r="F105" s="8">
        <v>4.6089472497523465</v>
      </c>
      <c r="G105" s="8">
        <v>1</v>
      </c>
      <c r="H105" s="8">
        <v>3.7567841185635298</v>
      </c>
      <c r="I105" s="8">
        <v>1.1408938484810136</v>
      </c>
      <c r="J105" s="8">
        <v>3.9972351785697735</v>
      </c>
      <c r="K105" s="11">
        <v>1</v>
      </c>
      <c r="L105" s="11">
        <v>3.3972560661634446</v>
      </c>
      <c r="M105" s="11">
        <v>0.5946790288029602</v>
      </c>
      <c r="N105" s="11">
        <v>6.7193670839170325</v>
      </c>
      <c r="O105" s="11">
        <v>1</v>
      </c>
      <c r="P105" s="2">
        <v>1.3427706050836494</v>
      </c>
      <c r="Q105" s="2">
        <v>2.3318972349972298</v>
      </c>
      <c r="R105" s="2">
        <v>2.6514441053225779</v>
      </c>
    </row>
    <row r="106" spans="1:18" x14ac:dyDescent="0.2">
      <c r="C106" s="8">
        <v>1.2527098169762709</v>
      </c>
      <c r="D106" s="8">
        <v>3.8225819323558361</v>
      </c>
      <c r="E106" s="8">
        <v>0.45579198129123183</v>
      </c>
      <c r="F106" s="8">
        <v>6.1088260367756204</v>
      </c>
      <c r="G106" s="8">
        <v>0.78934277179117429</v>
      </c>
      <c r="H106" s="8">
        <v>4.3191754461113341</v>
      </c>
      <c r="I106" s="8">
        <v>0.27473964440220894</v>
      </c>
      <c r="J106" s="8">
        <v>5.8064823116162465</v>
      </c>
      <c r="K106" s="11">
        <v>0.57578565222187816</v>
      </c>
      <c r="L106" s="11">
        <v>2.5793614085977628</v>
      </c>
      <c r="M106" s="11">
        <v>0.43251641648850642</v>
      </c>
      <c r="N106" s="11">
        <v>3.7320174955733232</v>
      </c>
      <c r="O106" s="11">
        <v>0.66935395536528319</v>
      </c>
      <c r="P106" s="2">
        <v>1.8426091813341039</v>
      </c>
      <c r="Q106" s="2">
        <v>1.6650254218151099</v>
      </c>
      <c r="R106" s="2">
        <v>2.0218828194323408</v>
      </c>
    </row>
    <row r="107" spans="1:18" x14ac:dyDescent="0.2">
      <c r="C107" s="8">
        <v>3.2884314516441893</v>
      </c>
      <c r="D107" s="8">
        <v>4.1658996348199091</v>
      </c>
      <c r="E107" s="8">
        <v>2.8478786932147964</v>
      </c>
      <c r="F107" s="8">
        <v>5.2524276709195519</v>
      </c>
      <c r="G107" s="8">
        <v>2.2886640252682633</v>
      </c>
      <c r="H107" s="8">
        <v>3.3267681444414765</v>
      </c>
      <c r="I107" s="8">
        <v>2.14699348005716</v>
      </c>
      <c r="J107" s="8">
        <v>7.7587379004715249</v>
      </c>
      <c r="K107" s="11">
        <v>1.7090937145786413</v>
      </c>
      <c r="L107" s="11">
        <v>3.0339719198540833</v>
      </c>
      <c r="M107" s="11">
        <v>1.1906119356866842</v>
      </c>
      <c r="N107" s="11">
        <v>3.3401745048751326</v>
      </c>
      <c r="O107" s="11">
        <v>0.63498451695642466</v>
      </c>
      <c r="P107" s="2">
        <v>1.9816130332306825</v>
      </c>
      <c r="Q107" s="2">
        <v>2.51985986740454</v>
      </c>
      <c r="R107" s="2">
        <v>1.9868333744797586</v>
      </c>
    </row>
    <row r="108" spans="1:18" x14ac:dyDescent="0.2">
      <c r="C108" s="8">
        <v>2.6958431162009164</v>
      </c>
      <c r="D108" s="8">
        <v>4.1670784332723034</v>
      </c>
      <c r="E108" s="8">
        <v>2.3194079017370606</v>
      </c>
      <c r="F108" s="8">
        <v>10.741028746381293</v>
      </c>
      <c r="G108" s="8">
        <v>1.8145808099554721</v>
      </c>
      <c r="H108" s="8">
        <v>3.8122610054378399</v>
      </c>
      <c r="I108" s="8">
        <v>1.5307682733178567</v>
      </c>
      <c r="J108" s="8">
        <v>5.983603724514615</v>
      </c>
      <c r="K108" s="11">
        <v>1.0720359162331037</v>
      </c>
      <c r="L108" s="11">
        <v>2.5106818494532908</v>
      </c>
      <c r="M108" s="11">
        <v>2.3994867226978398</v>
      </c>
      <c r="N108" s="11">
        <v>5.0487026290150903</v>
      </c>
      <c r="O108" s="11">
        <v>1.1343828713290907</v>
      </c>
      <c r="P108" s="2">
        <v>1.0771973893858273</v>
      </c>
      <c r="Q108" s="2">
        <v>1.7231946526661222</v>
      </c>
      <c r="R108" s="2">
        <v>2.3251276969383152</v>
      </c>
    </row>
    <row r="109" spans="1:18" x14ac:dyDescent="0.2">
      <c r="C109" s="8">
        <v>2.3674341204389799</v>
      </c>
      <c r="D109" s="8">
        <v>4.3733892339723086</v>
      </c>
      <c r="E109" s="8">
        <v>1.1937468934560269</v>
      </c>
      <c r="F109" s="8">
        <v>8.8849834862784842</v>
      </c>
      <c r="G109" s="8">
        <v>2.0054384580574784</v>
      </c>
      <c r="H109" s="8">
        <v>4.0107496539726206</v>
      </c>
      <c r="I109" s="8">
        <v>0.77040536309083418</v>
      </c>
      <c r="J109" s="8">
        <v>5.5533493441453254</v>
      </c>
      <c r="K109" s="11">
        <v>0.77859377676651542</v>
      </c>
      <c r="L109" s="11">
        <v>3.2424330760165172</v>
      </c>
      <c r="M109" s="11">
        <v>6.7621619914381592E-2</v>
      </c>
      <c r="N109" s="11">
        <v>4.5622422114284493</v>
      </c>
      <c r="O109" s="11">
        <v>1.6825778927496671</v>
      </c>
      <c r="P109" s="2">
        <v>1.0566658845881554</v>
      </c>
      <c r="Q109" s="2">
        <v>0.84651710773861755</v>
      </c>
      <c r="R109" s="2">
        <v>2.8963021426575466</v>
      </c>
    </row>
    <row r="110" spans="1:18" x14ac:dyDescent="0.2">
      <c r="C110" s="8">
        <v>3.1226704086808033</v>
      </c>
      <c r="D110" s="8">
        <v>4.5270095486447772</v>
      </c>
      <c r="E110" s="8">
        <v>2.8554339667346427</v>
      </c>
      <c r="F110" s="8">
        <v>6.8690716239236433</v>
      </c>
      <c r="G110" s="8">
        <v>2.0843326900747359</v>
      </c>
      <c r="H110" s="8">
        <v>2.6373025946363753</v>
      </c>
      <c r="I110" s="8">
        <v>1.8582857934956254</v>
      </c>
      <c r="J110" s="11"/>
      <c r="K110" s="11">
        <v>0.98832732724963301</v>
      </c>
      <c r="L110" s="11">
        <v>2.632951290650309</v>
      </c>
      <c r="M110" s="11">
        <v>1.2905608115340759</v>
      </c>
      <c r="N110" s="11">
        <v>6.2424268475019753</v>
      </c>
      <c r="O110" s="11">
        <v>1.677544738316058</v>
      </c>
      <c r="P110" s="2">
        <v>1.8305634117060969</v>
      </c>
      <c r="Q110" s="2">
        <v>0.57323434695436626</v>
      </c>
      <c r="R110" s="2">
        <v>1.8089040570573134</v>
      </c>
    </row>
    <row r="111" spans="1:18" x14ac:dyDescent="0.2">
      <c r="A111" s="5" t="s">
        <v>0</v>
      </c>
      <c r="C111" s="11">
        <f t="shared" ref="C111:I111" si="5">AVERAGE(C105:C110)</f>
        <v>2.2878481523235266</v>
      </c>
      <c r="D111" s="11">
        <f t="shared" si="5"/>
        <v>4.1805548360292795</v>
      </c>
      <c r="E111" s="11">
        <f t="shared" si="5"/>
        <v>1.7996551600704844</v>
      </c>
      <c r="F111" s="11">
        <f t="shared" si="5"/>
        <v>7.0775474690051574</v>
      </c>
      <c r="G111" s="11">
        <f t="shared" si="5"/>
        <v>1.6637264591911876</v>
      </c>
      <c r="H111" s="11">
        <f t="shared" si="5"/>
        <v>3.6438401605271959</v>
      </c>
      <c r="I111" s="11">
        <f t="shared" si="5"/>
        <v>1.2870144004741164</v>
      </c>
      <c r="J111" s="11">
        <f>AVERAGE(J105:J109)</f>
        <v>5.8198816918634977</v>
      </c>
      <c r="K111" s="11">
        <f>AVERAGE(K105:K110)</f>
        <v>1.0206393978416286</v>
      </c>
      <c r="L111" s="11">
        <f>AVERAGE(L105:L110)</f>
        <v>2.8994426017892345</v>
      </c>
      <c r="M111" s="11">
        <f>AVERAGE(M105:M110)</f>
        <v>0.99591275585407468</v>
      </c>
      <c r="N111" s="11">
        <f>AVERAGE(N105:N110)</f>
        <v>4.9408217953851663</v>
      </c>
      <c r="O111" s="11">
        <f>AVERAGE(O105:O110)</f>
        <v>1.133140662452754</v>
      </c>
      <c r="P111" s="2">
        <v>1.5219032508880861</v>
      </c>
      <c r="Q111" s="2">
        <v>1.609954771929331</v>
      </c>
      <c r="R111" s="2">
        <v>2.2817490326479755</v>
      </c>
    </row>
    <row r="112" spans="1:18" x14ac:dyDescent="0.2">
      <c r="A112" s="5" t="s">
        <v>30</v>
      </c>
      <c r="C112" s="11">
        <f t="shared" ref="C112:I112" si="6">STDEV(C105:C110)/SQRT((COUNTA(C105:C110)))</f>
        <v>0.39161857260212063</v>
      </c>
      <c r="D112" s="11">
        <f t="shared" si="6"/>
        <v>0.10152544567957016</v>
      </c>
      <c r="E112" s="11">
        <f t="shared" si="6"/>
        <v>0.41275220124769357</v>
      </c>
      <c r="F112" s="11">
        <f t="shared" si="6"/>
        <v>0.9503482298141146</v>
      </c>
      <c r="G112" s="11">
        <f t="shared" si="6"/>
        <v>0.25245859948962107</v>
      </c>
      <c r="H112" s="11">
        <f t="shared" si="6"/>
        <v>0.24121047364814102</v>
      </c>
      <c r="I112" s="11">
        <f t="shared" si="6"/>
        <v>0.28508871527607266</v>
      </c>
      <c r="J112" s="11">
        <f>STDEV(J105:J109)/SQRT((COUNTA(J105:J109)))</f>
        <v>0.59913386024436266</v>
      </c>
      <c r="K112" s="11">
        <f>STDEV(K105:K110)/SQRT((COUNTA(K105:K110)))</f>
        <v>0.15647810716511953</v>
      </c>
      <c r="L112" s="11">
        <f>STDEV(L105:L110)/SQRT((COUNTA(L105:L110)))</f>
        <v>0.15364063696888403</v>
      </c>
      <c r="M112" s="11">
        <f>STDEV(M105:M110)/SQRT((COUNTA(M105:M110)))</f>
        <v>0.33837225554819039</v>
      </c>
      <c r="N112" s="11">
        <f>STDEV(N105:N110)/SQRT((COUNTA(N105:N110)))</f>
        <v>0.54880595886491623</v>
      </c>
      <c r="O112" s="11">
        <f>STDEV(O105:O110)/SQRT((COUNTA(O105:O110)))</f>
        <v>0.18967012608745842</v>
      </c>
      <c r="P112" s="2">
        <v>0.16889386092355765</v>
      </c>
      <c r="Q112" s="2">
        <v>0.31741721001891005</v>
      </c>
      <c r="R112" s="2">
        <v>0.17265763285020558</v>
      </c>
    </row>
    <row r="113" spans="3:16" x14ac:dyDescent="0.2">
      <c r="C113" s="3"/>
      <c r="D113" s="3"/>
      <c r="E113" s="3"/>
      <c r="F113" s="3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3:16" x14ac:dyDescent="0.2">
      <c r="C114" s="11"/>
      <c r="D114" s="8"/>
      <c r="E114" s="3"/>
      <c r="F114" s="3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3:16" x14ac:dyDescent="0.2">
      <c r="C115" s="11"/>
      <c r="D115" s="11"/>
      <c r="E115" s="3"/>
      <c r="F115" s="3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3:16" x14ac:dyDescent="0.2">
      <c r="C116" s="11"/>
      <c r="D116" s="11"/>
      <c r="E116" s="3"/>
      <c r="F116" s="3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3:16" x14ac:dyDescent="0.2">
      <c r="C117" s="11"/>
      <c r="D117" s="11"/>
      <c r="E117" s="3"/>
      <c r="F117" s="3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3:16" x14ac:dyDescent="0.2">
      <c r="C118" s="11"/>
      <c r="D118" s="11"/>
      <c r="E118" s="3"/>
      <c r="F118" s="3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3:16" x14ac:dyDescent="0.2">
      <c r="C119" s="11"/>
      <c r="D119" s="11"/>
      <c r="E119" s="3"/>
      <c r="F119" s="3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3:16" x14ac:dyDescent="0.2">
      <c r="C120" s="11"/>
      <c r="D120" s="11"/>
      <c r="E120" s="3"/>
      <c r="F120" s="3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3:16" x14ac:dyDescent="0.2">
      <c r="C121" s="11"/>
      <c r="D121" s="11"/>
      <c r="E121" s="3"/>
      <c r="F121" s="3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3:16" x14ac:dyDescent="0.2">
      <c r="C122" s="3" t="s">
        <v>10</v>
      </c>
      <c r="D122" s="3" t="s">
        <v>1</v>
      </c>
      <c r="G122" s="3" t="s">
        <v>10</v>
      </c>
      <c r="H122" s="3" t="s">
        <v>1</v>
      </c>
      <c r="K122" s="3" t="s">
        <v>10</v>
      </c>
      <c r="L122" s="3" t="s">
        <v>1</v>
      </c>
      <c r="O122" s="3" t="s">
        <v>10</v>
      </c>
      <c r="P122" s="2" t="s">
        <v>1</v>
      </c>
    </row>
    <row r="123" spans="3:16" x14ac:dyDescent="0.2">
      <c r="C123" s="9">
        <v>1</v>
      </c>
      <c r="D123" s="5" t="s">
        <v>40</v>
      </c>
      <c r="G123" s="9">
        <v>1</v>
      </c>
      <c r="H123" s="5" t="s">
        <v>40</v>
      </c>
      <c r="K123" s="3">
        <v>1</v>
      </c>
      <c r="L123" s="5" t="s">
        <v>40</v>
      </c>
      <c r="O123" s="3">
        <v>1</v>
      </c>
      <c r="P123" s="2" t="s">
        <v>40</v>
      </c>
    </row>
    <row r="124" spans="3:16" x14ac:dyDescent="0.2">
      <c r="C124" s="9">
        <v>1.2527098169762709</v>
      </c>
      <c r="D124" s="5" t="s">
        <v>40</v>
      </c>
      <c r="G124" s="9">
        <v>0.78934277179117429</v>
      </c>
      <c r="H124" s="5" t="s">
        <v>40</v>
      </c>
      <c r="K124" s="3">
        <v>0.57578565222187816</v>
      </c>
      <c r="L124" s="5" t="s">
        <v>40</v>
      </c>
      <c r="O124" s="3">
        <v>0.66935395536528319</v>
      </c>
      <c r="P124" s="2" t="s">
        <v>40</v>
      </c>
    </row>
    <row r="125" spans="3:16" x14ac:dyDescent="0.2">
      <c r="C125" s="9">
        <v>3.2884314516441893</v>
      </c>
      <c r="D125" s="5" t="s">
        <v>40</v>
      </c>
      <c r="G125" s="9">
        <v>2.2886640252682633</v>
      </c>
      <c r="H125" s="5" t="s">
        <v>40</v>
      </c>
      <c r="K125" s="3">
        <v>1.7090937145786413</v>
      </c>
      <c r="L125" s="5" t="s">
        <v>40</v>
      </c>
      <c r="O125" s="3">
        <v>0.63498451695642466</v>
      </c>
      <c r="P125" s="2" t="s">
        <v>40</v>
      </c>
    </row>
    <row r="126" spans="3:16" x14ac:dyDescent="0.2">
      <c r="C126" s="9">
        <v>2.6958431162009164</v>
      </c>
      <c r="D126" s="5" t="s">
        <v>40</v>
      </c>
      <c r="G126" s="9">
        <v>1.8145808099554721</v>
      </c>
      <c r="H126" s="5" t="s">
        <v>40</v>
      </c>
      <c r="K126" s="3">
        <v>1.0720359162331037</v>
      </c>
      <c r="L126" s="5" t="s">
        <v>40</v>
      </c>
      <c r="O126" s="3">
        <v>1.1343828713290907</v>
      </c>
      <c r="P126" s="2" t="s">
        <v>40</v>
      </c>
    </row>
    <row r="127" spans="3:16" x14ac:dyDescent="0.2">
      <c r="C127" s="9">
        <v>2.3674341204389799</v>
      </c>
      <c r="D127" s="5" t="s">
        <v>40</v>
      </c>
      <c r="G127" s="9">
        <v>2.0054384580574784</v>
      </c>
      <c r="H127" s="5" t="s">
        <v>40</v>
      </c>
      <c r="K127" s="3">
        <v>0.77859377676651542</v>
      </c>
      <c r="L127" s="5" t="s">
        <v>40</v>
      </c>
      <c r="O127" s="3">
        <v>1.6825778927496671</v>
      </c>
      <c r="P127" s="2" t="s">
        <v>40</v>
      </c>
    </row>
    <row r="128" spans="3:16" x14ac:dyDescent="0.2">
      <c r="C128" s="9">
        <v>3.1226704086808033</v>
      </c>
      <c r="D128" s="5" t="s">
        <v>40</v>
      </c>
      <c r="G128" s="9">
        <v>2.0843326900747359</v>
      </c>
      <c r="H128" s="5" t="s">
        <v>40</v>
      </c>
      <c r="K128" s="3">
        <v>0.98832732724963301</v>
      </c>
      <c r="L128" s="5" t="s">
        <v>40</v>
      </c>
      <c r="O128" s="3">
        <v>1.677544738316058</v>
      </c>
      <c r="P128" s="2" t="s">
        <v>40</v>
      </c>
    </row>
    <row r="129" spans="3:16" x14ac:dyDescent="0.2">
      <c r="C129" s="9">
        <v>4.0273702331105428</v>
      </c>
      <c r="D129" s="3" t="s">
        <v>42</v>
      </c>
      <c r="G129" s="9">
        <v>3.7567841185635298</v>
      </c>
      <c r="H129" s="3" t="s">
        <v>42</v>
      </c>
      <c r="K129" s="3">
        <v>3.3972560661634446</v>
      </c>
      <c r="L129" s="3" t="s">
        <v>42</v>
      </c>
      <c r="O129" s="3">
        <v>1.3427706050836494</v>
      </c>
      <c r="P129" s="2" t="s">
        <v>42</v>
      </c>
    </row>
    <row r="130" spans="3:16" x14ac:dyDescent="0.2">
      <c r="C130" s="9">
        <v>3.8225819323558361</v>
      </c>
      <c r="D130" s="3" t="s">
        <v>42</v>
      </c>
      <c r="G130" s="9">
        <v>4.3191754461113341</v>
      </c>
      <c r="H130" s="3" t="s">
        <v>42</v>
      </c>
      <c r="K130" s="3">
        <v>2.5793614085977628</v>
      </c>
      <c r="L130" s="3" t="s">
        <v>42</v>
      </c>
      <c r="O130" s="3">
        <v>1.8426091813341039</v>
      </c>
      <c r="P130" s="2" t="s">
        <v>42</v>
      </c>
    </row>
    <row r="131" spans="3:16" x14ac:dyDescent="0.2">
      <c r="C131" s="9">
        <v>4.1658996348199091</v>
      </c>
      <c r="D131" s="3" t="s">
        <v>42</v>
      </c>
      <c r="G131" s="9">
        <v>3.3267681444414765</v>
      </c>
      <c r="H131" s="3" t="s">
        <v>42</v>
      </c>
      <c r="K131" s="3">
        <v>3.0339719198540833</v>
      </c>
      <c r="L131" s="3" t="s">
        <v>42</v>
      </c>
      <c r="O131" s="3">
        <v>1.9816130332306825</v>
      </c>
      <c r="P131" s="2" t="s">
        <v>42</v>
      </c>
    </row>
    <row r="132" spans="3:16" x14ac:dyDescent="0.2">
      <c r="C132" s="9">
        <v>4.1670784332723034</v>
      </c>
      <c r="D132" s="3" t="s">
        <v>42</v>
      </c>
      <c r="G132" s="9">
        <v>3.8122610054378399</v>
      </c>
      <c r="H132" s="3" t="s">
        <v>42</v>
      </c>
      <c r="K132" s="3">
        <v>2.5106818494532908</v>
      </c>
      <c r="L132" s="3" t="s">
        <v>42</v>
      </c>
      <c r="O132" s="3">
        <v>1.0771973893858273</v>
      </c>
      <c r="P132" s="2" t="s">
        <v>42</v>
      </c>
    </row>
    <row r="133" spans="3:16" x14ac:dyDescent="0.2">
      <c r="C133" s="9">
        <v>4.3733892339723086</v>
      </c>
      <c r="D133" s="3" t="s">
        <v>42</v>
      </c>
      <c r="G133" s="9">
        <v>4.0107496539726206</v>
      </c>
      <c r="H133" s="3" t="s">
        <v>42</v>
      </c>
      <c r="K133" s="3">
        <v>3.2424330760165172</v>
      </c>
      <c r="L133" s="3" t="s">
        <v>42</v>
      </c>
      <c r="O133" s="3">
        <v>1.0566658845881554</v>
      </c>
      <c r="P133" s="2" t="s">
        <v>42</v>
      </c>
    </row>
    <row r="134" spans="3:16" x14ac:dyDescent="0.2">
      <c r="C134" s="9">
        <v>4.5270095486447772</v>
      </c>
      <c r="D134" s="3" t="s">
        <v>42</v>
      </c>
      <c r="G134" s="9">
        <v>2.6373025946363753</v>
      </c>
      <c r="H134" s="3" t="s">
        <v>42</v>
      </c>
      <c r="K134" s="3">
        <v>2.632951290650309</v>
      </c>
      <c r="L134" s="3" t="s">
        <v>42</v>
      </c>
      <c r="O134" s="3">
        <v>1.8305634117060969</v>
      </c>
      <c r="P134" s="2" t="s">
        <v>42</v>
      </c>
    </row>
    <row r="135" spans="3:16" x14ac:dyDescent="0.2">
      <c r="C135" s="9">
        <v>1.1256715239891493</v>
      </c>
      <c r="D135" s="10" t="s">
        <v>44</v>
      </c>
      <c r="G135" s="9">
        <v>1.1408938484810136</v>
      </c>
      <c r="H135" s="10" t="s">
        <v>44</v>
      </c>
      <c r="K135" s="3">
        <v>0.5946790288029602</v>
      </c>
      <c r="L135" s="10" t="s">
        <v>44</v>
      </c>
      <c r="O135" s="3">
        <v>2.3318972349972298</v>
      </c>
      <c r="P135" s="2" t="s">
        <v>44</v>
      </c>
    </row>
    <row r="136" spans="3:16" x14ac:dyDescent="0.2">
      <c r="C136" s="9">
        <v>0.45579198129123183</v>
      </c>
      <c r="D136" s="10" t="s">
        <v>44</v>
      </c>
      <c r="G136" s="9">
        <v>0.27473964440220894</v>
      </c>
      <c r="H136" s="10" t="s">
        <v>44</v>
      </c>
      <c r="K136" s="3">
        <v>0.43251641648850642</v>
      </c>
      <c r="L136" s="10" t="s">
        <v>44</v>
      </c>
      <c r="O136" s="3">
        <v>1.6650254218151099</v>
      </c>
      <c r="P136" s="2" t="s">
        <v>44</v>
      </c>
    </row>
    <row r="137" spans="3:16" x14ac:dyDescent="0.2">
      <c r="C137" s="9">
        <v>2.8478786932147964</v>
      </c>
      <c r="D137" s="10" t="s">
        <v>44</v>
      </c>
      <c r="G137" s="9">
        <v>2.14699348005716</v>
      </c>
      <c r="H137" s="10" t="s">
        <v>44</v>
      </c>
      <c r="K137" s="3">
        <v>1.1906119356866842</v>
      </c>
      <c r="L137" s="10" t="s">
        <v>44</v>
      </c>
      <c r="O137" s="3">
        <v>2.51985986740454</v>
      </c>
      <c r="P137" s="2" t="s">
        <v>44</v>
      </c>
    </row>
    <row r="138" spans="3:16" x14ac:dyDescent="0.2">
      <c r="C138" s="9">
        <v>2.3194079017370606</v>
      </c>
      <c r="D138" s="10" t="s">
        <v>44</v>
      </c>
      <c r="G138" s="9">
        <v>1.5307682733178567</v>
      </c>
      <c r="H138" s="10" t="s">
        <v>44</v>
      </c>
      <c r="K138" s="3">
        <v>2.3994867226978398</v>
      </c>
      <c r="L138" s="10" t="s">
        <v>44</v>
      </c>
      <c r="O138" s="3">
        <v>1.7231946526661222</v>
      </c>
      <c r="P138" s="2" t="s">
        <v>44</v>
      </c>
    </row>
    <row r="139" spans="3:16" x14ac:dyDescent="0.2">
      <c r="C139" s="9">
        <v>1.1937468934560269</v>
      </c>
      <c r="D139" s="10" t="s">
        <v>44</v>
      </c>
      <c r="G139" s="9">
        <v>0.77040536309083418</v>
      </c>
      <c r="H139" s="10" t="s">
        <v>44</v>
      </c>
      <c r="K139" s="3">
        <v>6.7621619914381592E-2</v>
      </c>
      <c r="L139" s="10" t="s">
        <v>44</v>
      </c>
      <c r="O139" s="3">
        <v>0.84651710773861755</v>
      </c>
      <c r="P139" s="2" t="s">
        <v>44</v>
      </c>
    </row>
    <row r="140" spans="3:16" x14ac:dyDescent="0.2">
      <c r="C140" s="9">
        <v>2.8554339667346427</v>
      </c>
      <c r="D140" s="10" t="s">
        <v>44</v>
      </c>
      <c r="G140" s="9">
        <v>1.8582857934956254</v>
      </c>
      <c r="H140" s="10" t="s">
        <v>44</v>
      </c>
      <c r="K140" s="3">
        <v>1.2905608115340759</v>
      </c>
      <c r="L140" s="10" t="s">
        <v>44</v>
      </c>
      <c r="O140" s="3">
        <v>0.57323434695436626</v>
      </c>
      <c r="P140" s="2" t="s">
        <v>44</v>
      </c>
    </row>
    <row r="141" spans="3:16" x14ac:dyDescent="0.2">
      <c r="C141" s="9">
        <v>4.6089472497523465</v>
      </c>
      <c r="D141" s="3" t="s">
        <v>43</v>
      </c>
      <c r="G141" s="9">
        <v>3.9972351785697735</v>
      </c>
      <c r="H141" s="3" t="s">
        <v>43</v>
      </c>
      <c r="K141" s="3">
        <v>6.7193670839170325</v>
      </c>
      <c r="L141" s="3" t="s">
        <v>43</v>
      </c>
      <c r="O141" s="3">
        <v>2.6514441053225779</v>
      </c>
      <c r="P141" s="2" t="s">
        <v>43</v>
      </c>
    </row>
    <row r="142" spans="3:16" x14ac:dyDescent="0.2">
      <c r="C142" s="9">
        <v>6.1088260367756204</v>
      </c>
      <c r="D142" s="3" t="s">
        <v>43</v>
      </c>
      <c r="G142" s="9">
        <v>5.8064823116162465</v>
      </c>
      <c r="H142" s="3" t="s">
        <v>43</v>
      </c>
      <c r="K142" s="3">
        <v>3.7320174955733232</v>
      </c>
      <c r="L142" s="3" t="s">
        <v>43</v>
      </c>
      <c r="O142" s="3">
        <v>2.0218828194323408</v>
      </c>
      <c r="P142" s="2" t="s">
        <v>43</v>
      </c>
    </row>
    <row r="143" spans="3:16" x14ac:dyDescent="0.2">
      <c r="C143" s="9">
        <v>5.2524276709195519</v>
      </c>
      <c r="D143" s="3" t="s">
        <v>43</v>
      </c>
      <c r="G143" s="9">
        <v>7.7587379004715249</v>
      </c>
      <c r="H143" s="3" t="s">
        <v>43</v>
      </c>
      <c r="K143" s="3">
        <v>3.3401745048751326</v>
      </c>
      <c r="L143" s="3" t="s">
        <v>43</v>
      </c>
      <c r="O143" s="3">
        <v>1.9868333744797586</v>
      </c>
      <c r="P143" s="2" t="s">
        <v>43</v>
      </c>
    </row>
    <row r="144" spans="3:16" x14ac:dyDescent="0.2">
      <c r="C144" s="9">
        <v>10.741028746381293</v>
      </c>
      <c r="D144" s="3" t="s">
        <v>43</v>
      </c>
      <c r="G144" s="9">
        <v>5.983603724514615</v>
      </c>
      <c r="H144" s="3" t="s">
        <v>43</v>
      </c>
      <c r="K144" s="3">
        <v>5.0487026290150903</v>
      </c>
      <c r="L144" s="3" t="s">
        <v>43</v>
      </c>
      <c r="O144" s="3">
        <v>2.3251276969383152</v>
      </c>
      <c r="P144" s="2" t="s">
        <v>43</v>
      </c>
    </row>
    <row r="145" spans="3:18" x14ac:dyDescent="0.2">
      <c r="C145" s="9">
        <v>8.8849834862784842</v>
      </c>
      <c r="D145" s="3" t="s">
        <v>43</v>
      </c>
      <c r="G145" s="9">
        <v>5.5533493441453254</v>
      </c>
      <c r="H145" s="3" t="s">
        <v>43</v>
      </c>
      <c r="K145" s="3">
        <v>4.5622422114284493</v>
      </c>
      <c r="L145" s="3" t="s">
        <v>43</v>
      </c>
      <c r="O145" s="3">
        <v>2.8963021426575466</v>
      </c>
      <c r="P145" s="2" t="s">
        <v>43</v>
      </c>
    </row>
    <row r="146" spans="3:18" x14ac:dyDescent="0.2">
      <c r="C146" s="9">
        <v>6.8690716239236433</v>
      </c>
      <c r="D146" s="3" t="s">
        <v>43</v>
      </c>
      <c r="K146" s="3">
        <v>6.2424268475019753</v>
      </c>
      <c r="L146" s="3" t="s">
        <v>43</v>
      </c>
      <c r="O146" s="3">
        <v>1.8089040570573134</v>
      </c>
      <c r="P146" s="2" t="s">
        <v>43</v>
      </c>
    </row>
    <row r="147" spans="3:18" x14ac:dyDescent="0.2">
      <c r="C147" s="3" t="s">
        <v>11</v>
      </c>
      <c r="D147" s="3" t="s">
        <v>17</v>
      </c>
      <c r="G147" s="3" t="s">
        <v>11</v>
      </c>
      <c r="H147" s="3" t="s">
        <v>16</v>
      </c>
      <c r="I147" s="3"/>
      <c r="J147" s="3"/>
      <c r="K147" s="3" t="s">
        <v>11</v>
      </c>
      <c r="L147" s="3" t="s">
        <v>18</v>
      </c>
      <c r="N147" s="3"/>
      <c r="O147" s="3" t="s">
        <v>11</v>
      </c>
      <c r="P147" s="2" t="s">
        <v>25</v>
      </c>
    </row>
    <row r="148" spans="3:18" x14ac:dyDescent="0.2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3:18" x14ac:dyDescent="0.2">
      <c r="C149" s="12"/>
      <c r="D149" s="12" t="s">
        <v>42</v>
      </c>
      <c r="E149" s="18" t="s">
        <v>40</v>
      </c>
      <c r="F149" s="12" t="s">
        <v>43</v>
      </c>
      <c r="G149" s="17"/>
      <c r="H149" s="12" t="s">
        <v>42</v>
      </c>
      <c r="I149" s="18" t="s">
        <v>40</v>
      </c>
      <c r="J149" s="12" t="s">
        <v>43</v>
      </c>
      <c r="K149" s="12"/>
      <c r="L149" s="12" t="s">
        <v>42</v>
      </c>
      <c r="M149" s="18" t="s">
        <v>40</v>
      </c>
      <c r="N149" s="12" t="s">
        <v>43</v>
      </c>
      <c r="O149" s="17"/>
      <c r="P149" s="2" t="s">
        <v>42</v>
      </c>
      <c r="Q149" s="2" t="s">
        <v>40</v>
      </c>
      <c r="R149" s="2" t="s">
        <v>43</v>
      </c>
    </row>
    <row r="150" spans="3:18" x14ac:dyDescent="0.2">
      <c r="C150" s="18" t="s">
        <v>40</v>
      </c>
      <c r="D150" s="15">
        <v>1.6000000000000001E-4</v>
      </c>
      <c r="E150" s="15"/>
      <c r="F150" s="15"/>
      <c r="G150" s="18" t="s">
        <v>40</v>
      </c>
      <c r="H150" s="15">
        <v>2.33E-4</v>
      </c>
      <c r="I150" s="15"/>
      <c r="J150" s="15"/>
      <c r="K150" s="18" t="s">
        <v>40</v>
      </c>
      <c r="L150" s="15">
        <v>8.8999999999999995E-5</v>
      </c>
      <c r="M150" s="15"/>
      <c r="N150" s="15"/>
      <c r="O150" s="18" t="s">
        <v>40</v>
      </c>
      <c r="P150" s="2">
        <v>0.211282</v>
      </c>
    </row>
    <row r="151" spans="3:18" x14ac:dyDescent="0.2">
      <c r="C151" s="12" t="s">
        <v>43</v>
      </c>
      <c r="D151" s="15">
        <v>2.1099999999999999E-3</v>
      </c>
      <c r="E151" s="15">
        <v>1.5814820000000001E-7</v>
      </c>
      <c r="F151" s="15"/>
      <c r="G151" s="12" t="s">
        <v>43</v>
      </c>
      <c r="H151" s="15">
        <v>2.2762999999999999E-2</v>
      </c>
      <c r="I151" s="15">
        <v>3.0000000000000001E-6</v>
      </c>
      <c r="J151" s="15"/>
      <c r="K151" s="12" t="s">
        <v>43</v>
      </c>
      <c r="L151" s="15">
        <v>5.5199999999999997E-3</v>
      </c>
      <c r="M151" s="15">
        <v>2.140414E-7</v>
      </c>
      <c r="N151" s="15"/>
      <c r="O151" s="12" t="s">
        <v>43</v>
      </c>
      <c r="P151" s="2">
        <v>3.7775000000000003E-2</v>
      </c>
      <c r="Q151" s="2">
        <v>4.4990000000000004E-3</v>
      </c>
    </row>
    <row r="152" spans="3:18" x14ac:dyDescent="0.2">
      <c r="C152" s="20" t="s">
        <v>44</v>
      </c>
      <c r="D152" s="15">
        <v>1.4E-5</v>
      </c>
      <c r="E152" s="15">
        <v>0.24324879999999999</v>
      </c>
      <c r="F152" s="15">
        <v>3.6314379999999999E-8</v>
      </c>
      <c r="G152" s="20" t="s">
        <v>44</v>
      </c>
      <c r="H152" s="15">
        <v>2.5999999999999998E-5</v>
      </c>
      <c r="I152" s="15">
        <v>0.27315800000000001</v>
      </c>
      <c r="J152" s="15">
        <v>8.0011350000000003E-7</v>
      </c>
      <c r="K152" s="20" t="s">
        <v>44</v>
      </c>
      <c r="L152" s="15">
        <v>7.7000000000000001E-5</v>
      </c>
      <c r="M152" s="15">
        <v>0.85304429999999998</v>
      </c>
      <c r="N152" s="15">
        <v>2.140414E-7</v>
      </c>
      <c r="O152" s="20" t="s">
        <v>44</v>
      </c>
      <c r="P152" s="2">
        <v>0.915049</v>
      </c>
      <c r="Q152" s="2">
        <v>0.211282</v>
      </c>
      <c r="R152" s="2">
        <v>3.7775000000000003E-2</v>
      </c>
    </row>
  </sheetData>
  <pageMargins left="0.7" right="0.7" top="0.75" bottom="0.75" header="0.3" footer="0.3"/>
  <pageSetup paperSize="9" orientation="portrait" r:id="rId1"/>
  <ignoredErrors>
    <ignoredError sqref="F9:F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Fig5</vt:lpstr>
      <vt:lpstr>Fig5_sup1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delaunay</dc:creator>
  <cp:lastModifiedBy>delaunay</cp:lastModifiedBy>
  <dcterms:created xsi:type="dcterms:W3CDTF">2019-09-24T13:46:51Z</dcterms:created>
  <dcterms:modified xsi:type="dcterms:W3CDTF">2021-08-13T13:11:05Z</dcterms:modified>
</cp:coreProperties>
</file>