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theme/themeOverride1.xml" ContentType="application/vnd.openxmlformats-officedocument.themeOverride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aunay\Documents\1_Recherche\12_Publications\121_Publications en préparation\1214_Papier Anthony hK10\SUBMISSION\Submission_Elife\Revision_eLife\Submission_R1_eLife\"/>
    </mc:Choice>
  </mc:AlternateContent>
  <bookViews>
    <workbookView xWindow="120" yWindow="255" windowWidth="19080" windowHeight="7170" tabRatio="833"/>
  </bookViews>
  <sheets>
    <sheet name="Fig1B_left" sheetId="1" r:id="rId1"/>
    <sheet name="Fig1B_right" sheetId="6" r:id="rId2"/>
    <sheet name="Fig1D" sheetId="2" r:id="rId3"/>
    <sheet name="FigS1A" sheetId="3" r:id="rId4"/>
  </sheets>
  <externalReferences>
    <externalReference r:id="rId5"/>
  </externalReferences>
  <calcPr calcId="162913"/>
</workbook>
</file>

<file path=xl/calcChain.xml><?xml version="1.0" encoding="utf-8"?>
<calcChain xmlns="http://schemas.openxmlformats.org/spreadsheetml/2006/main">
  <c r="C8" i="6" l="1"/>
  <c r="C9" i="6"/>
  <c r="B9" i="6"/>
  <c r="B8" i="6"/>
  <c r="C49" i="3" l="1"/>
  <c r="B49" i="3"/>
  <c r="C48" i="3"/>
  <c r="B48" i="3"/>
  <c r="J13" i="2" l="1"/>
  <c r="I14" i="2" l="1"/>
  <c r="H13" i="2"/>
  <c r="G13" i="2"/>
  <c r="F13" i="2"/>
  <c r="E14" i="2"/>
  <c r="D14" i="2"/>
  <c r="C13" i="2"/>
  <c r="K13" i="2" s="1"/>
  <c r="J12" i="2"/>
  <c r="I11" i="2"/>
  <c r="H11" i="2"/>
  <c r="G12" i="2"/>
  <c r="F11" i="2"/>
  <c r="E11" i="2"/>
  <c r="D11" i="2"/>
  <c r="C12" i="2"/>
  <c r="K12" i="2" s="1"/>
  <c r="G16" i="1"/>
  <c r="F16" i="1"/>
  <c r="E16" i="1"/>
  <c r="D16" i="1"/>
  <c r="C16" i="1"/>
  <c r="B16" i="1"/>
  <c r="G15" i="1"/>
  <c r="F15" i="1"/>
  <c r="E15" i="1"/>
  <c r="D15" i="1"/>
  <c r="C15" i="1"/>
  <c r="B15" i="1"/>
  <c r="G14" i="1"/>
  <c r="F14" i="1"/>
  <c r="E14" i="1"/>
  <c r="D14" i="1"/>
  <c r="C14" i="1"/>
  <c r="B14" i="1"/>
  <c r="G13" i="1"/>
  <c r="F13" i="1"/>
  <c r="E13" i="1"/>
  <c r="D13" i="1"/>
  <c r="C13" i="1"/>
  <c r="B13" i="1"/>
  <c r="I13" i="2" l="1"/>
  <c r="C14" i="2"/>
  <c r="K14" i="2" s="1"/>
  <c r="I12" i="2"/>
  <c r="H14" i="2"/>
  <c r="D13" i="2"/>
  <c r="E13" i="2"/>
  <c r="E12" i="2"/>
  <c r="G14" i="2"/>
  <c r="G11" i="2"/>
  <c r="F12" i="2"/>
  <c r="D12" i="2"/>
  <c r="H12" i="2"/>
  <c r="F14" i="2"/>
  <c r="J14" i="2"/>
  <c r="J11" i="2"/>
  <c r="C11" i="2"/>
  <c r="K11" i="2" s="1"/>
  <c r="E13" i="3"/>
  <c r="E12" i="3"/>
  <c r="F13" i="3"/>
  <c r="F12" i="3"/>
</calcChain>
</file>

<file path=xl/sharedStrings.xml><?xml version="1.0" encoding="utf-8"?>
<sst xmlns="http://schemas.openxmlformats.org/spreadsheetml/2006/main" count="240" uniqueCount="30">
  <si>
    <t>Genotype</t>
  </si>
  <si>
    <t>Kidney</t>
  </si>
  <si>
    <t>Heart</t>
  </si>
  <si>
    <t>WAT</t>
  </si>
  <si>
    <t>Lung</t>
  </si>
  <si>
    <t>Liver</t>
  </si>
  <si>
    <t>mean</t>
  </si>
  <si>
    <t>sem</t>
  </si>
  <si>
    <t>Spleen</t>
  </si>
  <si>
    <t>Zeitgeber time</t>
  </si>
  <si>
    <t>times serie comparing flox and hep</t>
  </si>
  <si>
    <t>Tissue distribution</t>
  </si>
  <si>
    <t>food intake</t>
  </si>
  <si>
    <t>ns</t>
  </si>
  <si>
    <t>Wilcoxon rank sum test</t>
  </si>
  <si>
    <t>data:  Liver by Genotype</t>
  </si>
  <si>
    <t>p-value = 0.01587</t>
  </si>
  <si>
    <t>g</t>
  </si>
  <si>
    <t>p-value = 0.5789</t>
  </si>
  <si>
    <t>fi</t>
  </si>
  <si>
    <t>p-value = 0.3319</t>
  </si>
  <si>
    <t>body mass</t>
  </si>
  <si>
    <t>bm</t>
  </si>
  <si>
    <t>genotype</t>
  </si>
  <si>
    <t>klf10</t>
  </si>
  <si>
    <t>data:  klf10 by genotype</t>
  </si>
  <si>
    <t>Primary hepatocytes</t>
  </si>
  <si>
    <t>p-value = 0.02857</t>
  </si>
  <si>
    <t>WT</t>
  </si>
  <si>
    <t>hepKO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</si>
</sst>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0" xfId="0" applyFont="1"/>
    <xf numFmtId="164" fontId="2" fillId="0" borderId="0" xfId="0" applyNumberFormat="1" applyFont="1"/>
    <xf numFmtId="164" fontId="2" fillId="0" borderId="0" xfId="0" applyNumberFormat="1" applyFont="1" applyAlignment="1">
      <alignment horizontal="right"/>
    </xf>
    <xf numFmtId="1" fontId="2" fillId="0" borderId="0" xfId="0" applyNumberFormat="1" applyFont="1"/>
    <xf numFmtId="0" fontId="2" fillId="0" borderId="0" xfId="0" applyFont="1" applyFill="1"/>
    <xf numFmtId="2" fontId="2" fillId="0" borderId="0" xfId="0" applyNumberFormat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Fig1B_left!$A$13</c:f>
              <c:strCache>
                <c:ptCount val="1"/>
                <c:pt idx="0">
                  <c:v>WT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Fig1B_left!$B$14:$G$14</c:f>
                <c:numCache>
                  <c:formatCode>General</c:formatCode>
                  <c:ptCount val="6"/>
                  <c:pt idx="0">
                    <c:v>0.11203888076704578</c:v>
                  </c:pt>
                  <c:pt idx="1">
                    <c:v>0.10366640934358201</c:v>
                  </c:pt>
                  <c:pt idx="2">
                    <c:v>8.7521627940467195E-2</c:v>
                  </c:pt>
                  <c:pt idx="3">
                    <c:v>0.20696583648161085</c:v>
                  </c:pt>
                  <c:pt idx="4">
                    <c:v>0.18547327772885619</c:v>
                  </c:pt>
                  <c:pt idx="5">
                    <c:v>3.6920211649897068E-2</c:v>
                  </c:pt>
                </c:numCache>
              </c:numRef>
            </c:plus>
            <c:minus>
              <c:numRef>
                <c:f>Fig1B_left!$B$14:$G$14</c:f>
                <c:numCache>
                  <c:formatCode>General</c:formatCode>
                  <c:ptCount val="6"/>
                  <c:pt idx="0">
                    <c:v>0.11203888076704578</c:v>
                  </c:pt>
                  <c:pt idx="1">
                    <c:v>0.10366640934358201</c:v>
                  </c:pt>
                  <c:pt idx="2">
                    <c:v>8.7521627940467195E-2</c:v>
                  </c:pt>
                  <c:pt idx="3">
                    <c:v>0.20696583648161085</c:v>
                  </c:pt>
                  <c:pt idx="4">
                    <c:v>0.18547327772885619</c:v>
                  </c:pt>
                  <c:pt idx="5">
                    <c:v>3.6920211649897068E-2</c:v>
                  </c:pt>
                </c:numCache>
              </c:numRef>
            </c:minus>
          </c:errBars>
          <c:cat>
            <c:strRef>
              <c:f>Fig1B_left!$B$2:$G$2</c:f>
              <c:strCache>
                <c:ptCount val="6"/>
                <c:pt idx="0">
                  <c:v>Liver</c:v>
                </c:pt>
                <c:pt idx="1">
                  <c:v>Kidney</c:v>
                </c:pt>
                <c:pt idx="2">
                  <c:v>Heart</c:v>
                </c:pt>
                <c:pt idx="3">
                  <c:v>WAT</c:v>
                </c:pt>
                <c:pt idx="4">
                  <c:v>Spleen</c:v>
                </c:pt>
                <c:pt idx="5">
                  <c:v>Lung</c:v>
                </c:pt>
              </c:strCache>
            </c:strRef>
          </c:cat>
          <c:val>
            <c:numRef>
              <c:f>Fig1B_left!$B$13:$G$13</c:f>
              <c:numCache>
                <c:formatCode>0.000</c:formatCode>
                <c:ptCount val="6"/>
                <c:pt idx="0">
                  <c:v>1.0039840637450199</c:v>
                </c:pt>
                <c:pt idx="1">
                  <c:v>1.1471757593754763</c:v>
                </c:pt>
                <c:pt idx="2">
                  <c:v>0.88987187401728296</c:v>
                </c:pt>
                <c:pt idx="3">
                  <c:v>0.64613922441771054</c:v>
                </c:pt>
                <c:pt idx="4">
                  <c:v>1.2513490781042249</c:v>
                </c:pt>
                <c:pt idx="5">
                  <c:v>0.97408752943934085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F2-4E2D-9749-587F6D3FD967}"/>
            </c:ext>
          </c:extLst>
        </c:ser>
        <c:ser>
          <c:idx val="1"/>
          <c:order val="1"/>
          <c:tx>
            <c:strRef>
              <c:f>Fig1B_left!$A$15</c:f>
              <c:strCache>
                <c:ptCount val="1"/>
                <c:pt idx="0">
                  <c:v>hepKO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Fig1B_left!$B$16:$G$16</c:f>
                <c:numCache>
                  <c:formatCode>General</c:formatCode>
                  <c:ptCount val="6"/>
                  <c:pt idx="0">
                    <c:v>0.11603547184588173</c:v>
                  </c:pt>
                  <c:pt idx="1">
                    <c:v>0.14747990881372577</c:v>
                  </c:pt>
                  <c:pt idx="2">
                    <c:v>0.12650497960438745</c:v>
                  </c:pt>
                  <c:pt idx="3">
                    <c:v>0.26689786133853782</c:v>
                  </c:pt>
                  <c:pt idx="4">
                    <c:v>7.5154500308742767E-2</c:v>
                  </c:pt>
                  <c:pt idx="5">
                    <c:v>4.1801652009293554E-2</c:v>
                  </c:pt>
                </c:numCache>
              </c:numRef>
            </c:plus>
            <c:minus>
              <c:numRef>
                <c:f>Fig1B_left!$B$16:$G$16</c:f>
                <c:numCache>
                  <c:formatCode>General</c:formatCode>
                  <c:ptCount val="6"/>
                  <c:pt idx="0">
                    <c:v>0.11603547184588173</c:v>
                  </c:pt>
                  <c:pt idx="1">
                    <c:v>0.14747990881372577</c:v>
                  </c:pt>
                  <c:pt idx="2">
                    <c:v>0.12650497960438745</c:v>
                  </c:pt>
                  <c:pt idx="3">
                    <c:v>0.26689786133853782</c:v>
                  </c:pt>
                  <c:pt idx="4">
                    <c:v>7.5154500308742767E-2</c:v>
                  </c:pt>
                  <c:pt idx="5">
                    <c:v>4.1801652009293554E-2</c:v>
                  </c:pt>
                </c:numCache>
              </c:numRef>
            </c:minus>
          </c:errBars>
          <c:cat>
            <c:strRef>
              <c:f>Fig1B_left!$B$2:$G$2</c:f>
              <c:strCache>
                <c:ptCount val="6"/>
                <c:pt idx="0">
                  <c:v>Liver</c:v>
                </c:pt>
                <c:pt idx="1">
                  <c:v>Kidney</c:v>
                </c:pt>
                <c:pt idx="2">
                  <c:v>Heart</c:v>
                </c:pt>
                <c:pt idx="3">
                  <c:v>WAT</c:v>
                </c:pt>
                <c:pt idx="4">
                  <c:v>Spleen</c:v>
                </c:pt>
                <c:pt idx="5">
                  <c:v>Lung</c:v>
                </c:pt>
              </c:strCache>
            </c:strRef>
          </c:cat>
          <c:val>
            <c:numRef>
              <c:f>Fig1B_left!$B$15:$G$15</c:f>
              <c:numCache>
                <c:formatCode>0.000</c:formatCode>
                <c:ptCount val="6"/>
                <c:pt idx="0">
                  <c:v>0.14980079681274899</c:v>
                </c:pt>
                <c:pt idx="1">
                  <c:v>0.9728267513741562</c:v>
                </c:pt>
                <c:pt idx="2">
                  <c:v>0.94928361873277955</c:v>
                </c:pt>
                <c:pt idx="3">
                  <c:v>1.0796900020968225</c:v>
                </c:pt>
                <c:pt idx="4">
                  <c:v>1.2586415155900028</c:v>
                </c:pt>
                <c:pt idx="5">
                  <c:v>1.0966599098658252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F2-4E2D-9749-587F6D3FD9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9"/>
        <c:axId val="93124864"/>
        <c:axId val="93466624"/>
      </c:barChart>
      <c:catAx>
        <c:axId val="93124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400"/>
            </a:pPr>
            <a:endParaRPr lang="fr-FR"/>
          </a:p>
        </c:txPr>
        <c:crossAx val="93466624"/>
        <c:crosses val="autoZero"/>
        <c:auto val="1"/>
        <c:lblAlgn val="ctr"/>
        <c:lblOffset val="100"/>
        <c:noMultiLvlLbl val="0"/>
      </c:catAx>
      <c:valAx>
        <c:axId val="93466624"/>
        <c:scaling>
          <c:orientation val="minMax"/>
          <c:max val="1.6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US" sz="1400" b="0"/>
                  <a:t>Relative expression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fr-FR"/>
          </a:p>
        </c:txPr>
        <c:crossAx val="93124864"/>
        <c:crosses val="autoZero"/>
        <c:crossBetween val="between"/>
        <c:majorUnit val="0.4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>
              <a:solidFill>
                <a:schemeClr val="tx1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4094-44F7-852C-881AD14863F6}"/>
              </c:ext>
            </c:extLst>
          </c:dPt>
          <c:errBars>
            <c:errBarType val="plus"/>
            <c:errValType val="cust"/>
            <c:noEndCap val="0"/>
            <c:plus>
              <c:numRef>
                <c:f>Fig1B_right!$B$9:$C$9</c:f>
                <c:numCache>
                  <c:formatCode>General</c:formatCode>
                  <c:ptCount val="2"/>
                  <c:pt idx="0">
                    <c:v>5.3706993423797283E-2</c:v>
                  </c:pt>
                  <c:pt idx="1">
                    <c:v>4.0862415489365065E-3</c:v>
                  </c:pt>
                </c:numCache>
              </c:numRef>
            </c:plus>
            <c:minus>
              <c:numRef>
                <c:f>Fig1B_right!$B$9:$C$9</c:f>
                <c:numCache>
                  <c:formatCode>General</c:formatCode>
                  <c:ptCount val="2"/>
                  <c:pt idx="0">
                    <c:v>5.3706993423797283E-2</c:v>
                  </c:pt>
                  <c:pt idx="1">
                    <c:v>4.0862415489365065E-3</c:v>
                  </c:pt>
                </c:numCache>
              </c:numRef>
            </c:minus>
          </c:errBars>
          <c:val>
            <c:numRef>
              <c:f>Fig1B_right!$B$8:$C$8</c:f>
              <c:numCache>
                <c:formatCode>0.000</c:formatCode>
                <c:ptCount val="2"/>
                <c:pt idx="0">
                  <c:v>0.92690191063805749</c:v>
                </c:pt>
                <c:pt idx="1">
                  <c:v>1.5361255182522193E-2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94-44F7-852C-881AD1486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3124864"/>
        <c:axId val="93466624"/>
      </c:barChart>
      <c:catAx>
        <c:axId val="93124864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93466624"/>
        <c:crosses val="autoZero"/>
        <c:auto val="1"/>
        <c:lblAlgn val="ctr"/>
        <c:lblOffset val="100"/>
        <c:noMultiLvlLbl val="0"/>
      </c:catAx>
      <c:valAx>
        <c:axId val="93466624"/>
        <c:scaling>
          <c:orientation val="minMax"/>
          <c:max val="1.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US" sz="1400" b="0"/>
                  <a:t>Relative expression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fr-FR"/>
          </a:p>
        </c:txPr>
        <c:crossAx val="93124864"/>
        <c:crosses val="autoZero"/>
        <c:crossBetween val="between"/>
        <c:majorUnit val="0.4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Fig1D!$C$12:$K$12</c:f>
                <c:numCache>
                  <c:formatCode>General</c:formatCode>
                  <c:ptCount val="9"/>
                  <c:pt idx="0">
                    <c:v>0.17127598961900886</c:v>
                  </c:pt>
                  <c:pt idx="1">
                    <c:v>0.8959542756414216</c:v>
                  </c:pt>
                  <c:pt idx="2">
                    <c:v>1.0606917163589957</c:v>
                  </c:pt>
                  <c:pt idx="3">
                    <c:v>1.1066988102522586</c:v>
                  </c:pt>
                  <c:pt idx="4">
                    <c:v>0.30809848825818792</c:v>
                  </c:pt>
                  <c:pt idx="5">
                    <c:v>0.70708139624788457</c:v>
                  </c:pt>
                  <c:pt idx="6">
                    <c:v>0.18224165073574999</c:v>
                  </c:pt>
                  <c:pt idx="7">
                    <c:v>0.27630039951201457</c:v>
                  </c:pt>
                  <c:pt idx="8">
                    <c:v>0.17127598961900886</c:v>
                  </c:pt>
                </c:numCache>
              </c:numRef>
            </c:plus>
            <c:minus>
              <c:numRef>
                <c:f>Fig1D!$C$12:$K$12</c:f>
                <c:numCache>
                  <c:formatCode>General</c:formatCode>
                  <c:ptCount val="9"/>
                  <c:pt idx="0">
                    <c:v>0.17127598961900886</c:v>
                  </c:pt>
                  <c:pt idx="1">
                    <c:v>0.8959542756414216</c:v>
                  </c:pt>
                  <c:pt idx="2">
                    <c:v>1.0606917163589957</c:v>
                  </c:pt>
                  <c:pt idx="3">
                    <c:v>1.1066988102522586</c:v>
                  </c:pt>
                  <c:pt idx="4">
                    <c:v>0.30809848825818792</c:v>
                  </c:pt>
                  <c:pt idx="5">
                    <c:v>0.70708139624788457</c:v>
                  </c:pt>
                  <c:pt idx="6">
                    <c:v>0.18224165073574999</c:v>
                  </c:pt>
                  <c:pt idx="7">
                    <c:v>0.27630039951201457</c:v>
                  </c:pt>
                  <c:pt idx="8">
                    <c:v>0.17127598961900886</c:v>
                  </c:pt>
                </c:numCache>
              </c:numRef>
            </c:minus>
          </c:errBars>
          <c:xVal>
            <c:numRef>
              <c:f>Fig1D!$C$2:$K$2</c:f>
              <c:numCache>
                <c:formatCode>0</c:formatCode>
                <c:ptCount val="9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</c:numCache>
            </c:numRef>
          </c:xVal>
          <c:yVal>
            <c:numRef>
              <c:f>Fig1D!$C$11:$K$11</c:f>
              <c:numCache>
                <c:formatCode>0.000</c:formatCode>
                <c:ptCount val="9"/>
                <c:pt idx="0">
                  <c:v>1.041414457590536</c:v>
                </c:pt>
                <c:pt idx="1">
                  <c:v>2.4972287398498429</c:v>
                </c:pt>
                <c:pt idx="2">
                  <c:v>4.8048983989092884</c:v>
                </c:pt>
                <c:pt idx="3">
                  <c:v>8.1975420787085032</c:v>
                </c:pt>
                <c:pt idx="4">
                  <c:v>2.2279327337499413</c:v>
                </c:pt>
                <c:pt idx="5">
                  <c:v>1.680826883891456</c:v>
                </c:pt>
                <c:pt idx="6">
                  <c:v>1.0680921344680163</c:v>
                </c:pt>
                <c:pt idx="7">
                  <c:v>0.87205510698204858</c:v>
                </c:pt>
                <c:pt idx="8">
                  <c:v>1.041414457590536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1D-4BF7-B02B-13114D87914C}"/>
            </c:ext>
          </c:extLst>
        </c:ser>
        <c:ser>
          <c:idx val="1"/>
          <c:order val="1"/>
          <c:spPr>
            <a:ln w="12700">
              <a:solidFill>
                <a:schemeClr val="tx1"/>
              </a:solidFill>
              <a:prstDash val="dash"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Fig1D!$C$14:$K$14</c:f>
                <c:numCache>
                  <c:formatCode>General</c:formatCode>
                  <c:ptCount val="9"/>
                  <c:pt idx="0">
                    <c:v>0.15855206409271802</c:v>
                  </c:pt>
                  <c:pt idx="1">
                    <c:v>8.2906198220238383E-2</c:v>
                  </c:pt>
                  <c:pt idx="2">
                    <c:v>4.7611607492753685E-2</c:v>
                  </c:pt>
                  <c:pt idx="3">
                    <c:v>9.4616236498843487E-2</c:v>
                  </c:pt>
                  <c:pt idx="4">
                    <c:v>3.7712397086690538E-2</c:v>
                  </c:pt>
                  <c:pt idx="5">
                    <c:v>6.2098265635168029E-2</c:v>
                  </c:pt>
                  <c:pt idx="6">
                    <c:v>5.3587878209629645E-2</c:v>
                  </c:pt>
                  <c:pt idx="7">
                    <c:v>7.9676605726043112E-2</c:v>
                  </c:pt>
                  <c:pt idx="8">
                    <c:v>0.15855206409271802</c:v>
                  </c:pt>
                </c:numCache>
              </c:numRef>
            </c:plus>
            <c:minus>
              <c:numRef>
                <c:f>Fig1D!$C$14:$K$14</c:f>
                <c:numCache>
                  <c:formatCode>General</c:formatCode>
                  <c:ptCount val="9"/>
                  <c:pt idx="0">
                    <c:v>0.15855206409271802</c:v>
                  </c:pt>
                  <c:pt idx="1">
                    <c:v>8.2906198220238383E-2</c:v>
                  </c:pt>
                  <c:pt idx="2">
                    <c:v>4.7611607492753685E-2</c:v>
                  </c:pt>
                  <c:pt idx="3">
                    <c:v>9.4616236498843487E-2</c:v>
                  </c:pt>
                  <c:pt idx="4">
                    <c:v>3.7712397086690538E-2</c:v>
                  </c:pt>
                  <c:pt idx="5">
                    <c:v>6.2098265635168029E-2</c:v>
                  </c:pt>
                  <c:pt idx="6">
                    <c:v>5.3587878209629645E-2</c:v>
                  </c:pt>
                  <c:pt idx="7">
                    <c:v>7.9676605726043112E-2</c:v>
                  </c:pt>
                  <c:pt idx="8">
                    <c:v>0.15855206409271802</c:v>
                  </c:pt>
                </c:numCache>
              </c:numRef>
            </c:minus>
          </c:errBars>
          <c:xVal>
            <c:numRef>
              <c:f>Fig1D!$C$2:$K$2</c:f>
              <c:numCache>
                <c:formatCode>0</c:formatCode>
                <c:ptCount val="9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</c:numCache>
            </c:numRef>
          </c:xVal>
          <c:yVal>
            <c:numRef>
              <c:f>Fig1D!$C$13:$K$13</c:f>
              <c:numCache>
                <c:formatCode>0.000</c:formatCode>
                <c:ptCount val="9"/>
                <c:pt idx="0">
                  <c:v>0.30186102828871647</c:v>
                </c:pt>
                <c:pt idx="1">
                  <c:v>0.31129405537227767</c:v>
                </c:pt>
                <c:pt idx="2">
                  <c:v>0.37511994684134242</c:v>
                </c:pt>
                <c:pt idx="3">
                  <c:v>0.36448165350973488</c:v>
                </c:pt>
                <c:pt idx="4">
                  <c:v>0.35848741022830849</c:v>
                </c:pt>
                <c:pt idx="5">
                  <c:v>0.42250691634406135</c:v>
                </c:pt>
                <c:pt idx="6">
                  <c:v>0.45182381103156893</c:v>
                </c:pt>
                <c:pt idx="7">
                  <c:v>0.49739851498761539</c:v>
                </c:pt>
                <c:pt idx="8">
                  <c:v>0.30186102828871647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A1D-4BF7-B02B-13114D8791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683904"/>
        <c:axId val="94685824"/>
      </c:scatterChart>
      <c:valAx>
        <c:axId val="94683904"/>
        <c:scaling>
          <c:orientation val="minMax"/>
          <c:max val="24"/>
          <c:min val="-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Zeitgeber time (h)</a:t>
                </a:r>
              </a:p>
            </c:rich>
          </c:tx>
          <c:layout>
            <c:manualLayout>
              <c:xMode val="edge"/>
              <c:yMode val="edge"/>
              <c:x val="0.4326528119730168"/>
              <c:y val="0.856628795041020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crossAx val="94685824"/>
        <c:crosses val="autoZero"/>
        <c:crossBetween val="midCat"/>
        <c:majorUnit val="3"/>
      </c:valAx>
      <c:valAx>
        <c:axId val="94685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expression </a:t>
                </a:r>
              </a:p>
            </c:rich>
          </c:tx>
          <c:layout>
            <c:manualLayout>
              <c:xMode val="edge"/>
              <c:yMode val="edge"/>
              <c:x val="6.7592460033404911E-2"/>
              <c:y val="0.1510673688209904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94683904"/>
        <c:crossesAt val="-3"/>
        <c:crossBetween val="midCat"/>
        <c:majorUnit val="2"/>
      </c:valAx>
    </c:plotArea>
    <c:plotVisOnly val="1"/>
    <c:dispBlanksAs val="gap"/>
    <c:showDLblsOverMax val="0"/>
  </c:chart>
  <c:txPr>
    <a:bodyPr/>
    <a:lstStyle/>
    <a:p>
      <a:pPr>
        <a:defRPr sz="600" b="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FigS1A!$B$49:$C$49</c:f>
              <c:strCache>
                <c:ptCount val="2"/>
                <c:pt idx="0">
                  <c:v>0.39</c:v>
                </c:pt>
                <c:pt idx="1">
                  <c:v>0.47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ysClr val="window" lastClr="FFFFFF"/>
              </a:solidFill>
              <a:ln cmpd="sng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877-4609-8CA2-9E85AC2B1FDC}"/>
              </c:ext>
            </c:extLst>
          </c:dPt>
          <c:dPt>
            <c:idx val="1"/>
            <c:invertIfNegative val="0"/>
            <c:bubble3D val="0"/>
            <c:spPr>
              <a:solidFill>
                <a:sysClr val="windowText" lastClr="000000"/>
              </a:solidFill>
            </c:spPr>
            <c:extLst>
              <c:ext xmlns:c16="http://schemas.microsoft.com/office/drawing/2014/chart" uri="{C3380CC4-5D6E-409C-BE32-E72D297353CC}">
                <c16:uniqueId val="{00000003-9877-4609-8CA2-9E85AC2B1FDC}"/>
              </c:ext>
            </c:extLst>
          </c:dPt>
          <c:errBars>
            <c:errBarType val="plus"/>
            <c:errValType val="cust"/>
            <c:noEndCap val="0"/>
            <c:plus>
              <c:numRef>
                <c:f>[1]weight!$B$5:$C$5</c:f>
                <c:numCache>
                  <c:formatCode>General</c:formatCode>
                  <c:ptCount val="2"/>
                  <c:pt idx="0">
                    <c:v>0.4</c:v>
                  </c:pt>
                  <c:pt idx="1">
                    <c:v>0.5</c:v>
                  </c:pt>
                </c:numCache>
              </c:numRef>
            </c:plus>
            <c:minus>
              <c:numRef>
                <c:f>[1]weight!$B$5:$C$5</c:f>
                <c:numCache>
                  <c:formatCode>General</c:formatCode>
                  <c:ptCount val="2"/>
                  <c:pt idx="0">
                    <c:v>0.4</c:v>
                  </c:pt>
                  <c:pt idx="1">
                    <c:v>0.5</c:v>
                  </c:pt>
                </c:numCache>
              </c:numRef>
            </c:minus>
          </c:errBars>
          <c:val>
            <c:numRef>
              <c:f>FigS1A!$B$48:$C$48</c:f>
              <c:numCache>
                <c:formatCode>0.00</c:formatCode>
                <c:ptCount val="2"/>
                <c:pt idx="0">
                  <c:v>30.554545454545458</c:v>
                </c:pt>
                <c:pt idx="1">
                  <c:v>30.727727272727279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77-4609-8CA2-9E85AC2B1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6024064"/>
        <c:axId val="96025600"/>
      </c:barChart>
      <c:catAx>
        <c:axId val="96024064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>
            <a:noFill/>
          </a:ln>
        </c:spPr>
        <c:crossAx val="96025600"/>
        <c:crosses val="autoZero"/>
        <c:auto val="1"/>
        <c:lblAlgn val="ctr"/>
        <c:lblOffset val="100"/>
        <c:noMultiLvlLbl val="0"/>
      </c:catAx>
      <c:valAx>
        <c:axId val="96025600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Body mass (g) 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96024064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FigS1A!$E$13:$F$13</c:f>
              <c:strCache>
                <c:ptCount val="2"/>
                <c:pt idx="0">
                  <c:v>0.27</c:v>
                </c:pt>
                <c:pt idx="1">
                  <c:v>0.28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ysClr val="window" lastClr="FFFFFF"/>
              </a:solidFill>
              <a:ln cmpd="sng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B69-4B9A-A579-21DE10E24348}"/>
              </c:ext>
            </c:extLst>
          </c:dPt>
          <c:dPt>
            <c:idx val="1"/>
            <c:invertIfNegative val="0"/>
            <c:bubble3D val="0"/>
            <c:spPr>
              <a:solidFill>
                <a:sysClr val="windowText" lastClr="000000"/>
              </a:solidFill>
            </c:spPr>
            <c:extLst>
              <c:ext xmlns:c16="http://schemas.microsoft.com/office/drawing/2014/chart" uri="{C3380CC4-5D6E-409C-BE32-E72D297353CC}">
                <c16:uniqueId val="{00000003-DB69-4B9A-A579-21DE10E24348}"/>
              </c:ext>
            </c:extLst>
          </c:dPt>
          <c:errBars>
            <c:errBarType val="plus"/>
            <c:errValType val="cust"/>
            <c:noEndCap val="0"/>
            <c:plus>
              <c:numRef>
                <c:f>[1]weight!$D$5:$E$5</c:f>
                <c:numCache>
                  <c:formatCode>General</c:formatCode>
                  <c:ptCount val="2"/>
                  <c:pt idx="0">
                    <c:v>0.3</c:v>
                  </c:pt>
                  <c:pt idx="1">
                    <c:v>0.3</c:v>
                  </c:pt>
                </c:numCache>
              </c:numRef>
            </c:plus>
            <c:minus>
              <c:numRef>
                <c:f>[1]weight!$D$5:$E$5</c:f>
                <c:numCache>
                  <c:formatCode>General</c:formatCode>
                  <c:ptCount val="2"/>
                  <c:pt idx="0">
                    <c:v>0.3</c:v>
                  </c:pt>
                  <c:pt idx="1">
                    <c:v>0.3</c:v>
                  </c:pt>
                </c:numCache>
              </c:numRef>
            </c:minus>
          </c:errBars>
          <c:val>
            <c:numRef>
              <c:f>FigS1A!$E$12:$F$12</c:f>
              <c:numCache>
                <c:formatCode>0.00</c:formatCode>
                <c:ptCount val="2"/>
                <c:pt idx="0">
                  <c:v>3.9212942884994129</c:v>
                </c:pt>
                <c:pt idx="1">
                  <c:v>4.2847900297517629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B69-4B9A-A579-21DE10E243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6071680"/>
        <c:axId val="96073216"/>
      </c:barChart>
      <c:catAx>
        <c:axId val="96071680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>
            <a:noFill/>
          </a:ln>
        </c:spPr>
        <c:crossAx val="96073216"/>
        <c:crosses val="autoZero"/>
        <c:auto val="1"/>
        <c:lblAlgn val="ctr"/>
        <c:lblOffset val="100"/>
        <c:noMultiLvlLbl val="0"/>
      </c:catAx>
      <c:valAx>
        <c:axId val="96073216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Food</a:t>
                </a:r>
                <a:r>
                  <a:rPr lang="en-US" baseline="0"/>
                  <a:t> intake (g/day)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0.2855645651622185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96071680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480761</xdr:colOff>
      <xdr:row>1</xdr:row>
      <xdr:rowOff>158666</xdr:rowOff>
    </xdr:from>
    <xdr:to>
      <xdr:col>11</xdr:col>
      <xdr:colOff>86589</xdr:colOff>
      <xdr:row>17</xdr:row>
      <xdr:rowOff>74220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319950</xdr:colOff>
      <xdr:row>0</xdr:row>
      <xdr:rowOff>121555</xdr:rowOff>
    </xdr:from>
    <xdr:to>
      <xdr:col>5</xdr:col>
      <xdr:colOff>630876</xdr:colOff>
      <xdr:row>12</xdr:row>
      <xdr:rowOff>12369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297657</xdr:colOff>
      <xdr:row>1</xdr:row>
      <xdr:rowOff>97630</xdr:rowOff>
    </xdr:from>
    <xdr:to>
      <xdr:col>14</xdr:col>
      <xdr:colOff>240507</xdr:colOff>
      <xdr:row>10</xdr:row>
      <xdr:rowOff>127263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138112</xdr:colOff>
      <xdr:row>50</xdr:row>
      <xdr:rowOff>30957</xdr:rowOff>
    </xdr:from>
    <xdr:to>
      <xdr:col>2</xdr:col>
      <xdr:colOff>595312</xdr:colOff>
      <xdr:row>56</xdr:row>
      <xdr:rowOff>111919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54768</xdr:colOff>
      <xdr:row>17</xdr:row>
      <xdr:rowOff>71438</xdr:rowOff>
    </xdr:from>
    <xdr:to>
      <xdr:col>5</xdr:col>
      <xdr:colOff>511968</xdr:colOff>
      <xdr:row>24</xdr:row>
      <xdr:rowOff>1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aunay/Documents/1_Recherche/12_Publications/121_Publications%20en%20pr&#233;paration/1214_Papier%20Anthony%20hK10/SUBMISSION/Submission_Elife/Full_submission/Data_figu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sues"/>
      <sheetName val="weight"/>
      <sheetName val="calorie"/>
      <sheetName val="klf10 HGF prim"/>
      <sheetName val="Klf10"/>
      <sheetName val="Pklr"/>
      <sheetName val="Bmal1"/>
      <sheetName val="Slc16a5"/>
      <sheetName val="Rev-erba"/>
      <sheetName val="manip fructose"/>
      <sheetName val="glycemia"/>
      <sheetName val="ChipAcacb_Acss2"/>
      <sheetName val="glucose up"/>
      <sheetName val="glucose prod"/>
      <sheetName val="glycogen"/>
      <sheetName val="glut4 transf"/>
      <sheetName val="Slc2a4"/>
      <sheetName val="RNASeqhepa"/>
      <sheetName val="TG"/>
      <sheetName val="insulin"/>
      <sheetName val="transa"/>
    </sheetNames>
    <sheetDataSet>
      <sheetData sheetId="0"/>
      <sheetData sheetId="1">
        <row r="5">
          <cell r="B5">
            <v>0.4</v>
          </cell>
          <cell r="C5">
            <v>0.5</v>
          </cell>
          <cell r="D5">
            <v>0.3</v>
          </cell>
          <cell r="E5">
            <v>0.3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tabSelected="1" zoomScaleNormal="100" workbookViewId="0">
      <selection activeCell="F24" sqref="F24"/>
    </sheetView>
  </sheetViews>
  <sheetFormatPr baseColWidth="10" defaultColWidth="20" defaultRowHeight="12.75" x14ac:dyDescent="0.2"/>
  <cols>
    <col min="1" max="1" width="20" style="1"/>
    <col min="2" max="2" width="5.85546875" style="1" bestFit="1" customWidth="1"/>
    <col min="3" max="7" width="12.5703125" style="1" bestFit="1" customWidth="1"/>
    <col min="8" max="8" width="5.85546875" style="1" bestFit="1" customWidth="1"/>
    <col min="9" max="16384" width="20" style="1"/>
  </cols>
  <sheetData>
    <row r="1" spans="1:8" s="5" customFormat="1" x14ac:dyDescent="0.2">
      <c r="A1" s="5" t="s">
        <v>11</v>
      </c>
    </row>
    <row r="2" spans="1:8" x14ac:dyDescent="0.2">
      <c r="A2" s="1" t="s">
        <v>0</v>
      </c>
      <c r="B2" s="1" t="s">
        <v>5</v>
      </c>
      <c r="C2" s="1" t="s">
        <v>1</v>
      </c>
      <c r="D2" s="1" t="s">
        <v>2</v>
      </c>
      <c r="E2" s="1" t="s">
        <v>3</v>
      </c>
      <c r="F2" s="1" t="s">
        <v>8</v>
      </c>
      <c r="G2" s="1" t="s">
        <v>4</v>
      </c>
    </row>
    <row r="3" spans="1:8" x14ac:dyDescent="0.2">
      <c r="A3" s="1" t="s">
        <v>28</v>
      </c>
      <c r="B3" s="2">
        <v>1</v>
      </c>
      <c r="C3" s="2">
        <v>1</v>
      </c>
      <c r="D3" s="2">
        <v>1</v>
      </c>
      <c r="E3" s="2">
        <v>1</v>
      </c>
      <c r="F3" s="2">
        <v>1</v>
      </c>
      <c r="G3" s="2">
        <v>1</v>
      </c>
    </row>
    <row r="4" spans="1:8" x14ac:dyDescent="0.2">
      <c r="A4" s="1" t="s">
        <v>28</v>
      </c>
      <c r="B4" s="2">
        <v>1.2948207171314743</v>
      </c>
      <c r="C4" s="2">
        <v>1.0942937012607388</v>
      </c>
      <c r="D4" s="2">
        <v>0.95263799804393723</v>
      </c>
      <c r="E4" s="2">
        <v>0.65519670192918211</v>
      </c>
      <c r="F4" s="2">
        <v>1.1407637158684245</v>
      </c>
      <c r="G4" s="2">
        <v>1.021012125707194</v>
      </c>
    </row>
    <row r="5" spans="1:8" x14ac:dyDescent="0.2">
      <c r="A5" s="1" t="s">
        <v>28</v>
      </c>
      <c r="B5" s="2">
        <v>0.74900398406374502</v>
      </c>
      <c r="C5" s="2">
        <v>1.34723357686569</v>
      </c>
      <c r="D5" s="2">
        <v>0.71697762400791165</v>
      </c>
      <c r="E5" s="2">
        <v>0.28322097132394963</v>
      </c>
      <c r="F5" s="2">
        <v>1.61328351844425</v>
      </c>
      <c r="G5" s="2">
        <v>0.90125046261082886</v>
      </c>
    </row>
    <row r="6" spans="1:8" x14ac:dyDescent="0.2">
      <c r="A6" s="1" t="s">
        <v>28</v>
      </c>
      <c r="B6" s="2">
        <v>0.97211155378486058</v>
      </c>
      <c r="C6" s="2"/>
      <c r="D6" s="2"/>
      <c r="E6" s="2"/>
      <c r="F6" s="2"/>
      <c r="G6" s="2"/>
    </row>
    <row r="7" spans="1:8" ht="14.25" x14ac:dyDescent="0.2">
      <c r="A7" s="1" t="s">
        <v>29</v>
      </c>
      <c r="B7" s="2">
        <v>0.61354581673306785</v>
      </c>
      <c r="C7" s="2">
        <v>1.1809926614295292</v>
      </c>
      <c r="D7" s="2">
        <v>0.78458409789674988</v>
      </c>
      <c r="E7" s="2">
        <v>1.7900501418559447</v>
      </c>
      <c r="F7" s="2">
        <v>1.2657565939702768</v>
      </c>
      <c r="G7" s="2">
        <v>1.1974787046189301</v>
      </c>
    </row>
    <row r="8" spans="1:8" ht="14.25" x14ac:dyDescent="0.2">
      <c r="A8" s="1" t="s">
        <v>29</v>
      </c>
      <c r="B8" s="2">
        <v>2.3904382470119521E-2</v>
      </c>
      <c r="C8" s="2">
        <v>1.0497166836230674</v>
      </c>
      <c r="D8" s="2">
        <v>1.2745606273192636</v>
      </c>
      <c r="E8" s="2">
        <v>0.63728031365963</v>
      </c>
      <c r="F8" s="2">
        <v>1.3851094681109235</v>
      </c>
      <c r="G8" s="2">
        <v>1.021012125707194</v>
      </c>
    </row>
    <row r="9" spans="1:8" ht="14.25" x14ac:dyDescent="0.2">
      <c r="A9" s="1" t="s">
        <v>29</v>
      </c>
      <c r="B9" s="2">
        <v>5.1792828685258974E-2</v>
      </c>
      <c r="C9" s="2">
        <v>0.68777090906987237</v>
      </c>
      <c r="D9" s="2">
        <v>1.0210121257071916</v>
      </c>
      <c r="E9" s="2">
        <v>0.70222243786899796</v>
      </c>
      <c r="F9" s="2">
        <v>1.1250584846888079</v>
      </c>
      <c r="G9" s="2">
        <v>1.1328838852957983</v>
      </c>
    </row>
    <row r="10" spans="1:8" ht="14.25" x14ac:dyDescent="0.2">
      <c r="A10" s="1" t="s">
        <v>29</v>
      </c>
      <c r="B10" s="2">
        <v>2.7888446215139449E-2</v>
      </c>
      <c r="C10" s="2"/>
      <c r="D10" s="2">
        <v>0.71697762400791343</v>
      </c>
      <c r="E10" s="2">
        <v>1.1892071150027179</v>
      </c>
      <c r="F10" s="2"/>
      <c r="G10" s="2">
        <v>1.035264923841378</v>
      </c>
    </row>
    <row r="11" spans="1:8" ht="14.25" x14ac:dyDescent="0.2">
      <c r="A11" s="1" t="s">
        <v>29</v>
      </c>
      <c r="B11" s="2">
        <v>3.1872509960159369E-2</v>
      </c>
      <c r="C11" s="2"/>
      <c r="D11" s="2"/>
      <c r="E11" s="2"/>
      <c r="F11" s="2"/>
      <c r="G11" s="2"/>
    </row>
    <row r="12" spans="1:8" x14ac:dyDescent="0.2">
      <c r="B12" s="2"/>
      <c r="C12" s="2"/>
      <c r="D12" s="2"/>
      <c r="E12" s="2"/>
      <c r="F12" s="2"/>
      <c r="G12" s="2"/>
    </row>
    <row r="13" spans="1:8" x14ac:dyDescent="0.2">
      <c r="A13" s="1" t="s">
        <v>28</v>
      </c>
      <c r="B13" s="3">
        <f t="shared" ref="B13:G13" si="0">AVERAGE(B3:B6)</f>
        <v>1.0039840637450199</v>
      </c>
      <c r="C13" s="3">
        <f t="shared" si="0"/>
        <v>1.1471757593754763</v>
      </c>
      <c r="D13" s="3">
        <f t="shared" si="0"/>
        <v>0.88987187401728296</v>
      </c>
      <c r="E13" s="3">
        <f t="shared" si="0"/>
        <v>0.64613922441771054</v>
      </c>
      <c r="F13" s="3">
        <f>AVERAGE(F3:F5)</f>
        <v>1.2513490781042249</v>
      </c>
      <c r="G13" s="3">
        <f t="shared" si="0"/>
        <v>0.97408752943934085</v>
      </c>
      <c r="H13" s="1" t="s">
        <v>6</v>
      </c>
    </row>
    <row r="14" spans="1:8" x14ac:dyDescent="0.2">
      <c r="B14" s="3">
        <f t="shared" ref="B14:G14" si="1">STDEV(B3:B6)/SQRT(COUNTA(B3:B6))</f>
        <v>0.11203888076704578</v>
      </c>
      <c r="C14" s="3">
        <f t="shared" si="1"/>
        <v>0.10366640934358201</v>
      </c>
      <c r="D14" s="3">
        <f t="shared" si="1"/>
        <v>8.7521627940467195E-2</v>
      </c>
      <c r="E14" s="3">
        <f t="shared" si="1"/>
        <v>0.20696583648161085</v>
      </c>
      <c r="F14" s="3">
        <f>STDEV(F3:F5)/SQRT(COUNTA(F3:F5))</f>
        <v>0.18547327772885619</v>
      </c>
      <c r="G14" s="3">
        <f t="shared" si="1"/>
        <v>3.6920211649897068E-2</v>
      </c>
      <c r="H14" s="1" t="s">
        <v>7</v>
      </c>
    </row>
    <row r="15" spans="1:8" ht="14.25" x14ac:dyDescent="0.2">
      <c r="A15" s="1" t="s">
        <v>29</v>
      </c>
      <c r="B15" s="3">
        <f>AVERAGE(B7:B11)</f>
        <v>0.14980079681274899</v>
      </c>
      <c r="C15" s="3">
        <f t="shared" ref="C15:G15" si="2">AVERAGE(C7:C11)</f>
        <v>0.9728267513741562</v>
      </c>
      <c r="D15" s="3">
        <f t="shared" si="2"/>
        <v>0.94928361873277955</v>
      </c>
      <c r="E15" s="3">
        <f t="shared" si="2"/>
        <v>1.0796900020968225</v>
      </c>
      <c r="F15" s="3">
        <f t="shared" si="2"/>
        <v>1.2586415155900028</v>
      </c>
      <c r="G15" s="3">
        <f t="shared" si="2"/>
        <v>1.0966599098658252</v>
      </c>
      <c r="H15" s="1" t="s">
        <v>6</v>
      </c>
    </row>
    <row r="16" spans="1:8" x14ac:dyDescent="0.2">
      <c r="B16" s="3">
        <f>STDEV(B7:B11)/SQRT(COUNTA(B7:B11))</f>
        <v>0.11603547184588173</v>
      </c>
      <c r="C16" s="3">
        <f t="shared" ref="C16:G16" si="3">STDEV(C7:C11)/SQRT(COUNTA(C7:C11))</f>
        <v>0.14747990881372577</v>
      </c>
      <c r="D16" s="3">
        <f t="shared" si="3"/>
        <v>0.12650497960438745</v>
      </c>
      <c r="E16" s="3">
        <f t="shared" si="3"/>
        <v>0.26689786133853782</v>
      </c>
      <c r="F16" s="3">
        <f t="shared" si="3"/>
        <v>7.5154500308742767E-2</v>
      </c>
      <c r="G16" s="3">
        <f t="shared" si="3"/>
        <v>4.1801652009293554E-2</v>
      </c>
      <c r="H16" s="1" t="s">
        <v>7</v>
      </c>
    </row>
    <row r="19" spans="1:4" x14ac:dyDescent="0.2">
      <c r="A19" s="1" t="s">
        <v>0</v>
      </c>
      <c r="B19" s="1" t="s">
        <v>5</v>
      </c>
      <c r="D19" s="1" t="s">
        <v>14</v>
      </c>
    </row>
    <row r="20" spans="1:4" x14ac:dyDescent="0.2">
      <c r="A20" s="1" t="s">
        <v>28</v>
      </c>
      <c r="B20" s="2">
        <v>1</v>
      </c>
      <c r="D20" s="1" t="s">
        <v>15</v>
      </c>
    </row>
    <row r="21" spans="1:4" x14ac:dyDescent="0.2">
      <c r="A21" s="1" t="s">
        <v>28</v>
      </c>
      <c r="B21" s="2">
        <v>1.2948207171314743</v>
      </c>
      <c r="D21" s="1" t="s">
        <v>16</v>
      </c>
    </row>
    <row r="22" spans="1:4" x14ac:dyDescent="0.2">
      <c r="A22" s="1" t="s">
        <v>28</v>
      </c>
      <c r="B22" s="2">
        <v>0.74900398406374502</v>
      </c>
    </row>
    <row r="23" spans="1:4" x14ac:dyDescent="0.2">
      <c r="A23" s="1" t="s">
        <v>28</v>
      </c>
      <c r="B23" s="2">
        <v>0.97211155378486058</v>
      </c>
    </row>
    <row r="24" spans="1:4" ht="14.25" x14ac:dyDescent="0.2">
      <c r="A24" s="1" t="s">
        <v>29</v>
      </c>
      <c r="B24" s="2">
        <v>0.61354581673306785</v>
      </c>
    </row>
    <row r="25" spans="1:4" ht="14.25" x14ac:dyDescent="0.2">
      <c r="A25" s="1" t="s">
        <v>29</v>
      </c>
      <c r="B25" s="2">
        <v>2.3904382470119521E-2</v>
      </c>
    </row>
    <row r="26" spans="1:4" ht="14.25" x14ac:dyDescent="0.2">
      <c r="A26" s="1" t="s">
        <v>29</v>
      </c>
      <c r="B26" s="2">
        <v>5.1792828685258974E-2</v>
      </c>
    </row>
    <row r="27" spans="1:4" ht="14.25" x14ac:dyDescent="0.2">
      <c r="A27" s="1" t="s">
        <v>29</v>
      </c>
      <c r="B27" s="2">
        <v>2.7888446215139449E-2</v>
      </c>
    </row>
    <row r="28" spans="1:4" ht="14.25" x14ac:dyDescent="0.2">
      <c r="A28" s="1" t="s">
        <v>29</v>
      </c>
      <c r="B28" s="2">
        <v>3.1872509960159369E-2</v>
      </c>
    </row>
    <row r="29" spans="1:4" x14ac:dyDescent="0.2">
      <c r="B29" s="2"/>
    </row>
    <row r="30" spans="1:4" x14ac:dyDescent="0.2">
      <c r="A30" s="1" t="s">
        <v>0</v>
      </c>
      <c r="B30" s="1" t="s">
        <v>1</v>
      </c>
      <c r="D30" s="1" t="s">
        <v>13</v>
      </c>
    </row>
    <row r="31" spans="1:4" x14ac:dyDescent="0.2">
      <c r="A31" s="1" t="s">
        <v>28</v>
      </c>
      <c r="B31" s="2">
        <v>1</v>
      </c>
    </row>
    <row r="32" spans="1:4" x14ac:dyDescent="0.2">
      <c r="A32" s="1" t="s">
        <v>28</v>
      </c>
      <c r="B32" s="2">
        <v>1.0942937012607388</v>
      </c>
    </row>
    <row r="33" spans="1:4" x14ac:dyDescent="0.2">
      <c r="A33" s="1" t="s">
        <v>28</v>
      </c>
      <c r="B33" s="2">
        <v>1.34723357686569</v>
      </c>
    </row>
    <row r="34" spans="1:4" ht="14.25" x14ac:dyDescent="0.2">
      <c r="A34" s="1" t="s">
        <v>29</v>
      </c>
      <c r="B34" s="2">
        <v>1.1809926614295292</v>
      </c>
    </row>
    <row r="35" spans="1:4" ht="14.25" x14ac:dyDescent="0.2">
      <c r="A35" s="1" t="s">
        <v>29</v>
      </c>
      <c r="B35" s="2">
        <v>1.0497166836230674</v>
      </c>
    </row>
    <row r="36" spans="1:4" ht="14.25" x14ac:dyDescent="0.2">
      <c r="A36" s="1" t="s">
        <v>29</v>
      </c>
      <c r="B36" s="2">
        <v>0.68777090906987237</v>
      </c>
    </row>
    <row r="38" spans="1:4" x14ac:dyDescent="0.2">
      <c r="A38" s="1" t="s">
        <v>0</v>
      </c>
      <c r="B38" s="1" t="s">
        <v>2</v>
      </c>
      <c r="D38" s="1" t="s">
        <v>13</v>
      </c>
    </row>
    <row r="39" spans="1:4" x14ac:dyDescent="0.2">
      <c r="A39" s="1" t="s">
        <v>28</v>
      </c>
      <c r="B39" s="2">
        <v>1</v>
      </c>
    </row>
    <row r="40" spans="1:4" x14ac:dyDescent="0.2">
      <c r="A40" s="1" t="s">
        <v>28</v>
      </c>
      <c r="B40" s="2">
        <v>0.95263799804393723</v>
      </c>
    </row>
    <row r="41" spans="1:4" x14ac:dyDescent="0.2">
      <c r="A41" s="1" t="s">
        <v>28</v>
      </c>
      <c r="B41" s="2">
        <v>0.71697762400791165</v>
      </c>
    </row>
    <row r="42" spans="1:4" ht="14.25" x14ac:dyDescent="0.2">
      <c r="A42" s="1" t="s">
        <v>29</v>
      </c>
      <c r="B42" s="2">
        <v>0.78458409789674988</v>
      </c>
    </row>
    <row r="43" spans="1:4" ht="14.25" x14ac:dyDescent="0.2">
      <c r="A43" s="1" t="s">
        <v>29</v>
      </c>
      <c r="B43" s="2">
        <v>1.2745606273192636</v>
      </c>
    </row>
    <row r="44" spans="1:4" ht="14.25" x14ac:dyDescent="0.2">
      <c r="A44" s="1" t="s">
        <v>29</v>
      </c>
      <c r="B44" s="2">
        <v>1.0210121257071916</v>
      </c>
    </row>
    <row r="45" spans="1:4" ht="14.25" x14ac:dyDescent="0.2">
      <c r="A45" s="1" t="s">
        <v>29</v>
      </c>
      <c r="B45" s="2">
        <v>0.71697762400791343</v>
      </c>
    </row>
    <row r="47" spans="1:4" x14ac:dyDescent="0.2">
      <c r="A47" s="1" t="s">
        <v>0</v>
      </c>
      <c r="B47" s="1" t="s">
        <v>3</v>
      </c>
      <c r="D47" s="1" t="s">
        <v>13</v>
      </c>
    </row>
    <row r="48" spans="1:4" x14ac:dyDescent="0.2">
      <c r="A48" s="1" t="s">
        <v>28</v>
      </c>
      <c r="B48" s="2">
        <v>1</v>
      </c>
    </row>
    <row r="49" spans="1:4" x14ac:dyDescent="0.2">
      <c r="A49" s="1" t="s">
        <v>28</v>
      </c>
      <c r="B49" s="2">
        <v>0.65519670192918211</v>
      </c>
    </row>
    <row r="50" spans="1:4" x14ac:dyDescent="0.2">
      <c r="A50" s="1" t="s">
        <v>28</v>
      </c>
      <c r="B50" s="2">
        <v>0.28322097132394963</v>
      </c>
    </row>
    <row r="51" spans="1:4" ht="14.25" x14ac:dyDescent="0.2">
      <c r="A51" s="1" t="s">
        <v>29</v>
      </c>
      <c r="B51" s="2">
        <v>1.7900501418559447</v>
      </c>
    </row>
    <row r="52" spans="1:4" ht="14.25" x14ac:dyDescent="0.2">
      <c r="A52" s="1" t="s">
        <v>29</v>
      </c>
      <c r="B52" s="2">
        <v>0.63728031365963</v>
      </c>
    </row>
    <row r="53" spans="1:4" ht="14.25" x14ac:dyDescent="0.2">
      <c r="A53" s="1" t="s">
        <v>29</v>
      </c>
      <c r="B53" s="2">
        <v>0.70222243786899796</v>
      </c>
    </row>
    <row r="54" spans="1:4" ht="14.25" x14ac:dyDescent="0.2">
      <c r="A54" s="1" t="s">
        <v>29</v>
      </c>
      <c r="B54" s="2">
        <v>1.1892071150027179</v>
      </c>
    </row>
    <row r="56" spans="1:4" x14ac:dyDescent="0.2">
      <c r="A56" s="1" t="s">
        <v>0</v>
      </c>
      <c r="B56" s="1" t="s">
        <v>8</v>
      </c>
      <c r="D56" s="1" t="s">
        <v>13</v>
      </c>
    </row>
    <row r="57" spans="1:4" x14ac:dyDescent="0.2">
      <c r="A57" s="1" t="s">
        <v>28</v>
      </c>
      <c r="B57" s="2">
        <v>1</v>
      </c>
    </row>
    <row r="58" spans="1:4" x14ac:dyDescent="0.2">
      <c r="A58" s="1" t="s">
        <v>28</v>
      </c>
      <c r="B58" s="2">
        <v>1.1407637158684245</v>
      </c>
    </row>
    <row r="59" spans="1:4" x14ac:dyDescent="0.2">
      <c r="A59" s="1" t="s">
        <v>28</v>
      </c>
      <c r="B59" s="2">
        <v>1.61328351844425</v>
      </c>
    </row>
    <row r="60" spans="1:4" ht="14.25" x14ac:dyDescent="0.2">
      <c r="A60" s="1" t="s">
        <v>29</v>
      </c>
      <c r="B60" s="2">
        <v>1.2657565939702768</v>
      </c>
    </row>
    <row r="61" spans="1:4" ht="14.25" x14ac:dyDescent="0.2">
      <c r="A61" s="1" t="s">
        <v>29</v>
      </c>
      <c r="B61" s="2">
        <v>1.3851094681109235</v>
      </c>
    </row>
    <row r="62" spans="1:4" ht="14.25" x14ac:dyDescent="0.2">
      <c r="A62" s="1" t="s">
        <v>29</v>
      </c>
      <c r="B62" s="2">
        <v>1.1250584846888079</v>
      </c>
    </row>
    <row r="63" spans="1:4" x14ac:dyDescent="0.2">
      <c r="B63" s="2"/>
    </row>
    <row r="64" spans="1:4" x14ac:dyDescent="0.2">
      <c r="A64" s="1" t="s">
        <v>0</v>
      </c>
      <c r="B64" s="1" t="s">
        <v>4</v>
      </c>
      <c r="D64" s="1" t="s">
        <v>13</v>
      </c>
    </row>
    <row r="65" spans="1:2" x14ac:dyDescent="0.2">
      <c r="A65" s="1" t="s">
        <v>28</v>
      </c>
      <c r="B65" s="2">
        <v>1</v>
      </c>
    </row>
    <row r="66" spans="1:2" x14ac:dyDescent="0.2">
      <c r="A66" s="1" t="s">
        <v>28</v>
      </c>
      <c r="B66" s="2">
        <v>1.021012125707194</v>
      </c>
    </row>
    <row r="67" spans="1:2" x14ac:dyDescent="0.2">
      <c r="A67" s="1" t="s">
        <v>28</v>
      </c>
      <c r="B67" s="2">
        <v>0.90125046261082886</v>
      </c>
    </row>
    <row r="68" spans="1:2" ht="14.25" x14ac:dyDescent="0.2">
      <c r="A68" s="1" t="s">
        <v>29</v>
      </c>
      <c r="B68" s="2">
        <v>1.1974787046189301</v>
      </c>
    </row>
    <row r="69" spans="1:2" ht="14.25" x14ac:dyDescent="0.2">
      <c r="A69" s="1" t="s">
        <v>29</v>
      </c>
      <c r="B69" s="2">
        <v>1.021012125707194</v>
      </c>
    </row>
    <row r="70" spans="1:2" ht="14.25" x14ac:dyDescent="0.2">
      <c r="A70" s="1" t="s">
        <v>29</v>
      </c>
      <c r="B70" s="2">
        <v>1.1328838852957983</v>
      </c>
    </row>
    <row r="71" spans="1:2" ht="14.25" x14ac:dyDescent="0.2">
      <c r="A71" s="1" t="s">
        <v>29</v>
      </c>
      <c r="B71" s="2">
        <v>1.035264923841378</v>
      </c>
    </row>
  </sheetData>
  <pageMargins left="0.7" right="0.7" top="0.75" bottom="0.75" header="0.3" footer="0.3"/>
  <pageSetup paperSize="9" orientation="portrait" r:id="rId1"/>
  <ignoredErrors>
    <ignoredError sqref="B13:E13 B14:B16 C14:E14 G13:G14" formulaRange="1"/>
    <ignoredError sqref="F13:F1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zoomScaleNormal="100" workbookViewId="0">
      <selection activeCell="A15" sqref="A15"/>
    </sheetView>
  </sheetViews>
  <sheetFormatPr baseColWidth="10" defaultColWidth="20" defaultRowHeight="12.75" x14ac:dyDescent="0.2"/>
  <cols>
    <col min="1" max="1" width="20" style="1"/>
    <col min="2" max="2" width="13.5703125" style="1" bestFit="1" customWidth="1"/>
    <col min="3" max="3" width="12.5703125" style="1" bestFit="1" customWidth="1"/>
    <col min="4" max="4" width="5.85546875" style="1" bestFit="1" customWidth="1"/>
    <col min="5" max="16384" width="20" style="1"/>
  </cols>
  <sheetData>
    <row r="1" spans="1:4" s="5" customFormat="1" x14ac:dyDescent="0.2">
      <c r="A1" s="5" t="s">
        <v>26</v>
      </c>
    </row>
    <row r="2" spans="1:4" ht="14.25" x14ac:dyDescent="0.2">
      <c r="A2" s="1" t="s">
        <v>0</v>
      </c>
      <c r="B2" s="1" t="s">
        <v>28</v>
      </c>
      <c r="C2" s="1" t="s">
        <v>29</v>
      </c>
    </row>
    <row r="3" spans="1:4" x14ac:dyDescent="0.2">
      <c r="B3" s="2">
        <v>1</v>
      </c>
      <c r="C3" s="2">
        <v>2.5628450673252316E-2</v>
      </c>
    </row>
    <row r="4" spans="1:4" x14ac:dyDescent="0.2">
      <c r="B4" s="2">
        <v>1.0075829329070913</v>
      </c>
      <c r="C4" s="2">
        <v>1.3975379010037398E-2</v>
      </c>
    </row>
    <row r="5" spans="1:4" x14ac:dyDescent="0.2">
      <c r="B5" s="2">
        <v>0.92396006642251205</v>
      </c>
      <c r="C5" s="2">
        <v>5.744034525574271E-3</v>
      </c>
    </row>
    <row r="6" spans="1:4" x14ac:dyDescent="0.2">
      <c r="B6" s="2">
        <v>0.77606464322262647</v>
      </c>
      <c r="C6" s="2">
        <v>1.609715652122479E-2</v>
      </c>
    </row>
    <row r="7" spans="1:4" x14ac:dyDescent="0.2">
      <c r="B7" s="2"/>
      <c r="C7" s="2"/>
    </row>
    <row r="8" spans="1:4" x14ac:dyDescent="0.2">
      <c r="A8" s="1" t="s">
        <v>6</v>
      </c>
      <c r="B8" s="3">
        <f>AVERAGE(B3:B6)</f>
        <v>0.92690191063805749</v>
      </c>
      <c r="C8" s="3">
        <f>AVERAGE(C3:C6)</f>
        <v>1.5361255182522193E-2</v>
      </c>
    </row>
    <row r="9" spans="1:4" x14ac:dyDescent="0.2">
      <c r="A9" s="1" t="s">
        <v>7</v>
      </c>
      <c r="B9" s="3">
        <f>STDEV(B3:B6)/SQRT(COUNTA(B3:B6))</f>
        <v>5.3706993423797283E-2</v>
      </c>
      <c r="C9" s="3">
        <f>STDEV(C3:C6)/SQRT(COUNTA(C3:C6))</f>
        <v>4.0862415489365065E-3</v>
      </c>
    </row>
    <row r="10" spans="1:4" x14ac:dyDescent="0.2">
      <c r="B10" s="2"/>
      <c r="C10" s="2"/>
    </row>
    <row r="11" spans="1:4" x14ac:dyDescent="0.2">
      <c r="B11" s="2"/>
      <c r="C11" s="2"/>
    </row>
    <row r="12" spans="1:4" x14ac:dyDescent="0.2">
      <c r="B12" s="2"/>
      <c r="C12" s="2"/>
    </row>
    <row r="14" spans="1:4" x14ac:dyDescent="0.2">
      <c r="A14" s="1" t="s">
        <v>23</v>
      </c>
      <c r="B14" s="1" t="s">
        <v>24</v>
      </c>
    </row>
    <row r="15" spans="1:4" ht="14.25" x14ac:dyDescent="0.2">
      <c r="A15" s="1" t="s">
        <v>28</v>
      </c>
      <c r="B15" s="3">
        <v>1</v>
      </c>
      <c r="C15" s="3"/>
      <c r="D15" s="1" t="s">
        <v>14</v>
      </c>
    </row>
    <row r="16" spans="1:4" ht="14.25" x14ac:dyDescent="0.2">
      <c r="A16" s="1" t="s">
        <v>28</v>
      </c>
      <c r="B16" s="3">
        <v>1.0075829329070913</v>
      </c>
      <c r="C16" s="3"/>
      <c r="D16" s="1" t="s">
        <v>25</v>
      </c>
    </row>
    <row r="17" spans="1:4" ht="14.25" x14ac:dyDescent="0.2">
      <c r="A17" s="1" t="s">
        <v>28</v>
      </c>
      <c r="B17" s="2">
        <v>0.92396006642251205</v>
      </c>
      <c r="D17" s="1" t="s">
        <v>27</v>
      </c>
    </row>
    <row r="18" spans="1:4" ht="14.25" x14ac:dyDescent="0.2">
      <c r="A18" s="1" t="s">
        <v>28</v>
      </c>
      <c r="B18" s="2">
        <v>0.77606464322262647</v>
      </c>
    </row>
    <row r="19" spans="1:4" x14ac:dyDescent="0.2">
      <c r="A19" s="1" t="s">
        <v>29</v>
      </c>
      <c r="B19" s="2">
        <v>2.5628450673252316E-2</v>
      </c>
    </row>
    <row r="20" spans="1:4" x14ac:dyDescent="0.2">
      <c r="A20" s="1" t="s">
        <v>29</v>
      </c>
      <c r="B20" s="2">
        <v>1.3975379010037398E-2</v>
      </c>
    </row>
    <row r="21" spans="1:4" x14ac:dyDescent="0.2">
      <c r="A21" s="1" t="s">
        <v>29</v>
      </c>
      <c r="B21" s="2">
        <v>5.744034525574271E-3</v>
      </c>
    </row>
    <row r="22" spans="1:4" x14ac:dyDescent="0.2">
      <c r="A22" s="1" t="s">
        <v>29</v>
      </c>
      <c r="B22" s="2">
        <v>1.609715652122479E-2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Normal="100" workbookViewId="0">
      <selection sqref="A1:XFD1048576"/>
    </sheetView>
  </sheetViews>
  <sheetFormatPr baseColWidth="10" defaultRowHeight="12.75" x14ac:dyDescent="0.2"/>
  <cols>
    <col min="1" max="1" width="12.7109375" style="1" customWidth="1"/>
    <col min="2" max="2" width="11.42578125" style="1" bestFit="1" customWidth="1"/>
    <col min="3" max="16384" width="11.42578125" style="1"/>
  </cols>
  <sheetData>
    <row r="1" spans="1:11" s="5" customFormat="1" x14ac:dyDescent="0.2">
      <c r="A1" s="5" t="s">
        <v>10</v>
      </c>
    </row>
    <row r="2" spans="1:11" x14ac:dyDescent="0.2">
      <c r="A2" s="1" t="s">
        <v>9</v>
      </c>
      <c r="C2" s="4">
        <v>0</v>
      </c>
      <c r="D2" s="4">
        <v>3</v>
      </c>
      <c r="E2" s="4">
        <v>6</v>
      </c>
      <c r="F2" s="4">
        <v>9</v>
      </c>
      <c r="G2" s="4">
        <v>12</v>
      </c>
      <c r="H2" s="4">
        <v>15</v>
      </c>
      <c r="I2" s="4">
        <v>18</v>
      </c>
      <c r="J2" s="4">
        <v>21</v>
      </c>
      <c r="K2" s="4">
        <v>24</v>
      </c>
    </row>
    <row r="3" spans="1:11" ht="14.25" x14ac:dyDescent="0.2">
      <c r="B3" s="1" t="s">
        <v>28</v>
      </c>
      <c r="C3" s="2">
        <v>1</v>
      </c>
      <c r="D3" s="2">
        <v>2.8810605873192223</v>
      </c>
      <c r="E3" s="2">
        <v>4.1988667344922694</v>
      </c>
      <c r="F3" s="2">
        <v>7.8898616359468727</v>
      </c>
      <c r="G3" s="2">
        <v>1.8764423930013436</v>
      </c>
      <c r="H3" s="2">
        <v>3.090842198591949</v>
      </c>
      <c r="I3" s="2">
        <v>0.77862469106166332</v>
      </c>
      <c r="J3" s="2">
        <v>1.4015274490807479</v>
      </c>
      <c r="K3" s="2"/>
    </row>
    <row r="4" spans="1:11" ht="14.25" x14ac:dyDescent="0.2">
      <c r="B4" s="1" t="s">
        <v>28</v>
      </c>
      <c r="C4" s="2">
        <v>0.76763904532393457</v>
      </c>
      <c r="D4" s="2">
        <v>3.8211317455297507</v>
      </c>
      <c r="E4" s="2">
        <v>6.8685234915020352</v>
      </c>
      <c r="F4" s="2">
        <v>10.249630526401623</v>
      </c>
      <c r="G4" s="2">
        <v>1.9653687202468453</v>
      </c>
      <c r="H4" s="2">
        <v>0.88209136519717579</v>
      </c>
      <c r="I4" s="2">
        <v>1.021012125707194</v>
      </c>
      <c r="J4" s="2">
        <v>0.47031524428212723</v>
      </c>
      <c r="K4" s="2"/>
    </row>
    <row r="5" spans="1:11" ht="14.25" x14ac:dyDescent="0.2">
      <c r="B5" s="1" t="s">
        <v>28</v>
      </c>
      <c r="C5" s="2">
        <v>1.3566043274476733</v>
      </c>
      <c r="D5" s="2">
        <v>0.7894938867005562</v>
      </c>
      <c r="E5" s="2">
        <v>3.3473049707335614</v>
      </c>
      <c r="F5" s="2">
        <v>6.453134073777016</v>
      </c>
      <c r="G5" s="2">
        <v>2.8419870880016354</v>
      </c>
      <c r="H5" s="2">
        <v>1.0695470878852431</v>
      </c>
      <c r="I5" s="2">
        <v>1.4046395866351915</v>
      </c>
      <c r="J5" s="2">
        <v>0.74432262758327061</v>
      </c>
      <c r="K5" s="2"/>
    </row>
    <row r="6" spans="1:11" x14ac:dyDescent="0.2">
      <c r="C6" s="2"/>
      <c r="D6" s="2"/>
      <c r="E6" s="2"/>
      <c r="F6" s="2"/>
      <c r="G6" s="2"/>
      <c r="H6" s="2"/>
      <c r="I6" s="2"/>
      <c r="J6" s="2"/>
      <c r="K6" s="2"/>
    </row>
    <row r="7" spans="1:11" x14ac:dyDescent="0.2">
      <c r="B7" s="1" t="s">
        <v>29</v>
      </c>
      <c r="C7" s="2">
        <v>0.16354958457355984</v>
      </c>
      <c r="D7" s="2">
        <v>0.2187265110576872</v>
      </c>
      <c r="E7" s="2">
        <v>0.3844852078175679</v>
      </c>
      <c r="F7" s="2">
        <v>0.2433508974109467</v>
      </c>
      <c r="G7" s="2">
        <v>0.28381052553651603</v>
      </c>
      <c r="H7" s="2">
        <v>0.54186298342239125</v>
      </c>
      <c r="I7" s="2">
        <v>0.40951834892991479</v>
      </c>
      <c r="J7" s="2">
        <v>0.37605093784717242</v>
      </c>
      <c r="K7" s="2"/>
    </row>
    <row r="8" spans="1:11" x14ac:dyDescent="0.2">
      <c r="B8" s="1" t="s">
        <v>29</v>
      </c>
      <c r="C8" s="2">
        <v>0.12389586983211355</v>
      </c>
      <c r="D8" s="2">
        <v>0.23844030021481319</v>
      </c>
      <c r="E8" s="2">
        <v>0.28837140126500616</v>
      </c>
      <c r="F8" s="2">
        <v>0.55095255793830422</v>
      </c>
      <c r="G8" s="2">
        <v>0.38664996833238596</v>
      </c>
      <c r="H8" s="2">
        <v>0.39256405933678618</v>
      </c>
      <c r="I8" s="2">
        <v>0.38769660317350318</v>
      </c>
      <c r="J8" s="2">
        <v>0.46862310768846088</v>
      </c>
      <c r="K8" s="2"/>
    </row>
    <row r="9" spans="1:11" x14ac:dyDescent="0.2">
      <c r="B9" s="1" t="s">
        <v>29</v>
      </c>
      <c r="C9" s="2">
        <v>0.61813763046047598</v>
      </c>
      <c r="D9" s="2">
        <v>0.47671535484433264</v>
      </c>
      <c r="E9" s="2">
        <v>0.45250323144145321</v>
      </c>
      <c r="F9" s="2">
        <v>0.29914150517995375</v>
      </c>
      <c r="G9" s="2">
        <v>0.40500173681602342</v>
      </c>
      <c r="H9" s="2">
        <v>0.33309370627300655</v>
      </c>
      <c r="I9" s="2">
        <v>0.55825648099128877</v>
      </c>
      <c r="J9" s="2">
        <v>0.64752149942721293</v>
      </c>
      <c r="K9" s="2"/>
    </row>
    <row r="10" spans="1:11" x14ac:dyDescent="0.2">
      <c r="C10" s="2"/>
      <c r="D10" s="2"/>
      <c r="E10" s="2"/>
      <c r="F10" s="2"/>
      <c r="G10" s="2"/>
      <c r="H10" s="2"/>
      <c r="I10" s="2"/>
      <c r="J10" s="2"/>
      <c r="K10" s="2"/>
    </row>
    <row r="11" spans="1:11" ht="14.25" x14ac:dyDescent="0.2">
      <c r="A11" s="1" t="s">
        <v>6</v>
      </c>
      <c r="B11" s="1" t="s">
        <v>28</v>
      </c>
      <c r="C11" s="2">
        <f t="shared" ref="C11:J11" si="0">AVERAGE(C3:C5)</f>
        <v>1.041414457590536</v>
      </c>
      <c r="D11" s="2">
        <f t="shared" si="0"/>
        <v>2.4972287398498429</v>
      </c>
      <c r="E11" s="2">
        <f t="shared" si="0"/>
        <v>4.8048983989092884</v>
      </c>
      <c r="F11" s="2">
        <f t="shared" si="0"/>
        <v>8.1975420787085032</v>
      </c>
      <c r="G11" s="2">
        <f t="shared" si="0"/>
        <v>2.2279327337499413</v>
      </c>
      <c r="H11" s="2">
        <f t="shared" si="0"/>
        <v>1.680826883891456</v>
      </c>
      <c r="I11" s="2">
        <f t="shared" si="0"/>
        <v>1.0680921344680163</v>
      </c>
      <c r="J11" s="2">
        <f t="shared" si="0"/>
        <v>0.87205510698204858</v>
      </c>
      <c r="K11" s="2">
        <f>C11</f>
        <v>1.041414457590536</v>
      </c>
    </row>
    <row r="12" spans="1:11" ht="14.25" x14ac:dyDescent="0.2">
      <c r="A12" s="1" t="s">
        <v>7</v>
      </c>
      <c r="B12" s="1" t="s">
        <v>28</v>
      </c>
      <c r="C12" s="2">
        <f t="shared" ref="C12:J12" si="1">STDEV(C3:C5)/SQRT(COUNTA(C3:C5))</f>
        <v>0.17127598961900886</v>
      </c>
      <c r="D12" s="2">
        <f t="shared" si="1"/>
        <v>0.8959542756414216</v>
      </c>
      <c r="E12" s="2">
        <f t="shared" si="1"/>
        <v>1.0606917163589957</v>
      </c>
      <c r="F12" s="2">
        <f t="shared" si="1"/>
        <v>1.1066988102522586</v>
      </c>
      <c r="G12" s="2">
        <f t="shared" si="1"/>
        <v>0.30809848825818792</v>
      </c>
      <c r="H12" s="2">
        <f t="shared" si="1"/>
        <v>0.70708139624788457</v>
      </c>
      <c r="I12" s="2">
        <f t="shared" si="1"/>
        <v>0.18224165073574999</v>
      </c>
      <c r="J12" s="2">
        <f t="shared" si="1"/>
        <v>0.27630039951201457</v>
      </c>
      <c r="K12" s="2">
        <f>C12</f>
        <v>0.17127598961900886</v>
      </c>
    </row>
    <row r="13" spans="1:11" x14ac:dyDescent="0.2">
      <c r="A13" s="1" t="s">
        <v>6</v>
      </c>
      <c r="B13" s="1" t="s">
        <v>29</v>
      </c>
      <c r="C13" s="2">
        <f t="shared" ref="C13:J13" si="2">AVERAGE(C7:C10)</f>
        <v>0.30186102828871647</v>
      </c>
      <c r="D13" s="2">
        <f t="shared" si="2"/>
        <v>0.31129405537227767</v>
      </c>
      <c r="E13" s="2">
        <f t="shared" si="2"/>
        <v>0.37511994684134242</v>
      </c>
      <c r="F13" s="2">
        <f t="shared" si="2"/>
        <v>0.36448165350973488</v>
      </c>
      <c r="G13" s="2">
        <f t="shared" si="2"/>
        <v>0.35848741022830849</v>
      </c>
      <c r="H13" s="2">
        <f t="shared" si="2"/>
        <v>0.42250691634406135</v>
      </c>
      <c r="I13" s="2">
        <f t="shared" si="2"/>
        <v>0.45182381103156893</v>
      </c>
      <c r="J13" s="2">
        <f t="shared" si="2"/>
        <v>0.49739851498761539</v>
      </c>
      <c r="K13" s="2">
        <f>C13</f>
        <v>0.30186102828871647</v>
      </c>
    </row>
    <row r="14" spans="1:11" x14ac:dyDescent="0.2">
      <c r="A14" s="1" t="s">
        <v>7</v>
      </c>
      <c r="B14" s="1" t="s">
        <v>29</v>
      </c>
      <c r="C14" s="2">
        <f t="shared" ref="C14:J14" si="3">STDEV(C7:C10)/SQRT(COUNTA(C7:C10))</f>
        <v>0.15855206409271802</v>
      </c>
      <c r="D14" s="2">
        <f t="shared" si="3"/>
        <v>8.2906198220238383E-2</v>
      </c>
      <c r="E14" s="2">
        <f t="shared" si="3"/>
        <v>4.7611607492753685E-2</v>
      </c>
      <c r="F14" s="2">
        <f t="shared" si="3"/>
        <v>9.4616236498843487E-2</v>
      </c>
      <c r="G14" s="2">
        <f t="shared" si="3"/>
        <v>3.7712397086690538E-2</v>
      </c>
      <c r="H14" s="2">
        <f t="shared" si="3"/>
        <v>6.2098265635168029E-2</v>
      </c>
      <c r="I14" s="2">
        <f t="shared" si="3"/>
        <v>5.3587878209629645E-2</v>
      </c>
      <c r="J14" s="2">
        <f t="shared" si="3"/>
        <v>7.9676605726043112E-2</v>
      </c>
      <c r="K14" s="2">
        <f>C14</f>
        <v>0.15855206409271802</v>
      </c>
    </row>
  </sheetData>
  <pageMargins left="0.7" right="0.7" top="0.75" bottom="0.75" header="0.3" footer="0.3"/>
  <pageSetup paperSize="9" orientation="portrait" r:id="rId1"/>
  <ignoredErrors>
    <ignoredError sqref="C11:C12 D11:D12 E12:G12 I11:J12 H11:H12 E11:G11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zoomScaleNormal="100" workbookViewId="0">
      <selection sqref="A1:XFD1048576"/>
    </sheetView>
  </sheetViews>
  <sheetFormatPr baseColWidth="10" defaultRowHeight="12.75" x14ac:dyDescent="0.2"/>
  <cols>
    <col min="1" max="16384" width="11.42578125" style="1"/>
  </cols>
  <sheetData>
    <row r="1" spans="1:9" x14ac:dyDescent="0.2">
      <c r="A1" s="1" t="s">
        <v>21</v>
      </c>
      <c r="D1" s="1" t="s">
        <v>12</v>
      </c>
    </row>
    <row r="2" spans="1:9" ht="14.25" x14ac:dyDescent="0.2">
      <c r="B2" s="1" t="s">
        <v>28</v>
      </c>
      <c r="C2" s="1" t="s">
        <v>29</v>
      </c>
      <c r="E2" s="1" t="s">
        <v>28</v>
      </c>
      <c r="F2" s="1" t="s">
        <v>29</v>
      </c>
    </row>
    <row r="3" spans="1:9" x14ac:dyDescent="0.2">
      <c r="B3" s="6">
        <v>31.28</v>
      </c>
      <c r="C3" s="6">
        <v>34.04</v>
      </c>
      <c r="E3" s="6">
        <v>4.3128964059196626</v>
      </c>
      <c r="F3" s="6">
        <v>4.1860465116279064</v>
      </c>
    </row>
    <row r="4" spans="1:9" x14ac:dyDescent="0.2">
      <c r="B4" s="6">
        <v>31.81</v>
      </c>
      <c r="C4" s="6">
        <v>32.03</v>
      </c>
      <c r="E4" s="6">
        <v>4.7568710359408026</v>
      </c>
      <c r="F4" s="6">
        <v>4.4186046511627888</v>
      </c>
    </row>
    <row r="5" spans="1:9" x14ac:dyDescent="0.2">
      <c r="B5" s="6">
        <v>28.64</v>
      </c>
      <c r="C5" s="6">
        <v>32.03</v>
      </c>
      <c r="E5" s="6">
        <v>3.1428571428571428</v>
      </c>
      <c r="F5" s="6">
        <v>5</v>
      </c>
    </row>
    <row r="6" spans="1:9" x14ac:dyDescent="0.2">
      <c r="B6" s="6">
        <v>28.64</v>
      </c>
      <c r="C6" s="6">
        <v>29.3</v>
      </c>
      <c r="E6" s="6">
        <v>3.8142857142857145</v>
      </c>
      <c r="F6" s="6">
        <v>4.4468085106382986</v>
      </c>
    </row>
    <row r="7" spans="1:9" x14ac:dyDescent="0.2">
      <c r="B7" s="6">
        <v>29.46</v>
      </c>
      <c r="C7" s="6">
        <v>32.5</v>
      </c>
      <c r="E7" s="6">
        <v>4.3571428571428568</v>
      </c>
      <c r="F7" s="6">
        <v>2.5142857142857133</v>
      </c>
      <c r="I7" s="6"/>
    </row>
    <row r="8" spans="1:9" x14ac:dyDescent="0.2">
      <c r="B8" s="6">
        <v>32.86</v>
      </c>
      <c r="C8" s="6">
        <v>34.56</v>
      </c>
      <c r="E8" s="6">
        <v>3.1437125748502996</v>
      </c>
      <c r="F8" s="6">
        <v>4.1916167664670656</v>
      </c>
      <c r="I8" s="6"/>
    </row>
    <row r="9" spans="1:9" x14ac:dyDescent="0.2">
      <c r="B9" s="6">
        <v>28.73</v>
      </c>
      <c r="C9" s="6">
        <v>27.42</v>
      </c>
      <c r="F9" s="6">
        <v>5.1796407185628732</v>
      </c>
    </row>
    <row r="10" spans="1:9" x14ac:dyDescent="0.2">
      <c r="B10" s="6">
        <v>29.71</v>
      </c>
      <c r="C10" s="6">
        <v>28.3</v>
      </c>
      <c r="F10" s="6">
        <v>4.341317365269461</v>
      </c>
    </row>
    <row r="11" spans="1:9" x14ac:dyDescent="0.2">
      <c r="B11" s="6">
        <v>30</v>
      </c>
      <c r="C11" s="6">
        <v>29.45</v>
      </c>
    </row>
    <row r="12" spans="1:9" x14ac:dyDescent="0.2">
      <c r="B12" s="6">
        <v>30</v>
      </c>
      <c r="C12" s="6">
        <v>32.81</v>
      </c>
      <c r="D12" s="1" t="s">
        <v>6</v>
      </c>
      <c r="E12" s="6">
        <f ca="1">AVERAGE(E3:E13)</f>
        <v>3.9212942884994129</v>
      </c>
      <c r="F12" s="6">
        <f ca="1">AVERAGE(F3:F13)</f>
        <v>4.2847900297517629</v>
      </c>
    </row>
    <row r="13" spans="1:9" x14ac:dyDescent="0.2">
      <c r="B13" s="6">
        <v>30.43</v>
      </c>
      <c r="C13" s="6">
        <v>31.46</v>
      </c>
      <c r="D13" s="1" t="s">
        <v>7</v>
      </c>
      <c r="E13" s="6">
        <f ca="1">STDEV(E3:E13)/SQRT(COUNTA(E3:E13))</f>
        <v>0.27468486428958999</v>
      </c>
      <c r="F13" s="6">
        <f ca="1">STDEV(F3:F13)/SQRT(COUNTA(F3:F13))</f>
        <v>0.28387471481924459</v>
      </c>
    </row>
    <row r="14" spans="1:9" x14ac:dyDescent="0.2">
      <c r="B14" s="6">
        <v>31</v>
      </c>
      <c r="C14" s="6">
        <v>32.17</v>
      </c>
    </row>
    <row r="15" spans="1:9" x14ac:dyDescent="0.2">
      <c r="B15" s="6">
        <v>31.48</v>
      </c>
      <c r="C15" s="6">
        <v>32.200000000000003</v>
      </c>
    </row>
    <row r="16" spans="1:9" x14ac:dyDescent="0.2">
      <c r="B16" s="6">
        <v>30</v>
      </c>
      <c r="C16" s="6">
        <v>29.9</v>
      </c>
    </row>
    <row r="17" spans="2:6" x14ac:dyDescent="0.2">
      <c r="B17" s="6">
        <v>29</v>
      </c>
      <c r="C17" s="6">
        <v>34.35</v>
      </c>
    </row>
    <row r="18" spans="2:6" x14ac:dyDescent="0.2">
      <c r="B18" s="6">
        <v>29</v>
      </c>
      <c r="C18" s="6">
        <v>30.12</v>
      </c>
    </row>
    <row r="19" spans="2:6" x14ac:dyDescent="0.2">
      <c r="B19" s="6">
        <v>29</v>
      </c>
      <c r="C19" s="6">
        <v>31.9</v>
      </c>
    </row>
    <row r="20" spans="2:6" x14ac:dyDescent="0.2">
      <c r="B20" s="6">
        <v>31.3</v>
      </c>
      <c r="C20" s="6">
        <v>31.74</v>
      </c>
    </row>
    <row r="21" spans="2:6" x14ac:dyDescent="0.2">
      <c r="B21" s="6">
        <v>29.4</v>
      </c>
      <c r="C21" s="6">
        <v>32.1</v>
      </c>
    </row>
    <row r="22" spans="2:6" x14ac:dyDescent="0.2">
      <c r="B22" s="6">
        <v>27.3</v>
      </c>
      <c r="C22" s="6">
        <v>27.63</v>
      </c>
    </row>
    <row r="23" spans="2:6" x14ac:dyDescent="0.2">
      <c r="B23" s="6">
        <v>31.17</v>
      </c>
      <c r="C23" s="6">
        <v>26.23</v>
      </c>
    </row>
    <row r="24" spans="2:6" x14ac:dyDescent="0.2">
      <c r="B24" s="6">
        <v>26.67</v>
      </c>
      <c r="C24" s="6">
        <v>26.49</v>
      </c>
    </row>
    <row r="25" spans="2:6" x14ac:dyDescent="0.2">
      <c r="B25" s="6">
        <v>34.770000000000003</v>
      </c>
      <c r="C25" s="6">
        <v>28.13</v>
      </c>
    </row>
    <row r="26" spans="2:6" x14ac:dyDescent="0.2">
      <c r="B26" s="6">
        <v>36.47</v>
      </c>
      <c r="C26" s="6">
        <v>33.619999999999997</v>
      </c>
      <c r="E26" s="1" t="s">
        <v>19</v>
      </c>
      <c r="F26" s="1" t="s">
        <v>17</v>
      </c>
    </row>
    <row r="27" spans="2:6" ht="14.25" x14ac:dyDescent="0.2">
      <c r="B27" s="6">
        <v>34.69</v>
      </c>
      <c r="C27" s="6">
        <v>32.979999999999997</v>
      </c>
      <c r="E27" s="6">
        <v>4.3128964059196626</v>
      </c>
      <c r="F27" s="1" t="s">
        <v>28</v>
      </c>
    </row>
    <row r="28" spans="2:6" ht="14.25" x14ac:dyDescent="0.2">
      <c r="B28" s="6">
        <v>33.24</v>
      </c>
      <c r="C28" s="6">
        <v>24.27</v>
      </c>
      <c r="E28" s="6">
        <v>4.7568710359408026</v>
      </c>
      <c r="F28" s="1" t="s">
        <v>28</v>
      </c>
    </row>
    <row r="29" spans="2:6" ht="14.25" x14ac:dyDescent="0.2">
      <c r="B29" s="6">
        <v>32.22</v>
      </c>
      <c r="C29" s="6">
        <v>23.89</v>
      </c>
      <c r="E29" s="6">
        <v>3.1428571428571428</v>
      </c>
      <c r="F29" s="1" t="s">
        <v>28</v>
      </c>
    </row>
    <row r="30" spans="2:6" ht="14.25" x14ac:dyDescent="0.2">
      <c r="B30" s="6">
        <v>30.8</v>
      </c>
      <c r="C30" s="6">
        <v>27.7</v>
      </c>
      <c r="E30" s="6">
        <v>3.8142857142857145</v>
      </c>
      <c r="F30" s="1" t="s">
        <v>28</v>
      </c>
    </row>
    <row r="31" spans="2:6" ht="14.25" x14ac:dyDescent="0.2">
      <c r="B31" s="6">
        <v>31.5</v>
      </c>
      <c r="C31" s="6">
        <v>29.2</v>
      </c>
      <c r="E31" s="6">
        <v>4.3571428571428568</v>
      </c>
      <c r="F31" s="1" t="s">
        <v>28</v>
      </c>
    </row>
    <row r="32" spans="2:6" ht="14.25" x14ac:dyDescent="0.2">
      <c r="B32" s="6">
        <v>30.71</v>
      </c>
      <c r="C32" s="6">
        <v>33.4</v>
      </c>
      <c r="E32" s="6">
        <v>3.1437125748502996</v>
      </c>
      <c r="F32" s="1" t="s">
        <v>28</v>
      </c>
    </row>
    <row r="33" spans="1:6" x14ac:dyDescent="0.2">
      <c r="B33" s="6">
        <v>33.409999999999997</v>
      </c>
      <c r="C33" s="6">
        <v>30</v>
      </c>
      <c r="E33" s="6">
        <v>4.1860465116279064</v>
      </c>
      <c r="F33" s="1" t="s">
        <v>29</v>
      </c>
    </row>
    <row r="34" spans="1:6" x14ac:dyDescent="0.2">
      <c r="B34" s="6">
        <v>28.1</v>
      </c>
      <c r="C34" s="6">
        <v>36</v>
      </c>
      <c r="E34" s="6">
        <v>4.4186046511627888</v>
      </c>
      <c r="F34" s="1" t="s">
        <v>29</v>
      </c>
    </row>
    <row r="35" spans="1:6" x14ac:dyDescent="0.2">
      <c r="B35" s="6">
        <v>25.7</v>
      </c>
      <c r="C35" s="6">
        <v>39</v>
      </c>
      <c r="E35" s="6">
        <v>5</v>
      </c>
      <c r="F35" s="1" t="s">
        <v>29</v>
      </c>
    </row>
    <row r="36" spans="1:6" x14ac:dyDescent="0.2">
      <c r="B36" s="6">
        <v>31</v>
      </c>
      <c r="C36" s="6">
        <v>32.33</v>
      </c>
      <c r="E36" s="6">
        <v>4.4468085106382986</v>
      </c>
      <c r="F36" s="1" t="s">
        <v>29</v>
      </c>
    </row>
    <row r="37" spans="1:6" x14ac:dyDescent="0.2">
      <c r="B37" s="6">
        <v>26.5</v>
      </c>
      <c r="C37" s="6">
        <v>26.58</v>
      </c>
      <c r="E37" s="6">
        <v>2.5142857142857133</v>
      </c>
      <c r="F37" s="1" t="s">
        <v>29</v>
      </c>
    </row>
    <row r="38" spans="1:6" x14ac:dyDescent="0.2">
      <c r="B38" s="6">
        <v>31.7</v>
      </c>
      <c r="C38" s="6">
        <v>31.33</v>
      </c>
      <c r="E38" s="6">
        <v>4.1916167664670656</v>
      </c>
      <c r="F38" s="1" t="s">
        <v>29</v>
      </c>
    </row>
    <row r="39" spans="1:6" x14ac:dyDescent="0.2">
      <c r="B39" s="6">
        <v>32.61</v>
      </c>
      <c r="C39" s="6">
        <v>35.4</v>
      </c>
      <c r="E39" s="6">
        <v>5.1796407185628732</v>
      </c>
      <c r="F39" s="1" t="s">
        <v>29</v>
      </c>
    </row>
    <row r="40" spans="1:6" x14ac:dyDescent="0.2">
      <c r="B40" s="6">
        <v>38.26</v>
      </c>
      <c r="C40" s="6">
        <v>30.9</v>
      </c>
      <c r="E40" s="6">
        <v>4.341317365269461</v>
      </c>
      <c r="F40" s="1" t="s">
        <v>29</v>
      </c>
    </row>
    <row r="41" spans="1:6" x14ac:dyDescent="0.2">
      <c r="B41" s="6">
        <v>27.7</v>
      </c>
      <c r="C41" s="6">
        <v>32.4</v>
      </c>
      <c r="E41" s="1" t="s">
        <v>14</v>
      </c>
    </row>
    <row r="42" spans="1:6" x14ac:dyDescent="0.2">
      <c r="B42" s="6">
        <v>27.7</v>
      </c>
      <c r="C42" s="6">
        <v>28.56</v>
      </c>
      <c r="E42" s="1" t="s">
        <v>20</v>
      </c>
    </row>
    <row r="43" spans="1:6" x14ac:dyDescent="0.2">
      <c r="B43" s="6">
        <v>27.7</v>
      </c>
      <c r="C43" s="6">
        <v>29.55</v>
      </c>
    </row>
    <row r="44" spans="1:6" x14ac:dyDescent="0.2">
      <c r="B44" s="6">
        <v>31.02</v>
      </c>
      <c r="C44" s="6">
        <v>28.96</v>
      </c>
    </row>
    <row r="45" spans="1:6" x14ac:dyDescent="0.2">
      <c r="B45" s="6">
        <v>28.55</v>
      </c>
      <c r="C45" s="6">
        <v>28.96</v>
      </c>
    </row>
    <row r="46" spans="1:6" x14ac:dyDescent="0.2">
      <c r="B46" s="6">
        <v>33.17</v>
      </c>
      <c r="C46" s="6">
        <v>30.13</v>
      </c>
      <c r="E46" s="6"/>
    </row>
    <row r="47" spans="1:6" x14ac:dyDescent="0.2">
      <c r="B47" s="6"/>
    </row>
    <row r="48" spans="1:6" x14ac:dyDescent="0.2">
      <c r="A48" s="1" t="s">
        <v>6</v>
      </c>
      <c r="B48" s="6">
        <f>AVERAGE(B3:B47)</f>
        <v>30.554545454545458</v>
      </c>
      <c r="C48" s="6">
        <f>AVERAGE(C3:C46)</f>
        <v>30.727727272727279</v>
      </c>
    </row>
    <row r="49" spans="1:3" x14ac:dyDescent="0.2">
      <c r="A49" s="1" t="s">
        <v>7</v>
      </c>
      <c r="B49" s="6">
        <f>STDEV(B3:B47)/SQRT(COUNTA(B3:B47))</f>
        <v>0.39340741306955807</v>
      </c>
      <c r="C49" s="6">
        <f>STDEV(C3:C46)/SQRT(COUNTA(C3:C46))</f>
        <v>0.46527525596074926</v>
      </c>
    </row>
    <row r="58" spans="1:3" x14ac:dyDescent="0.2">
      <c r="B58" s="1" t="s">
        <v>22</v>
      </c>
      <c r="C58" s="1" t="s">
        <v>17</v>
      </c>
    </row>
    <row r="59" spans="1:3" ht="14.25" x14ac:dyDescent="0.2">
      <c r="B59" s="6">
        <v>31.28</v>
      </c>
      <c r="C59" s="1" t="s">
        <v>28</v>
      </c>
    </row>
    <row r="60" spans="1:3" ht="14.25" x14ac:dyDescent="0.2">
      <c r="B60" s="6">
        <v>31.81</v>
      </c>
      <c r="C60" s="1" t="s">
        <v>28</v>
      </c>
    </row>
    <row r="61" spans="1:3" ht="14.25" x14ac:dyDescent="0.2">
      <c r="B61" s="6">
        <v>28.64</v>
      </c>
      <c r="C61" s="1" t="s">
        <v>28</v>
      </c>
    </row>
    <row r="62" spans="1:3" ht="14.25" x14ac:dyDescent="0.2">
      <c r="B62" s="6">
        <v>28.64</v>
      </c>
      <c r="C62" s="1" t="s">
        <v>28</v>
      </c>
    </row>
    <row r="63" spans="1:3" ht="14.25" x14ac:dyDescent="0.2">
      <c r="B63" s="6">
        <v>29.46</v>
      </c>
      <c r="C63" s="1" t="s">
        <v>28</v>
      </c>
    </row>
    <row r="64" spans="1:3" ht="14.25" x14ac:dyDescent="0.2">
      <c r="B64" s="6">
        <v>32.86</v>
      </c>
      <c r="C64" s="1" t="s">
        <v>28</v>
      </c>
    </row>
    <row r="65" spans="2:3" ht="14.25" x14ac:dyDescent="0.2">
      <c r="B65" s="6">
        <v>28.73</v>
      </c>
      <c r="C65" s="1" t="s">
        <v>28</v>
      </c>
    </row>
    <row r="66" spans="2:3" ht="14.25" x14ac:dyDescent="0.2">
      <c r="B66" s="6">
        <v>29.71</v>
      </c>
      <c r="C66" s="1" t="s">
        <v>28</v>
      </c>
    </row>
    <row r="67" spans="2:3" ht="14.25" x14ac:dyDescent="0.2">
      <c r="B67" s="6">
        <v>30</v>
      </c>
      <c r="C67" s="1" t="s">
        <v>28</v>
      </c>
    </row>
    <row r="68" spans="2:3" ht="14.25" x14ac:dyDescent="0.2">
      <c r="B68" s="6">
        <v>30</v>
      </c>
      <c r="C68" s="1" t="s">
        <v>28</v>
      </c>
    </row>
    <row r="69" spans="2:3" ht="14.25" x14ac:dyDescent="0.2">
      <c r="B69" s="6">
        <v>30.43</v>
      </c>
      <c r="C69" s="1" t="s">
        <v>28</v>
      </c>
    </row>
    <row r="70" spans="2:3" ht="14.25" x14ac:dyDescent="0.2">
      <c r="B70" s="6">
        <v>31</v>
      </c>
      <c r="C70" s="1" t="s">
        <v>28</v>
      </c>
    </row>
    <row r="71" spans="2:3" ht="14.25" x14ac:dyDescent="0.2">
      <c r="B71" s="6">
        <v>31.48</v>
      </c>
      <c r="C71" s="1" t="s">
        <v>28</v>
      </c>
    </row>
    <row r="72" spans="2:3" ht="14.25" x14ac:dyDescent="0.2">
      <c r="B72" s="6">
        <v>30</v>
      </c>
      <c r="C72" s="1" t="s">
        <v>28</v>
      </c>
    </row>
    <row r="73" spans="2:3" ht="14.25" x14ac:dyDescent="0.2">
      <c r="B73" s="6">
        <v>29</v>
      </c>
      <c r="C73" s="1" t="s">
        <v>28</v>
      </c>
    </row>
    <row r="74" spans="2:3" ht="14.25" x14ac:dyDescent="0.2">
      <c r="B74" s="6">
        <v>29</v>
      </c>
      <c r="C74" s="1" t="s">
        <v>28</v>
      </c>
    </row>
    <row r="75" spans="2:3" ht="14.25" x14ac:dyDescent="0.2">
      <c r="B75" s="6">
        <v>29</v>
      </c>
      <c r="C75" s="1" t="s">
        <v>28</v>
      </c>
    </row>
    <row r="76" spans="2:3" ht="14.25" x14ac:dyDescent="0.2">
      <c r="B76" s="6">
        <v>31.3</v>
      </c>
      <c r="C76" s="1" t="s">
        <v>28</v>
      </c>
    </row>
    <row r="77" spans="2:3" ht="14.25" x14ac:dyDescent="0.2">
      <c r="B77" s="6">
        <v>29.4</v>
      </c>
      <c r="C77" s="1" t="s">
        <v>28</v>
      </c>
    </row>
    <row r="78" spans="2:3" ht="14.25" x14ac:dyDescent="0.2">
      <c r="B78" s="6">
        <v>27.3</v>
      </c>
      <c r="C78" s="1" t="s">
        <v>28</v>
      </c>
    </row>
    <row r="79" spans="2:3" ht="14.25" x14ac:dyDescent="0.2">
      <c r="B79" s="6">
        <v>31.17</v>
      </c>
      <c r="C79" s="1" t="s">
        <v>28</v>
      </c>
    </row>
    <row r="80" spans="2:3" ht="14.25" x14ac:dyDescent="0.2">
      <c r="B80" s="6">
        <v>26.67</v>
      </c>
      <c r="C80" s="1" t="s">
        <v>28</v>
      </c>
    </row>
    <row r="81" spans="2:3" ht="14.25" x14ac:dyDescent="0.2">
      <c r="B81" s="6">
        <v>34.770000000000003</v>
      </c>
      <c r="C81" s="1" t="s">
        <v>28</v>
      </c>
    </row>
    <row r="82" spans="2:3" ht="14.25" x14ac:dyDescent="0.2">
      <c r="B82" s="6">
        <v>36.47</v>
      </c>
      <c r="C82" s="1" t="s">
        <v>28</v>
      </c>
    </row>
    <row r="83" spans="2:3" ht="14.25" x14ac:dyDescent="0.2">
      <c r="B83" s="6">
        <v>34.69</v>
      </c>
      <c r="C83" s="1" t="s">
        <v>28</v>
      </c>
    </row>
    <row r="84" spans="2:3" ht="14.25" x14ac:dyDescent="0.2">
      <c r="B84" s="6">
        <v>33.24</v>
      </c>
      <c r="C84" s="1" t="s">
        <v>28</v>
      </c>
    </row>
    <row r="85" spans="2:3" ht="14.25" x14ac:dyDescent="0.2">
      <c r="B85" s="6">
        <v>32.22</v>
      </c>
      <c r="C85" s="1" t="s">
        <v>28</v>
      </c>
    </row>
    <row r="86" spans="2:3" ht="14.25" x14ac:dyDescent="0.2">
      <c r="B86" s="6">
        <v>30.8</v>
      </c>
      <c r="C86" s="1" t="s">
        <v>28</v>
      </c>
    </row>
    <row r="87" spans="2:3" ht="14.25" x14ac:dyDescent="0.2">
      <c r="B87" s="6">
        <v>31.5</v>
      </c>
      <c r="C87" s="1" t="s">
        <v>28</v>
      </c>
    </row>
    <row r="88" spans="2:3" ht="14.25" x14ac:dyDescent="0.2">
      <c r="B88" s="6">
        <v>30.71</v>
      </c>
      <c r="C88" s="1" t="s">
        <v>28</v>
      </c>
    </row>
    <row r="89" spans="2:3" ht="14.25" x14ac:dyDescent="0.2">
      <c r="B89" s="6">
        <v>33.409999999999997</v>
      </c>
      <c r="C89" s="1" t="s">
        <v>28</v>
      </c>
    </row>
    <row r="90" spans="2:3" ht="14.25" x14ac:dyDescent="0.2">
      <c r="B90" s="6">
        <v>28.1</v>
      </c>
      <c r="C90" s="1" t="s">
        <v>28</v>
      </c>
    </row>
    <row r="91" spans="2:3" ht="14.25" x14ac:dyDescent="0.2">
      <c r="B91" s="6">
        <v>25.7</v>
      </c>
      <c r="C91" s="1" t="s">
        <v>28</v>
      </c>
    </row>
    <row r="92" spans="2:3" ht="14.25" x14ac:dyDescent="0.2">
      <c r="B92" s="6">
        <v>31</v>
      </c>
      <c r="C92" s="1" t="s">
        <v>28</v>
      </c>
    </row>
    <row r="93" spans="2:3" ht="14.25" x14ac:dyDescent="0.2">
      <c r="B93" s="6">
        <v>26.5</v>
      </c>
      <c r="C93" s="1" t="s">
        <v>28</v>
      </c>
    </row>
    <row r="94" spans="2:3" ht="14.25" x14ac:dyDescent="0.2">
      <c r="B94" s="6">
        <v>31.7</v>
      </c>
      <c r="C94" s="1" t="s">
        <v>28</v>
      </c>
    </row>
    <row r="95" spans="2:3" ht="14.25" x14ac:dyDescent="0.2">
      <c r="B95" s="6">
        <v>32.61</v>
      </c>
      <c r="C95" s="1" t="s">
        <v>28</v>
      </c>
    </row>
    <row r="96" spans="2:3" ht="14.25" x14ac:dyDescent="0.2">
      <c r="B96" s="6">
        <v>38.26</v>
      </c>
      <c r="C96" s="1" t="s">
        <v>28</v>
      </c>
    </row>
    <row r="97" spans="2:3" ht="14.25" x14ac:dyDescent="0.2">
      <c r="B97" s="6">
        <v>27.7</v>
      </c>
      <c r="C97" s="1" t="s">
        <v>28</v>
      </c>
    </row>
    <row r="98" spans="2:3" ht="14.25" x14ac:dyDescent="0.2">
      <c r="B98" s="6">
        <v>27.7</v>
      </c>
      <c r="C98" s="1" t="s">
        <v>28</v>
      </c>
    </row>
    <row r="99" spans="2:3" ht="14.25" x14ac:dyDescent="0.2">
      <c r="B99" s="6">
        <v>27.7</v>
      </c>
      <c r="C99" s="1" t="s">
        <v>28</v>
      </c>
    </row>
    <row r="100" spans="2:3" ht="14.25" x14ac:dyDescent="0.2">
      <c r="B100" s="6">
        <v>31.02</v>
      </c>
      <c r="C100" s="1" t="s">
        <v>28</v>
      </c>
    </row>
    <row r="101" spans="2:3" ht="14.25" x14ac:dyDescent="0.2">
      <c r="B101" s="6">
        <v>28.55</v>
      </c>
      <c r="C101" s="1" t="s">
        <v>28</v>
      </c>
    </row>
    <row r="102" spans="2:3" ht="14.25" x14ac:dyDescent="0.2">
      <c r="B102" s="6">
        <v>33.17</v>
      </c>
      <c r="C102" s="1" t="s">
        <v>28</v>
      </c>
    </row>
    <row r="103" spans="2:3" x14ac:dyDescent="0.2">
      <c r="B103" s="6">
        <v>34.04</v>
      </c>
      <c r="C103" s="1" t="s">
        <v>29</v>
      </c>
    </row>
    <row r="104" spans="2:3" x14ac:dyDescent="0.2">
      <c r="B104" s="6">
        <v>32.03</v>
      </c>
      <c r="C104" s="1" t="s">
        <v>29</v>
      </c>
    </row>
    <row r="105" spans="2:3" x14ac:dyDescent="0.2">
      <c r="B105" s="6">
        <v>32.03</v>
      </c>
      <c r="C105" s="1" t="s">
        <v>29</v>
      </c>
    </row>
    <row r="106" spans="2:3" x14ac:dyDescent="0.2">
      <c r="B106" s="6">
        <v>29.3</v>
      </c>
      <c r="C106" s="1" t="s">
        <v>29</v>
      </c>
    </row>
    <row r="107" spans="2:3" x14ac:dyDescent="0.2">
      <c r="B107" s="6">
        <v>32.5</v>
      </c>
      <c r="C107" s="1" t="s">
        <v>29</v>
      </c>
    </row>
    <row r="108" spans="2:3" x14ac:dyDescent="0.2">
      <c r="B108" s="6">
        <v>34.56</v>
      </c>
      <c r="C108" s="1" t="s">
        <v>29</v>
      </c>
    </row>
    <row r="109" spans="2:3" x14ac:dyDescent="0.2">
      <c r="B109" s="6">
        <v>27.42</v>
      </c>
      <c r="C109" s="1" t="s">
        <v>29</v>
      </c>
    </row>
    <row r="110" spans="2:3" x14ac:dyDescent="0.2">
      <c r="B110" s="6">
        <v>28.3</v>
      </c>
      <c r="C110" s="1" t="s">
        <v>29</v>
      </c>
    </row>
    <row r="111" spans="2:3" x14ac:dyDescent="0.2">
      <c r="B111" s="6">
        <v>29.45</v>
      </c>
      <c r="C111" s="1" t="s">
        <v>29</v>
      </c>
    </row>
    <row r="112" spans="2:3" x14ac:dyDescent="0.2">
      <c r="B112" s="6">
        <v>32.81</v>
      </c>
      <c r="C112" s="1" t="s">
        <v>29</v>
      </c>
    </row>
    <row r="113" spans="2:3" x14ac:dyDescent="0.2">
      <c r="B113" s="6">
        <v>31.46</v>
      </c>
      <c r="C113" s="1" t="s">
        <v>29</v>
      </c>
    </row>
    <row r="114" spans="2:3" x14ac:dyDescent="0.2">
      <c r="B114" s="6">
        <v>32.17</v>
      </c>
      <c r="C114" s="1" t="s">
        <v>29</v>
      </c>
    </row>
    <row r="115" spans="2:3" x14ac:dyDescent="0.2">
      <c r="B115" s="6">
        <v>32.200000000000003</v>
      </c>
      <c r="C115" s="1" t="s">
        <v>29</v>
      </c>
    </row>
    <row r="116" spans="2:3" x14ac:dyDescent="0.2">
      <c r="B116" s="6">
        <v>29.9</v>
      </c>
      <c r="C116" s="1" t="s">
        <v>29</v>
      </c>
    </row>
    <row r="117" spans="2:3" x14ac:dyDescent="0.2">
      <c r="B117" s="6">
        <v>34.35</v>
      </c>
      <c r="C117" s="1" t="s">
        <v>29</v>
      </c>
    </row>
    <row r="118" spans="2:3" x14ac:dyDescent="0.2">
      <c r="B118" s="6">
        <v>30.12</v>
      </c>
      <c r="C118" s="1" t="s">
        <v>29</v>
      </c>
    </row>
    <row r="119" spans="2:3" x14ac:dyDescent="0.2">
      <c r="B119" s="6">
        <v>31.9</v>
      </c>
      <c r="C119" s="1" t="s">
        <v>29</v>
      </c>
    </row>
    <row r="120" spans="2:3" x14ac:dyDescent="0.2">
      <c r="B120" s="6">
        <v>31.74</v>
      </c>
      <c r="C120" s="1" t="s">
        <v>29</v>
      </c>
    </row>
    <row r="121" spans="2:3" x14ac:dyDescent="0.2">
      <c r="B121" s="6">
        <v>32.1</v>
      </c>
      <c r="C121" s="1" t="s">
        <v>29</v>
      </c>
    </row>
    <row r="122" spans="2:3" x14ac:dyDescent="0.2">
      <c r="B122" s="6">
        <v>27.63</v>
      </c>
      <c r="C122" s="1" t="s">
        <v>29</v>
      </c>
    </row>
    <row r="123" spans="2:3" x14ac:dyDescent="0.2">
      <c r="B123" s="6">
        <v>26.23</v>
      </c>
      <c r="C123" s="1" t="s">
        <v>29</v>
      </c>
    </row>
    <row r="124" spans="2:3" x14ac:dyDescent="0.2">
      <c r="B124" s="6">
        <v>26.49</v>
      </c>
      <c r="C124" s="1" t="s">
        <v>29</v>
      </c>
    </row>
    <row r="125" spans="2:3" x14ac:dyDescent="0.2">
      <c r="B125" s="6">
        <v>28.13</v>
      </c>
      <c r="C125" s="1" t="s">
        <v>29</v>
      </c>
    </row>
    <row r="126" spans="2:3" x14ac:dyDescent="0.2">
      <c r="B126" s="6">
        <v>33.619999999999997</v>
      </c>
      <c r="C126" s="1" t="s">
        <v>29</v>
      </c>
    </row>
    <row r="127" spans="2:3" x14ac:dyDescent="0.2">
      <c r="B127" s="6">
        <v>32.979999999999997</v>
      </c>
      <c r="C127" s="1" t="s">
        <v>29</v>
      </c>
    </row>
    <row r="128" spans="2:3" x14ac:dyDescent="0.2">
      <c r="B128" s="6">
        <v>24.27</v>
      </c>
      <c r="C128" s="1" t="s">
        <v>29</v>
      </c>
    </row>
    <row r="129" spans="2:3" x14ac:dyDescent="0.2">
      <c r="B129" s="6">
        <v>23.89</v>
      </c>
      <c r="C129" s="1" t="s">
        <v>29</v>
      </c>
    </row>
    <row r="130" spans="2:3" x14ac:dyDescent="0.2">
      <c r="B130" s="6">
        <v>27.7</v>
      </c>
      <c r="C130" s="1" t="s">
        <v>29</v>
      </c>
    </row>
    <row r="131" spans="2:3" x14ac:dyDescent="0.2">
      <c r="B131" s="6">
        <v>29.2</v>
      </c>
      <c r="C131" s="1" t="s">
        <v>29</v>
      </c>
    </row>
    <row r="132" spans="2:3" x14ac:dyDescent="0.2">
      <c r="B132" s="6">
        <v>33.4</v>
      </c>
      <c r="C132" s="1" t="s">
        <v>29</v>
      </c>
    </row>
    <row r="133" spans="2:3" x14ac:dyDescent="0.2">
      <c r="B133" s="6">
        <v>30</v>
      </c>
      <c r="C133" s="1" t="s">
        <v>29</v>
      </c>
    </row>
    <row r="134" spans="2:3" x14ac:dyDescent="0.2">
      <c r="B134" s="6">
        <v>36</v>
      </c>
      <c r="C134" s="1" t="s">
        <v>29</v>
      </c>
    </row>
    <row r="135" spans="2:3" x14ac:dyDescent="0.2">
      <c r="B135" s="6">
        <v>39</v>
      </c>
      <c r="C135" s="1" t="s">
        <v>29</v>
      </c>
    </row>
    <row r="136" spans="2:3" x14ac:dyDescent="0.2">
      <c r="B136" s="6">
        <v>32.33</v>
      </c>
      <c r="C136" s="1" t="s">
        <v>29</v>
      </c>
    </row>
    <row r="137" spans="2:3" x14ac:dyDescent="0.2">
      <c r="B137" s="6">
        <v>26.58</v>
      </c>
      <c r="C137" s="1" t="s">
        <v>29</v>
      </c>
    </row>
    <row r="138" spans="2:3" x14ac:dyDescent="0.2">
      <c r="B138" s="6">
        <v>31.33</v>
      </c>
      <c r="C138" s="1" t="s">
        <v>29</v>
      </c>
    </row>
    <row r="139" spans="2:3" x14ac:dyDescent="0.2">
      <c r="B139" s="6">
        <v>35.4</v>
      </c>
      <c r="C139" s="1" t="s">
        <v>29</v>
      </c>
    </row>
    <row r="140" spans="2:3" x14ac:dyDescent="0.2">
      <c r="B140" s="6">
        <v>30.9</v>
      </c>
      <c r="C140" s="1" t="s">
        <v>29</v>
      </c>
    </row>
    <row r="141" spans="2:3" x14ac:dyDescent="0.2">
      <c r="B141" s="6">
        <v>32.4</v>
      </c>
      <c r="C141" s="1" t="s">
        <v>29</v>
      </c>
    </row>
    <row r="142" spans="2:3" x14ac:dyDescent="0.2">
      <c r="B142" s="6">
        <v>28.56</v>
      </c>
      <c r="C142" s="1" t="s">
        <v>29</v>
      </c>
    </row>
    <row r="143" spans="2:3" x14ac:dyDescent="0.2">
      <c r="B143" s="6">
        <v>29.55</v>
      </c>
      <c r="C143" s="1" t="s">
        <v>29</v>
      </c>
    </row>
    <row r="144" spans="2:3" x14ac:dyDescent="0.2">
      <c r="B144" s="6">
        <v>28.96</v>
      </c>
      <c r="C144" s="1" t="s">
        <v>29</v>
      </c>
    </row>
    <row r="145" spans="2:3" x14ac:dyDescent="0.2">
      <c r="B145" s="6">
        <v>28.96</v>
      </c>
      <c r="C145" s="1" t="s">
        <v>29</v>
      </c>
    </row>
    <row r="146" spans="2:3" x14ac:dyDescent="0.2">
      <c r="B146" s="6">
        <v>30.13</v>
      </c>
      <c r="C146" s="1" t="s">
        <v>29</v>
      </c>
    </row>
    <row r="148" spans="2:3" x14ac:dyDescent="0.2">
      <c r="B148" s="1" t="s">
        <v>14</v>
      </c>
    </row>
    <row r="149" spans="2:3" x14ac:dyDescent="0.2">
      <c r="B149" s="1" t="s">
        <v>18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Fig1B_left</vt:lpstr>
      <vt:lpstr>Fig1B_right</vt:lpstr>
      <vt:lpstr>Fig1D</vt:lpstr>
      <vt:lpstr>FigS1A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delaunay</dc:creator>
  <cp:lastModifiedBy>delaunay</cp:lastModifiedBy>
  <dcterms:created xsi:type="dcterms:W3CDTF">2019-09-24T13:46:51Z</dcterms:created>
  <dcterms:modified xsi:type="dcterms:W3CDTF">2021-08-10T14:03:38Z</dcterms:modified>
</cp:coreProperties>
</file>