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krije.selimi/Documents/FekrijeDoc/papers/2020/SUSD4/eLife/revisions/fullsubmission/"/>
    </mc:Choice>
  </mc:AlternateContent>
  <xr:revisionPtr revIDLastSave="0" documentId="13_ncr:1_{C07B45C1-6B9A-2C4B-A44E-CE41967280F6}" xr6:coauthVersionLast="36" xr6:coauthVersionMax="36" xr10:uidLastSave="{00000000-0000-0000-0000-000000000000}"/>
  <bookViews>
    <workbookView xWindow="5180" yWindow="4860" windowWidth="27240" windowHeight="16440" xr2:uid="{C6FFF9D2-D5A5-8A42-B70F-1456CFA4FEBF}"/>
  </bookViews>
  <sheets>
    <sheet name="Figures 5D, Sup2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3" l="1"/>
  <c r="I40" i="3" s="1"/>
  <c r="D40" i="3"/>
  <c r="H40" i="3" s="1"/>
  <c r="C40" i="3"/>
  <c r="G40" i="3" s="1"/>
  <c r="I37" i="3"/>
  <c r="H37" i="3"/>
  <c r="G37" i="3"/>
  <c r="E37" i="3"/>
  <c r="D37" i="3"/>
  <c r="C37" i="3"/>
  <c r="I36" i="3"/>
  <c r="H36" i="3"/>
  <c r="G36" i="3"/>
  <c r="E36" i="3"/>
  <c r="D36" i="3"/>
  <c r="C36" i="3"/>
  <c r="I35" i="3"/>
  <c r="H35" i="3"/>
  <c r="G35" i="3"/>
  <c r="E35" i="3"/>
  <c r="D35" i="3"/>
  <c r="C35" i="3"/>
  <c r="I34" i="3"/>
  <c r="H34" i="3"/>
  <c r="G34" i="3"/>
  <c r="E34" i="3"/>
  <c r="D34" i="3"/>
  <c r="C34" i="3"/>
  <c r="I33" i="3"/>
  <c r="H33" i="3"/>
  <c r="G33" i="3"/>
  <c r="E33" i="3"/>
  <c r="D33" i="3"/>
  <c r="C33" i="3"/>
  <c r="I32" i="3"/>
  <c r="H32" i="3"/>
  <c r="G32" i="3"/>
  <c r="E32" i="3"/>
  <c r="D32" i="3"/>
  <c r="C32" i="3"/>
  <c r="I31" i="3"/>
  <c r="H31" i="3"/>
  <c r="G31" i="3"/>
  <c r="E31" i="3"/>
  <c r="D31" i="3"/>
  <c r="C31" i="3"/>
  <c r="I30" i="3"/>
  <c r="H30" i="3"/>
  <c r="G30" i="3"/>
  <c r="E30" i="3"/>
  <c r="D30" i="3"/>
  <c r="C30" i="3"/>
  <c r="I29" i="3"/>
  <c r="H29" i="3"/>
  <c r="G29" i="3"/>
  <c r="E29" i="3"/>
  <c r="D29" i="3"/>
  <c r="C29" i="3"/>
  <c r="I15" i="3"/>
  <c r="H15" i="3"/>
  <c r="G15" i="3"/>
  <c r="E15" i="3"/>
  <c r="D15" i="3"/>
  <c r="C15" i="3"/>
</calcChain>
</file>

<file path=xl/sharedStrings.xml><?xml version="1.0" encoding="utf-8"?>
<sst xmlns="http://schemas.openxmlformats.org/spreadsheetml/2006/main" count="88" uniqueCount="36">
  <si>
    <t>beta-actin</t>
  </si>
  <si>
    <t>beta Actin</t>
  </si>
  <si>
    <t>raw values</t>
  </si>
  <si>
    <t>pHAspHASusd4</t>
  </si>
  <si>
    <t>pCIGLUA2</t>
  </si>
  <si>
    <t>pCAG PVRL3a</t>
  </si>
  <si>
    <t>Susd4</t>
  </si>
  <si>
    <t>Susd4DCT</t>
  </si>
  <si>
    <t>Susd4DNT</t>
  </si>
  <si>
    <t>Susd4-NT</t>
  </si>
  <si>
    <t>Susd4DPY</t>
  </si>
  <si>
    <t>Susd4DLY</t>
  </si>
  <si>
    <t>Susd4DPYLY</t>
  </si>
  <si>
    <t>unknown</t>
  </si>
  <si>
    <t>ECL 36 sec</t>
  </si>
  <si>
    <t>ECL 40 sec</t>
  </si>
  <si>
    <t>INPUT raw values</t>
  </si>
  <si>
    <t>GLUA2 INPUT</t>
  </si>
  <si>
    <t>HA INPUT</t>
  </si>
  <si>
    <t>FEMTO 3sec</t>
  </si>
  <si>
    <t>5 sec</t>
  </si>
  <si>
    <t>2 sec</t>
  </si>
  <si>
    <t>DURA 1sec</t>
  </si>
  <si>
    <t>0,3 sec</t>
  </si>
  <si>
    <t>INPUT normalized to beta-actin</t>
  </si>
  <si>
    <t>GLUA2 normalized INPUT</t>
  </si>
  <si>
    <t>HA normalized INPUT</t>
  </si>
  <si>
    <t>181127</t>
  </si>
  <si>
    <t>181206</t>
  </si>
  <si>
    <t>181211</t>
  </si>
  <si>
    <t>IP raw values</t>
  </si>
  <si>
    <t>GLUA2 IP</t>
  </si>
  <si>
    <t>HA IP</t>
  </si>
  <si>
    <t>Femto 30sec</t>
  </si>
  <si>
    <t>(GLUA2 IP / GLUA2 INPUT norm ) / (SUSD4 IP)</t>
  </si>
  <si>
    <t>GLUA2 IP ratios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</si>
</sst>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5">
    <xf numFmtId="0" fontId="0" fillId="0" borderId="0" xfId="0"/>
    <xf numFmtId="0" fontId="2" fillId="2" borderId="0" xfId="1" applyFont="1" applyFill="1"/>
    <xf numFmtId="0" fontId="2" fillId="3" borderId="1" xfId="1" applyFont="1" applyFill="1" applyBorder="1" applyAlignment="1">
      <alignment horizontal="left" vertical="center"/>
    </xf>
    <xf numFmtId="0" fontId="3" fillId="3" borderId="0" xfId="1" applyFont="1" applyFill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/>
    <xf numFmtId="0" fontId="4" fillId="4" borderId="2" xfId="1" applyFont="1" applyFill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3" xfId="1" applyBorder="1"/>
    <xf numFmtId="0" fontId="5" fillId="0" borderId="0" xfId="2"/>
    <xf numFmtId="0" fontId="3" fillId="0" borderId="0" xfId="1" applyFont="1" applyBorder="1" applyAlignment="1">
      <alignment horizontal="left" vertical="center"/>
    </xf>
    <xf numFmtId="0" fontId="2" fillId="0" borderId="0" xfId="1" applyFont="1"/>
    <xf numFmtId="0" fontId="3" fillId="0" borderId="0" xfId="1" applyFont="1" applyAlignment="1">
      <alignment horizontal="left" vertical="center"/>
    </xf>
    <xf numFmtId="0" fontId="3" fillId="0" borderId="0" xfId="1" applyFont="1"/>
    <xf numFmtId="0" fontId="2" fillId="5" borderId="0" xfId="1" applyFont="1" applyFill="1" applyBorder="1" applyAlignment="1">
      <alignment horizontal="left" vertical="center"/>
    </xf>
    <xf numFmtId="0" fontId="3" fillId="5" borderId="0" xfId="1" applyFont="1" applyFill="1" applyAlignment="1">
      <alignment horizontal="left" vertical="center"/>
    </xf>
    <xf numFmtId="0" fontId="2" fillId="6" borderId="0" xfId="1" applyFont="1" applyFill="1" applyBorder="1" applyAlignment="1">
      <alignment horizontal="left" vertical="center"/>
    </xf>
    <xf numFmtId="0" fontId="1" fillId="6" borderId="0" xfId="1" applyFill="1" applyAlignment="1">
      <alignment horizontal="left" vertical="center"/>
    </xf>
    <xf numFmtId="0" fontId="3" fillId="0" borderId="0" xfId="1" applyFont="1" applyFill="1" applyAlignment="1">
      <alignment horizontal="left" vertical="center"/>
    </xf>
    <xf numFmtId="0" fontId="3" fillId="0" borderId="2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Fill="1" applyAlignment="1">
      <alignment horizontal="left" vertical="center"/>
    </xf>
    <xf numFmtId="0" fontId="4" fillId="0" borderId="2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3" fillId="0" borderId="5" xfId="1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left" vertical="center"/>
    </xf>
    <xf numFmtId="0" fontId="1" fillId="0" borderId="2" xfId="1" applyBorder="1"/>
    <xf numFmtId="0" fontId="3" fillId="0" borderId="6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8" fillId="0" borderId="0" xfId="1" applyFont="1"/>
    <xf numFmtId="0" fontId="4" fillId="4" borderId="2" xfId="2" applyFont="1" applyFill="1" applyBorder="1" applyAlignment="1">
      <alignment horizontal="left" vertical="center"/>
    </xf>
    <xf numFmtId="0" fontId="5" fillId="0" borderId="2" xfId="2" applyBorder="1" applyAlignment="1">
      <alignment horizontal="left" vertical="center"/>
    </xf>
    <xf numFmtId="0" fontId="3" fillId="0" borderId="2" xfId="2" applyFont="1" applyFill="1" applyBorder="1" applyAlignment="1">
      <alignment horizontal="left" vertical="center"/>
    </xf>
    <xf numFmtId="0" fontId="3" fillId="0" borderId="0" xfId="2" applyFont="1" applyFill="1" applyAlignment="1">
      <alignment horizontal="left" vertical="center"/>
    </xf>
    <xf numFmtId="0" fontId="5" fillId="0" borderId="0" xfId="2" applyAlignment="1">
      <alignment horizontal="left" vertical="center"/>
    </xf>
    <xf numFmtId="0" fontId="5" fillId="0" borderId="0" xfId="2" applyFill="1" applyAlignment="1">
      <alignment horizontal="left" vertical="center"/>
    </xf>
    <xf numFmtId="0" fontId="2" fillId="2" borderId="0" xfId="2" applyFont="1" applyFill="1" applyAlignment="1">
      <alignment horizontal="left" vertical="top" wrapText="1"/>
    </xf>
    <xf numFmtId="0" fontId="2" fillId="2" borderId="4" xfId="2" applyFont="1" applyFill="1" applyBorder="1" applyAlignment="1">
      <alignment horizontal="left" vertical="top" wrapText="1"/>
    </xf>
    <xf numFmtId="0" fontId="1" fillId="0" borderId="2" xfId="1" applyBorder="1" applyAlignment="1">
      <alignment horizontal="center" vertical="center"/>
    </xf>
    <xf numFmtId="0" fontId="2" fillId="2" borderId="0" xfId="1" applyFont="1" applyFill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1" fillId="0" borderId="3" xfId="1" applyBorder="1" applyAlignment="1">
      <alignment horizontal="center" vertical="center"/>
    </xf>
  </cellXfs>
  <cellStyles count="3">
    <cellStyle name="Normal" xfId="0" builtinId="0"/>
    <cellStyle name="Normal 2" xfId="2" xr:uid="{2917152D-A089-1E48-A164-35E2D666A69C}"/>
    <cellStyle name="Normal 3" xfId="1" xr:uid="{D0513F2D-9127-3342-817D-87537618E613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45BFDE-7C18-1046-8DB0-4AE99EA004E3}" name="Tableau111" displayName="Tableau111" ref="C28:E37" totalsRowShown="0" headerRowDxfId="23" dataDxfId="21" headerRowBorderDxfId="22" tableBorderDxfId="20" totalsRowBorderDxfId="19">
  <autoFilter ref="C28:E37" xr:uid="{00000000-0009-0000-0100-000001000000}"/>
  <tableColumns count="3">
    <tableColumn id="1" xr3:uid="{D331CA1F-A506-C44A-82C0-752C6751C31A}" name="181127" dataDxfId="18">
      <calculatedColumnFormula>C16/C3</calculatedColumnFormula>
    </tableColumn>
    <tableColumn id="2" xr3:uid="{F416367E-E906-B243-97E6-1692495724E4}" name="181206" dataDxfId="17">
      <calculatedColumnFormula>D16/D3</calculatedColumnFormula>
    </tableColumn>
    <tableColumn id="3" xr3:uid="{91A6FE7F-EC16-004E-8C30-B43F85CBA649}" name="181211" dataDxfId="16">
      <calculatedColumnFormula>E16/E3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1F5068-C23A-214D-916D-F2F60DD1E3D2}" name="Tableau313" displayName="Tableau313" ref="G28:I37" totalsRowShown="0" headerRowDxfId="15" dataDxfId="13" headerRowBorderDxfId="14" tableBorderDxfId="12" totalsRowBorderDxfId="11">
  <autoFilter ref="G28:I37" xr:uid="{00000000-0009-0000-0100-000002000000}"/>
  <tableColumns count="3">
    <tableColumn id="1" xr3:uid="{16F9297C-016D-9A4D-892F-96F420F59976}" name="181127" dataDxfId="10">
      <calculatedColumnFormula>G16/C3</calculatedColumnFormula>
    </tableColumn>
    <tableColumn id="2" xr3:uid="{9BC9CBA6-1F9B-2E49-B1A2-9A73247B0928}" name="181206" dataDxfId="9">
      <calculatedColumnFormula>H16/D3</calculatedColumnFormula>
    </tableColumn>
    <tableColumn id="3" xr3:uid="{18B9A779-F02D-5341-BFBF-AA250B39AB8E}" name="181211" dataDxfId="8">
      <calculatedColumnFormula>I16/E3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71D0B5-86B7-3C4B-B73E-7F49739E5BC6}" name="Tableau1118" displayName="Tableau1118" ref="C53:E62" totalsRowShown="0" headerRowDxfId="7" dataDxfId="5" headerRowBorderDxfId="6" tableBorderDxfId="4" totalsRowBorderDxfId="3">
  <autoFilter ref="C53:E62" xr:uid="{00000000-0009-0000-0100-000003000000}"/>
  <tableColumns count="3">
    <tableColumn id="1" xr3:uid="{400F4864-3A12-704E-96C6-651C55434AC7}" name="181127" dataDxfId="2"/>
    <tableColumn id="2" xr3:uid="{A7B681A5-A322-A542-81EC-1343714403C0}" name="181206" dataDxfId="1"/>
    <tableColumn id="3" xr3:uid="{E138AB17-8ADE-C14B-8998-2F8956542C06}" name="181211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40F98-A81F-1C44-913A-1AE631690BC9}">
  <dimension ref="A1:X67"/>
  <sheetViews>
    <sheetView tabSelected="1" zoomScale="83" zoomScaleNormal="55" workbookViewId="0">
      <selection activeCell="K3" sqref="K3:AJ3"/>
    </sheetView>
  </sheetViews>
  <sheetFormatPr baseColWidth="10" defaultColWidth="11.5" defaultRowHeight="15" x14ac:dyDescent="0.2"/>
  <cols>
    <col min="1" max="1" width="11.5" style="32" customWidth="1"/>
    <col min="2" max="2" width="34.5" style="32" customWidth="1"/>
    <col min="3" max="5" width="19.1640625" style="4" customWidth="1"/>
    <col min="6" max="6" width="4.83203125" style="4" customWidth="1"/>
    <col min="7" max="9" width="19.1640625" style="4" customWidth="1"/>
    <col min="10" max="11" width="4.5" style="5" customWidth="1"/>
    <col min="12" max="26" width="12.33203125" style="5" customWidth="1"/>
    <col min="27" max="16384" width="11.5" style="5"/>
  </cols>
  <sheetData>
    <row r="1" spans="1:24" x14ac:dyDescent="0.2">
      <c r="A1" s="1" t="s">
        <v>0</v>
      </c>
      <c r="B1" s="1"/>
      <c r="C1" s="2" t="s">
        <v>1</v>
      </c>
      <c r="D1" s="3"/>
      <c r="E1" s="3"/>
    </row>
    <row r="2" spans="1:24" x14ac:dyDescent="0.2">
      <c r="A2" s="1" t="s">
        <v>2</v>
      </c>
      <c r="B2" s="1"/>
      <c r="C2" s="6">
        <v>181127</v>
      </c>
      <c r="D2" s="6">
        <v>181206</v>
      </c>
      <c r="E2" s="6">
        <v>181211</v>
      </c>
    </row>
    <row r="3" spans="1:24" x14ac:dyDescent="0.2">
      <c r="A3" s="41" t="s">
        <v>3</v>
      </c>
      <c r="B3" s="44"/>
      <c r="C3" s="7">
        <v>8414.2759999999998</v>
      </c>
      <c r="D3" s="7">
        <v>9668.74</v>
      </c>
      <c r="E3" s="7">
        <v>7661.1750000000002</v>
      </c>
    </row>
    <row r="4" spans="1:24" x14ac:dyDescent="0.2">
      <c r="A4" s="41" t="s">
        <v>4</v>
      </c>
      <c r="B4" s="8" t="s">
        <v>5</v>
      </c>
      <c r="C4" s="7">
        <v>8385.7109999999993</v>
      </c>
      <c r="D4" s="7">
        <v>8313.518</v>
      </c>
      <c r="E4" s="7">
        <v>8954.8819999999996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x14ac:dyDescent="0.2">
      <c r="A5" s="41"/>
      <c r="B5" s="8" t="s">
        <v>6</v>
      </c>
      <c r="C5" s="7">
        <v>7857.518</v>
      </c>
      <c r="D5" s="7">
        <v>8623.3970000000008</v>
      </c>
      <c r="E5" s="7">
        <v>8370.2960000000003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x14ac:dyDescent="0.2">
      <c r="A6" s="41"/>
      <c r="B6" s="8" t="s">
        <v>7</v>
      </c>
      <c r="C6" s="7">
        <v>7725.5889999999999</v>
      </c>
      <c r="D6" s="7">
        <v>8536.8109999999997</v>
      </c>
      <c r="E6" s="7">
        <v>8528.7109999999993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x14ac:dyDescent="0.2">
      <c r="A7" s="41"/>
      <c r="B7" s="8" t="s">
        <v>8</v>
      </c>
      <c r="C7" s="7">
        <v>7488.0540000000001</v>
      </c>
      <c r="D7" s="7">
        <v>9875.5889999999999</v>
      </c>
      <c r="E7" s="7">
        <v>7666.933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x14ac:dyDescent="0.2">
      <c r="A8" s="41"/>
      <c r="B8" s="8" t="s">
        <v>9</v>
      </c>
      <c r="C8" s="7">
        <v>6980.1040000000003</v>
      </c>
      <c r="D8" s="7">
        <v>8514.1749999999993</v>
      </c>
      <c r="E8" s="7">
        <v>7176.933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x14ac:dyDescent="0.2">
      <c r="A9" s="41"/>
      <c r="B9" s="8" t="s">
        <v>10</v>
      </c>
      <c r="C9" s="7">
        <v>6737.7820000000002</v>
      </c>
      <c r="D9" s="7">
        <v>8290.8819999999996</v>
      </c>
      <c r="E9" s="7">
        <v>8517.7819999999992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x14ac:dyDescent="0.2">
      <c r="A10" s="41"/>
      <c r="B10" s="8" t="s">
        <v>11</v>
      </c>
      <c r="C10" s="7">
        <v>7695.4679999999998</v>
      </c>
      <c r="D10" s="7">
        <v>8145.5889999999999</v>
      </c>
      <c r="E10" s="7">
        <v>7559.125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x14ac:dyDescent="0.2">
      <c r="A11" s="41"/>
      <c r="B11" s="8" t="s">
        <v>12</v>
      </c>
      <c r="C11" s="7">
        <v>8608.74</v>
      </c>
      <c r="D11" s="7">
        <v>7526.69</v>
      </c>
      <c r="E11" s="7">
        <v>8051.933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x14ac:dyDescent="0.2">
      <c r="A12" s="5"/>
      <c r="B12" s="5"/>
      <c r="C12" s="4" t="s">
        <v>13</v>
      </c>
      <c r="D12" s="10" t="s">
        <v>14</v>
      </c>
      <c r="E12" s="4" t="s">
        <v>15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x14ac:dyDescent="0.2">
      <c r="A13" s="11"/>
      <c r="B13" s="11"/>
      <c r="C13" s="12"/>
      <c r="D13" s="12"/>
      <c r="E13" s="12"/>
      <c r="F13" s="12"/>
      <c r="G13" s="12"/>
      <c r="H13" s="12"/>
      <c r="I13" s="12"/>
      <c r="J13" s="13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x14ac:dyDescent="0.2">
      <c r="A14" s="42" t="s">
        <v>16</v>
      </c>
      <c r="B14" s="42"/>
      <c r="C14" s="14" t="s">
        <v>17</v>
      </c>
      <c r="D14" s="15"/>
      <c r="E14" s="15"/>
      <c r="F14" s="12"/>
      <c r="G14" s="16" t="s">
        <v>18</v>
      </c>
      <c r="H14" s="17"/>
      <c r="I14" s="17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x14ac:dyDescent="0.2">
      <c r="A15" s="43"/>
      <c r="B15" s="43"/>
      <c r="C15" s="6">
        <f>C2</f>
        <v>181127</v>
      </c>
      <c r="D15" s="6">
        <f>D2</f>
        <v>181206</v>
      </c>
      <c r="E15" s="6">
        <f>E2</f>
        <v>181211</v>
      </c>
      <c r="F15" s="18"/>
      <c r="G15" s="6">
        <f>C2</f>
        <v>181127</v>
      </c>
      <c r="H15" s="6">
        <f>D2</f>
        <v>181206</v>
      </c>
      <c r="I15" s="6">
        <f>E2</f>
        <v>181211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x14ac:dyDescent="0.2">
      <c r="A16" s="41" t="s">
        <v>3</v>
      </c>
      <c r="B16" s="44"/>
      <c r="C16" s="7">
        <v>62.121000000000002</v>
      </c>
      <c r="D16" s="7">
        <v>53.243000000000002</v>
      </c>
      <c r="E16" s="19">
        <v>0</v>
      </c>
      <c r="F16" s="20"/>
      <c r="G16" s="7">
        <v>9360.652</v>
      </c>
      <c r="H16" s="7">
        <v>16684.401000000002</v>
      </c>
      <c r="I16" s="7">
        <v>19615.621999999999</v>
      </c>
      <c r="J16" s="21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x14ac:dyDescent="0.2">
      <c r="A17" s="41" t="s">
        <v>4</v>
      </c>
      <c r="B17" s="8" t="s">
        <v>5</v>
      </c>
      <c r="C17" s="7">
        <v>7468.7610000000004</v>
      </c>
      <c r="D17" s="7">
        <v>7239.4390000000003</v>
      </c>
      <c r="E17" s="7">
        <v>5412.3050000000003</v>
      </c>
      <c r="F17" s="20"/>
      <c r="G17" s="7">
        <v>161.536</v>
      </c>
      <c r="H17" s="19">
        <v>0</v>
      </c>
      <c r="I17" s="7">
        <v>695.19200000000001</v>
      </c>
      <c r="J17" s="21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x14ac:dyDescent="0.2">
      <c r="A18" s="41"/>
      <c r="B18" s="8" t="s">
        <v>6</v>
      </c>
      <c r="C18" s="7">
        <v>2695.326</v>
      </c>
      <c r="D18" s="7">
        <v>2086.8409999999999</v>
      </c>
      <c r="E18" s="7">
        <v>343.26299999999998</v>
      </c>
      <c r="F18" s="20"/>
      <c r="G18" s="7">
        <v>10461.723</v>
      </c>
      <c r="H18" s="7">
        <v>16309.450999999999</v>
      </c>
      <c r="I18" s="7">
        <v>19896.3</v>
      </c>
      <c r="J18" s="21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x14ac:dyDescent="0.2">
      <c r="A19" s="41"/>
      <c r="B19" s="8" t="s">
        <v>7</v>
      </c>
      <c r="C19" s="7">
        <v>4053.154</v>
      </c>
      <c r="D19" s="7">
        <v>2987.8409999999999</v>
      </c>
      <c r="E19" s="7">
        <v>1436.2339999999999</v>
      </c>
      <c r="F19" s="20"/>
      <c r="G19" s="7">
        <v>12411.621999999999</v>
      </c>
      <c r="H19" s="7">
        <v>17361.814999999999</v>
      </c>
      <c r="I19" s="7">
        <v>19689.078000000001</v>
      </c>
      <c r="J19" s="21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x14ac:dyDescent="0.2">
      <c r="A20" s="41"/>
      <c r="B20" s="8" t="s">
        <v>8</v>
      </c>
      <c r="C20" s="7">
        <v>4125.8609999999999</v>
      </c>
      <c r="D20" s="7">
        <v>3576.326</v>
      </c>
      <c r="E20" s="7">
        <v>1378.0619999999999</v>
      </c>
      <c r="F20" s="20"/>
      <c r="G20" s="7">
        <v>2528.0329999999999</v>
      </c>
      <c r="H20" s="7">
        <v>4182.0829999999996</v>
      </c>
      <c r="I20" s="7">
        <v>6313.4679999999998</v>
      </c>
      <c r="J20" s="21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x14ac:dyDescent="0.2">
      <c r="A21" s="41"/>
      <c r="B21" s="8" t="s">
        <v>9</v>
      </c>
      <c r="C21" s="7">
        <v>1342.134</v>
      </c>
      <c r="D21" s="7">
        <v>1223.3050000000001</v>
      </c>
      <c r="E21" s="7">
        <v>684.40599999999995</v>
      </c>
      <c r="F21" s="20"/>
      <c r="G21" s="7">
        <v>15210.25</v>
      </c>
      <c r="H21" s="7">
        <v>27086.3</v>
      </c>
      <c r="I21" s="7">
        <v>24408.614000000001</v>
      </c>
      <c r="J21" s="21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x14ac:dyDescent="0.2">
      <c r="A22" s="41"/>
      <c r="B22" s="8" t="s">
        <v>10</v>
      </c>
      <c r="C22" s="7">
        <v>1935.962</v>
      </c>
      <c r="D22" s="7">
        <v>1828.2550000000001</v>
      </c>
      <c r="E22" s="7">
        <v>646.52700000000004</v>
      </c>
      <c r="F22" s="20"/>
      <c r="G22" s="7">
        <v>9615.8230000000003</v>
      </c>
      <c r="H22" s="7">
        <v>25001.593000000001</v>
      </c>
      <c r="I22" s="7">
        <v>27565.321</v>
      </c>
      <c r="J22" s="21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x14ac:dyDescent="0.2">
      <c r="A23" s="41"/>
      <c r="B23" s="8" t="s">
        <v>11</v>
      </c>
      <c r="C23" s="7">
        <v>1572.4259999999999</v>
      </c>
      <c r="D23" s="7">
        <v>1935.962</v>
      </c>
      <c r="E23" s="7">
        <v>764.11300000000006</v>
      </c>
      <c r="F23" s="20"/>
      <c r="G23" s="7">
        <v>9260.1869999999999</v>
      </c>
      <c r="H23" s="7">
        <v>25356.522000000001</v>
      </c>
      <c r="I23" s="7">
        <v>23648.785</v>
      </c>
      <c r="J23" s="21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x14ac:dyDescent="0.2">
      <c r="A24" s="41"/>
      <c r="B24" s="8" t="s">
        <v>12</v>
      </c>
      <c r="C24" s="7">
        <v>607.99099999999999</v>
      </c>
      <c r="D24" s="7">
        <v>2705.6190000000001</v>
      </c>
      <c r="E24" s="7">
        <v>797.52700000000004</v>
      </c>
      <c r="F24" s="22"/>
      <c r="G24" s="7">
        <v>8371.4089999999997</v>
      </c>
      <c r="H24" s="7">
        <v>25284.692999999999</v>
      </c>
      <c r="I24" s="7">
        <v>28715.735000000001</v>
      </c>
      <c r="J24" s="21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x14ac:dyDescent="0.2">
      <c r="A25" s="5"/>
      <c r="B25" s="5"/>
      <c r="C25" s="18" t="s">
        <v>19</v>
      </c>
      <c r="D25" s="18" t="s">
        <v>20</v>
      </c>
      <c r="E25" s="18" t="s">
        <v>21</v>
      </c>
      <c r="F25" s="18"/>
      <c r="G25" s="18" t="s">
        <v>22</v>
      </c>
      <c r="H25" s="23" t="s">
        <v>23</v>
      </c>
      <c r="I25" s="23" t="s">
        <v>23</v>
      </c>
    </row>
    <row r="26" spans="1:24" x14ac:dyDescent="0.2">
      <c r="A26" s="5"/>
      <c r="B26" s="5"/>
      <c r="C26" s="18"/>
      <c r="D26" s="18"/>
      <c r="E26" s="18"/>
      <c r="F26" s="18"/>
      <c r="G26" s="18"/>
      <c r="H26" s="23"/>
      <c r="I26" s="23"/>
    </row>
    <row r="27" spans="1:24" x14ac:dyDescent="0.2">
      <c r="A27" s="42" t="s">
        <v>24</v>
      </c>
      <c r="B27" s="42"/>
      <c r="C27" s="14" t="s">
        <v>25</v>
      </c>
      <c r="D27" s="15"/>
      <c r="E27" s="15"/>
      <c r="F27" s="12"/>
      <c r="G27" s="16" t="s">
        <v>26</v>
      </c>
      <c r="H27" s="17"/>
      <c r="I27" s="17"/>
    </row>
    <row r="28" spans="1:24" x14ac:dyDescent="0.2">
      <c r="A28" s="43"/>
      <c r="B28" s="43"/>
      <c r="C28" s="24" t="s">
        <v>27</v>
      </c>
      <c r="D28" s="24" t="s">
        <v>28</v>
      </c>
      <c r="E28" s="25" t="s">
        <v>29</v>
      </c>
      <c r="F28" s="26"/>
      <c r="G28" s="24" t="s">
        <v>27</v>
      </c>
      <c r="H28" s="24" t="s">
        <v>28</v>
      </c>
      <c r="I28" s="25" t="s">
        <v>29</v>
      </c>
    </row>
    <row r="29" spans="1:24" x14ac:dyDescent="0.2">
      <c r="A29" s="41" t="s">
        <v>3</v>
      </c>
      <c r="B29" s="41"/>
      <c r="C29" s="27">
        <f t="shared" ref="C29:E37" si="0">C16/C3</f>
        <v>7.382809881682037E-3</v>
      </c>
      <c r="D29" s="27">
        <f t="shared" si="0"/>
        <v>5.506715456202153E-3</v>
      </c>
      <c r="E29" s="27">
        <f t="shared" si="0"/>
        <v>0</v>
      </c>
      <c r="F29" s="18"/>
      <c r="G29" s="27">
        <f t="shared" ref="G29:I37" si="1">G16/C3</f>
        <v>1.1124726595609653</v>
      </c>
      <c r="H29" s="28">
        <f t="shared" si="1"/>
        <v>1.7256024052772132</v>
      </c>
      <c r="I29" s="28">
        <f t="shared" si="1"/>
        <v>2.560393412237679</v>
      </c>
    </row>
    <row r="30" spans="1:24" x14ac:dyDescent="0.2">
      <c r="A30" s="41" t="s">
        <v>4</v>
      </c>
      <c r="B30" s="29" t="s">
        <v>5</v>
      </c>
      <c r="C30" s="27">
        <f t="shared" si="0"/>
        <v>0.89065327913160863</v>
      </c>
      <c r="D30" s="27">
        <f t="shared" si="0"/>
        <v>0.87080331094489727</v>
      </c>
      <c r="E30" s="27">
        <f t="shared" si="0"/>
        <v>0.60439713220118374</v>
      </c>
      <c r="F30" s="18"/>
      <c r="G30" s="27">
        <f t="shared" si="1"/>
        <v>1.9263244345053152E-2</v>
      </c>
      <c r="H30" s="28">
        <f t="shared" si="1"/>
        <v>0</v>
      </c>
      <c r="I30" s="28">
        <f t="shared" si="1"/>
        <v>7.7632737092459742E-2</v>
      </c>
    </row>
    <row r="31" spans="1:24" x14ac:dyDescent="0.2">
      <c r="A31" s="41"/>
      <c r="B31" s="29" t="s">
        <v>6</v>
      </c>
      <c r="C31" s="27">
        <f t="shared" si="0"/>
        <v>0.34302511301914929</v>
      </c>
      <c r="D31" s="27">
        <f t="shared" si="0"/>
        <v>0.24199755618348542</v>
      </c>
      <c r="E31" s="27">
        <f t="shared" si="0"/>
        <v>4.1009660829198866E-2</v>
      </c>
      <c r="F31" s="18"/>
      <c r="G31" s="27">
        <f t="shared" si="1"/>
        <v>1.3314284485253485</v>
      </c>
      <c r="H31" s="28">
        <f t="shared" si="1"/>
        <v>1.8913023487147811</v>
      </c>
      <c r="I31" s="28">
        <f t="shared" si="1"/>
        <v>2.3770127125731273</v>
      </c>
    </row>
    <row r="32" spans="1:24" x14ac:dyDescent="0.2">
      <c r="A32" s="41"/>
      <c r="B32" s="29" t="s">
        <v>7</v>
      </c>
      <c r="C32" s="27">
        <f t="shared" si="0"/>
        <v>0.52464012776242697</v>
      </c>
      <c r="D32" s="27">
        <f t="shared" si="0"/>
        <v>0.34999498056124234</v>
      </c>
      <c r="E32" s="27">
        <f t="shared" si="0"/>
        <v>0.16839989067515596</v>
      </c>
      <c r="F32" s="18"/>
      <c r="G32" s="27">
        <f t="shared" si="1"/>
        <v>1.6065599658485585</v>
      </c>
      <c r="H32" s="28">
        <f t="shared" si="1"/>
        <v>2.0337588591336977</v>
      </c>
      <c r="I32" s="28">
        <f t="shared" si="1"/>
        <v>2.3085643305301358</v>
      </c>
    </row>
    <row r="33" spans="1:10" x14ac:dyDescent="0.2">
      <c r="A33" s="41"/>
      <c r="B33" s="29" t="s">
        <v>8</v>
      </c>
      <c r="C33" s="27">
        <f t="shared" si="0"/>
        <v>0.55099242072773513</v>
      </c>
      <c r="D33" s="27">
        <f t="shared" si="0"/>
        <v>0.36213799500971539</v>
      </c>
      <c r="E33" s="27">
        <f t="shared" si="0"/>
        <v>0.1797409733461868</v>
      </c>
      <c r="F33" s="18"/>
      <c r="G33" s="27">
        <f t="shared" si="1"/>
        <v>0.33760880997920151</v>
      </c>
      <c r="H33" s="28">
        <f t="shared" si="1"/>
        <v>0.42347681743337029</v>
      </c>
      <c r="I33" s="28">
        <f t="shared" si="1"/>
        <v>0.82346721955180768</v>
      </c>
    </row>
    <row r="34" spans="1:10" x14ac:dyDescent="0.2">
      <c r="A34" s="41"/>
      <c r="B34" s="29" t="s">
        <v>9</v>
      </c>
      <c r="C34" s="27">
        <f t="shared" si="0"/>
        <v>0.19227994310686489</v>
      </c>
      <c r="D34" s="27">
        <f t="shared" si="0"/>
        <v>0.14367863004930015</v>
      </c>
      <c r="E34" s="27">
        <f t="shared" si="0"/>
        <v>9.53619045907214E-2</v>
      </c>
      <c r="F34" s="18"/>
      <c r="G34" s="27">
        <f t="shared" si="1"/>
        <v>2.1790864434111583</v>
      </c>
      <c r="H34" s="28">
        <f t="shared" si="1"/>
        <v>3.1813182134499236</v>
      </c>
      <c r="I34" s="28">
        <f t="shared" si="1"/>
        <v>3.400981171205026</v>
      </c>
    </row>
    <row r="35" spans="1:10" x14ac:dyDescent="0.2">
      <c r="A35" s="41"/>
      <c r="B35" s="29" t="s">
        <v>10</v>
      </c>
      <c r="C35" s="27">
        <f t="shared" si="0"/>
        <v>0.28732927245197304</v>
      </c>
      <c r="D35" s="27">
        <f t="shared" si="0"/>
        <v>0.22051393325824686</v>
      </c>
      <c r="E35" s="27">
        <f t="shared" si="0"/>
        <v>7.5903210483668174E-2</v>
      </c>
      <c r="F35" s="18"/>
      <c r="G35" s="27">
        <f t="shared" si="1"/>
        <v>1.4271496168917308</v>
      </c>
      <c r="H35" s="28">
        <f t="shared" si="1"/>
        <v>3.0155528688021374</v>
      </c>
      <c r="I35" s="28">
        <f t="shared" si="1"/>
        <v>3.236208792382806</v>
      </c>
    </row>
    <row r="36" spans="1:10" x14ac:dyDescent="0.2">
      <c r="A36" s="41"/>
      <c r="B36" s="29" t="s">
        <v>11</v>
      </c>
      <c r="C36" s="30">
        <f t="shared" si="0"/>
        <v>0.20433143247428226</v>
      </c>
      <c r="D36" s="30">
        <f t="shared" si="0"/>
        <v>0.23766998310373871</v>
      </c>
      <c r="E36" s="27">
        <f t="shared" si="0"/>
        <v>0.10108484778330826</v>
      </c>
      <c r="F36" s="18"/>
      <c r="G36" s="30">
        <f t="shared" si="1"/>
        <v>1.2033299339299441</v>
      </c>
      <c r="H36" s="31">
        <f t="shared" si="1"/>
        <v>3.1129144866012761</v>
      </c>
      <c r="I36" s="31">
        <f t="shared" si="1"/>
        <v>3.1285082598845766</v>
      </c>
    </row>
    <row r="37" spans="1:10" x14ac:dyDescent="0.2">
      <c r="A37" s="41"/>
      <c r="B37" s="29" t="s">
        <v>12</v>
      </c>
      <c r="C37" s="27">
        <f t="shared" si="0"/>
        <v>7.0624853346715089E-2</v>
      </c>
      <c r="D37" s="27">
        <f t="shared" si="0"/>
        <v>0.35946996621356803</v>
      </c>
      <c r="E37" s="27">
        <f t="shared" si="0"/>
        <v>9.9047893220174585E-2</v>
      </c>
      <c r="F37" s="12"/>
      <c r="G37" s="30">
        <f t="shared" si="1"/>
        <v>0.97243138949486219</v>
      </c>
      <c r="H37" s="31">
        <f t="shared" si="1"/>
        <v>3.3593376371286716</v>
      </c>
      <c r="I37" s="31">
        <f t="shared" si="1"/>
        <v>3.5663156909030418</v>
      </c>
      <c r="J37" s="13"/>
    </row>
    <row r="39" spans="1:10" x14ac:dyDescent="0.2">
      <c r="A39" s="42" t="s">
        <v>30</v>
      </c>
      <c r="B39" s="42"/>
      <c r="C39" s="14" t="s">
        <v>31</v>
      </c>
      <c r="D39" s="14"/>
      <c r="E39" s="14"/>
      <c r="G39" s="16" t="s">
        <v>32</v>
      </c>
      <c r="H39" s="16"/>
      <c r="I39" s="16"/>
    </row>
    <row r="40" spans="1:10" x14ac:dyDescent="0.2">
      <c r="A40" s="43"/>
      <c r="B40" s="43"/>
      <c r="C40" s="33">
        <f>C2</f>
        <v>181127</v>
      </c>
      <c r="D40" s="33">
        <f>D2</f>
        <v>181206</v>
      </c>
      <c r="E40" s="33">
        <f>E2</f>
        <v>181211</v>
      </c>
      <c r="G40" s="33">
        <f>C40</f>
        <v>181127</v>
      </c>
      <c r="H40" s="33">
        <f>D40</f>
        <v>181206</v>
      </c>
      <c r="I40" s="33">
        <f>E40</f>
        <v>181211</v>
      </c>
    </row>
    <row r="41" spans="1:10" x14ac:dyDescent="0.2">
      <c r="A41" s="41" t="s">
        <v>3</v>
      </c>
      <c r="B41" s="41"/>
      <c r="C41" s="34">
        <v>36.656999999999996</v>
      </c>
      <c r="D41" s="34">
        <v>74.120999999999995</v>
      </c>
      <c r="E41" s="34">
        <v>172.12100000000001</v>
      </c>
      <c r="G41" s="34">
        <v>22865.562999999998</v>
      </c>
      <c r="H41" s="34">
        <v>16899.207999999999</v>
      </c>
      <c r="I41" s="34">
        <v>30007.119999999999</v>
      </c>
    </row>
    <row r="42" spans="1:10" x14ac:dyDescent="0.2">
      <c r="A42" s="41" t="s">
        <v>4</v>
      </c>
      <c r="B42" s="29" t="s">
        <v>5</v>
      </c>
      <c r="C42" s="34">
        <v>136.364</v>
      </c>
      <c r="D42" s="34">
        <v>65.536000000000001</v>
      </c>
      <c r="E42" s="34">
        <v>38.121000000000002</v>
      </c>
      <c r="G42" s="34">
        <v>619.77800000000002</v>
      </c>
      <c r="H42" s="35">
        <v>0</v>
      </c>
      <c r="I42" s="34">
        <v>768.36400000000003</v>
      </c>
    </row>
    <row r="43" spans="1:10" x14ac:dyDescent="0.2">
      <c r="A43" s="41"/>
      <c r="B43" s="29" t="s">
        <v>6</v>
      </c>
      <c r="C43" s="34">
        <v>1624.355</v>
      </c>
      <c r="D43" s="34">
        <v>1879.0119999999999</v>
      </c>
      <c r="E43" s="34">
        <v>890.94100000000003</v>
      </c>
      <c r="G43" s="34">
        <v>20765.392</v>
      </c>
      <c r="H43" s="34">
        <v>15127.329</v>
      </c>
      <c r="I43" s="34">
        <v>24597.463</v>
      </c>
    </row>
    <row r="44" spans="1:10" x14ac:dyDescent="0.2">
      <c r="A44" s="41"/>
      <c r="B44" s="29" t="s">
        <v>7</v>
      </c>
      <c r="C44" s="34">
        <v>2604.7190000000001</v>
      </c>
      <c r="D44" s="34">
        <v>5512.4970000000003</v>
      </c>
      <c r="E44" s="34">
        <v>2438.326</v>
      </c>
      <c r="G44" s="34">
        <v>29661.756000000001</v>
      </c>
      <c r="H44" s="34">
        <v>24238.756000000001</v>
      </c>
      <c r="I44" s="34">
        <v>31727.362000000001</v>
      </c>
    </row>
    <row r="45" spans="1:10" x14ac:dyDescent="0.2">
      <c r="A45" s="41"/>
      <c r="B45" s="29" t="s">
        <v>8</v>
      </c>
      <c r="C45" s="34">
        <v>566.99099999999999</v>
      </c>
      <c r="D45" s="34">
        <v>638.28399999999999</v>
      </c>
      <c r="E45" s="34">
        <v>775.577</v>
      </c>
      <c r="G45" s="34">
        <v>3649.7109999999998</v>
      </c>
      <c r="H45" s="34">
        <v>6716.4390000000003</v>
      </c>
      <c r="I45" s="34">
        <v>7565.1459999999997</v>
      </c>
    </row>
    <row r="46" spans="1:10" x14ac:dyDescent="0.2">
      <c r="A46" s="41"/>
      <c r="B46" s="29" t="s">
        <v>9</v>
      </c>
      <c r="C46" s="34">
        <v>4697.0330000000004</v>
      </c>
      <c r="D46" s="34">
        <v>1203.77</v>
      </c>
      <c r="E46" s="34">
        <v>6377.2250000000004</v>
      </c>
      <c r="G46" s="34">
        <v>4912.4889999999996</v>
      </c>
      <c r="H46" s="34">
        <v>5567.8029999999999</v>
      </c>
      <c r="I46" s="34">
        <v>18630.785</v>
      </c>
    </row>
    <row r="47" spans="1:10" x14ac:dyDescent="0.2">
      <c r="A47" s="41"/>
      <c r="B47" s="29" t="s">
        <v>10</v>
      </c>
      <c r="C47" s="34">
        <v>1395.941</v>
      </c>
      <c r="D47" s="34">
        <v>446.577</v>
      </c>
      <c r="E47" s="34">
        <v>1522.548</v>
      </c>
      <c r="G47" s="34">
        <v>27882.534</v>
      </c>
      <c r="H47" s="34">
        <v>19201.128000000001</v>
      </c>
      <c r="I47" s="34">
        <v>25762.098999999998</v>
      </c>
    </row>
    <row r="48" spans="1:10" x14ac:dyDescent="0.2">
      <c r="A48" s="41"/>
      <c r="B48" s="29" t="s">
        <v>11</v>
      </c>
      <c r="C48" s="34">
        <v>835.52700000000004</v>
      </c>
      <c r="D48" s="34">
        <v>2260.8910000000001</v>
      </c>
      <c r="E48" s="34">
        <v>1359.3050000000001</v>
      </c>
      <c r="G48" s="34">
        <v>27897.999</v>
      </c>
      <c r="H48" s="34">
        <v>18704.25</v>
      </c>
      <c r="I48" s="34">
        <v>23512.392</v>
      </c>
    </row>
    <row r="49" spans="1:9" x14ac:dyDescent="0.2">
      <c r="A49" s="41"/>
      <c r="B49" s="29" t="s">
        <v>12</v>
      </c>
      <c r="C49" s="34">
        <v>1594.77</v>
      </c>
      <c r="D49" s="34">
        <v>1666.77</v>
      </c>
      <c r="E49" s="34">
        <v>2752.4470000000001</v>
      </c>
      <c r="G49" s="34">
        <v>27107.362000000001</v>
      </c>
      <c r="H49" s="34">
        <v>18537.885999999999</v>
      </c>
      <c r="I49" s="34">
        <v>22604.271000000001</v>
      </c>
    </row>
    <row r="50" spans="1:9" x14ac:dyDescent="0.2">
      <c r="C50" s="36" t="s">
        <v>33</v>
      </c>
      <c r="D50" s="37" t="s">
        <v>20</v>
      </c>
      <c r="E50" s="36" t="s">
        <v>20</v>
      </c>
      <c r="G50" s="36" t="s">
        <v>22</v>
      </c>
      <c r="H50" s="38" t="s">
        <v>23</v>
      </c>
      <c r="I50" s="38" t="s">
        <v>23</v>
      </c>
    </row>
    <row r="51" spans="1:9" x14ac:dyDescent="0.2">
      <c r="C51" s="36"/>
      <c r="D51" s="37"/>
      <c r="E51" s="36"/>
      <c r="G51" s="36"/>
      <c r="H51" s="38"/>
      <c r="I51" s="38"/>
    </row>
    <row r="52" spans="1:9" x14ac:dyDescent="0.2">
      <c r="A52" s="39" t="s">
        <v>34</v>
      </c>
      <c r="B52" s="39"/>
      <c r="C52" s="14" t="s">
        <v>35</v>
      </c>
      <c r="D52" s="14"/>
      <c r="E52" s="14"/>
      <c r="G52" s="36"/>
      <c r="H52" s="38"/>
      <c r="I52" s="38"/>
    </row>
    <row r="53" spans="1:9" x14ac:dyDescent="0.2">
      <c r="A53" s="40"/>
      <c r="B53" s="40"/>
      <c r="C53" s="24" t="s">
        <v>27</v>
      </c>
      <c r="D53" s="24" t="s">
        <v>28</v>
      </c>
      <c r="E53" s="25" t="s">
        <v>29</v>
      </c>
      <c r="F53" s="26"/>
      <c r="G53" s="36"/>
      <c r="H53" s="38"/>
      <c r="I53" s="38"/>
    </row>
    <row r="54" spans="1:9" x14ac:dyDescent="0.2">
      <c r="A54" s="41" t="s">
        <v>3</v>
      </c>
      <c r="B54" s="41"/>
      <c r="C54" s="27"/>
      <c r="D54" s="27"/>
      <c r="E54" s="27"/>
      <c r="F54" s="18"/>
      <c r="G54" s="36"/>
      <c r="H54" s="38"/>
      <c r="I54" s="38"/>
    </row>
    <row r="55" spans="1:9" x14ac:dyDescent="0.2">
      <c r="A55" s="41" t="s">
        <v>4</v>
      </c>
      <c r="B55" s="29" t="s">
        <v>5</v>
      </c>
      <c r="C55" s="27"/>
      <c r="D55" s="27"/>
      <c r="E55" s="27"/>
      <c r="F55" s="18"/>
      <c r="G55" s="36"/>
      <c r="H55" s="38"/>
      <c r="I55" s="38"/>
    </row>
    <row r="56" spans="1:9" x14ac:dyDescent="0.2">
      <c r="A56" s="41"/>
      <c r="B56" s="29" t="s">
        <v>6</v>
      </c>
      <c r="C56" s="27">
        <v>0.22804203061440906</v>
      </c>
      <c r="D56" s="27">
        <v>0.51328233865722095</v>
      </c>
      <c r="E56" s="27">
        <v>0.88322723348348287</v>
      </c>
      <c r="F56" s="18"/>
      <c r="G56" s="36"/>
      <c r="H56" s="38"/>
      <c r="I56" s="38"/>
    </row>
    <row r="57" spans="1:9" x14ac:dyDescent="0.2">
      <c r="A57" s="41"/>
      <c r="B57" s="29" t="s">
        <v>7</v>
      </c>
      <c r="C57" s="27">
        <v>0.16737959583999024</v>
      </c>
      <c r="D57" s="27">
        <v>0.64979478758860276</v>
      </c>
      <c r="E57" s="27">
        <v>0.4563688574642375</v>
      </c>
      <c r="F57" s="18"/>
      <c r="G57" s="36"/>
      <c r="H57" s="38"/>
      <c r="I57" s="38"/>
    </row>
    <row r="58" spans="1:9" x14ac:dyDescent="0.2">
      <c r="A58" s="41"/>
      <c r="B58" s="29" t="s">
        <v>8</v>
      </c>
      <c r="C58" s="27">
        <v>0.28194997726471904</v>
      </c>
      <c r="D58" s="27">
        <v>0.26242233198723308</v>
      </c>
      <c r="E58" s="27">
        <v>0.57037504804073624</v>
      </c>
      <c r="F58" s="18"/>
      <c r="G58" s="36"/>
      <c r="H58" s="38"/>
      <c r="I58" s="38"/>
    </row>
    <row r="59" spans="1:9" x14ac:dyDescent="0.2">
      <c r="A59" s="41"/>
      <c r="B59" s="29" t="s">
        <v>9</v>
      </c>
      <c r="C59" s="27">
        <v>4.9726516380607162</v>
      </c>
      <c r="D59" s="27">
        <v>1.5047608264766485</v>
      </c>
      <c r="E59" s="27">
        <v>3.5894314982288962</v>
      </c>
      <c r="F59" s="18"/>
      <c r="G59" s="36"/>
      <c r="H59" s="38"/>
      <c r="I59" s="38"/>
    </row>
    <row r="60" spans="1:9" x14ac:dyDescent="0.2">
      <c r="A60" s="41"/>
      <c r="B60" s="29" t="s">
        <v>10</v>
      </c>
      <c r="C60" s="27">
        <v>0.17424284334640028</v>
      </c>
      <c r="D60" s="27">
        <v>0.10547112378580079</v>
      </c>
      <c r="E60" s="27">
        <v>0.77862725675679745</v>
      </c>
      <c r="F60" s="18"/>
      <c r="G60" s="36"/>
      <c r="H60" s="38"/>
      <c r="I60" s="38"/>
    </row>
    <row r="61" spans="1:9" x14ac:dyDescent="0.2">
      <c r="A61" s="41"/>
      <c r="B61" s="29" t="s">
        <v>11</v>
      </c>
      <c r="C61" s="30">
        <v>0.14657241873578042</v>
      </c>
      <c r="D61" s="30">
        <v>0.50858669102026</v>
      </c>
      <c r="E61" s="27">
        <v>0.57191836069100876</v>
      </c>
      <c r="F61" s="18"/>
      <c r="G61" s="36"/>
      <c r="H61" s="38"/>
      <c r="I61" s="38"/>
    </row>
    <row r="62" spans="1:9" x14ac:dyDescent="0.2">
      <c r="A62" s="41"/>
      <c r="B62" s="29" t="s">
        <v>12</v>
      </c>
      <c r="C62" s="27">
        <v>0.83301580760979421</v>
      </c>
      <c r="D62" s="27">
        <v>0.25012255542676781</v>
      </c>
      <c r="E62" s="27">
        <v>1.2293717166475493</v>
      </c>
      <c r="F62" s="12"/>
      <c r="G62" s="36"/>
      <c r="H62" s="38"/>
      <c r="I62" s="38"/>
    </row>
    <row r="63" spans="1:9" x14ac:dyDescent="0.2">
      <c r="G63" s="36"/>
      <c r="H63" s="38"/>
      <c r="I63" s="38"/>
    </row>
    <row r="64" spans="1:9" x14ac:dyDescent="0.2">
      <c r="G64" s="36"/>
      <c r="H64" s="38"/>
      <c r="I64" s="38"/>
    </row>
    <row r="65" spans="7:9" x14ac:dyDescent="0.2">
      <c r="G65" s="36"/>
      <c r="H65" s="38"/>
      <c r="I65" s="38"/>
    </row>
    <row r="66" spans="7:9" x14ac:dyDescent="0.2">
      <c r="G66" s="36"/>
      <c r="H66" s="38"/>
      <c r="I66" s="38"/>
    </row>
    <row r="67" spans="7:9" x14ac:dyDescent="0.2">
      <c r="G67" s="36"/>
      <c r="H67" s="38"/>
      <c r="I67" s="38"/>
    </row>
  </sheetData>
  <mergeCells count="14">
    <mergeCell ref="A3:B3"/>
    <mergeCell ref="A4:A11"/>
    <mergeCell ref="A14:B15"/>
    <mergeCell ref="A16:B16"/>
    <mergeCell ref="A17:A24"/>
    <mergeCell ref="A52:B53"/>
    <mergeCell ref="A54:B54"/>
    <mergeCell ref="A55:A62"/>
    <mergeCell ref="A27:B28"/>
    <mergeCell ref="A29:B29"/>
    <mergeCell ref="A30:A37"/>
    <mergeCell ref="A39:B40"/>
    <mergeCell ref="A41:B41"/>
    <mergeCell ref="A42:A49"/>
  </mergeCells>
  <pageMargins left="0.7" right="0.7" top="0.75" bottom="0.75" header="0.3" footer="0.3"/>
  <pageSetup paperSize="9" orientation="portrait" verticalDpi="597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Figures 5D, Sup2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2021-02-22T11:29:11Z</dcterms:created>
  <dcterms:modified xsi:type="dcterms:W3CDTF">2021-02-22T11:38:29Z</dcterms:modified>
</cp:coreProperties>
</file>