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8cf01668a8b06fdf/2021-Apr-13-eLife-RA-65822-R1-Resubmission Correction/2021-Apr-13 Source Data Files/"/>
    </mc:Choice>
  </mc:AlternateContent>
  <bookViews>
    <workbookView xWindow="0" yWindow="0" windowWidth="19200" windowHeight="6585"/>
  </bookViews>
  <sheets>
    <sheet name="F-V L334Anap" sheetId="1" r:id="rId1"/>
    <sheet name="F-V L338Ana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H25" i="2" s="1"/>
  <c r="H24" i="2"/>
  <c r="H22" i="1"/>
</calcChain>
</file>

<file path=xl/sharedStrings.xml><?xml version="1.0" encoding="utf-8"?>
<sst xmlns="http://schemas.openxmlformats.org/spreadsheetml/2006/main" count="54" uniqueCount="26">
  <si>
    <t>-</t>
  </si>
  <si>
    <t>0/5</t>
  </si>
  <si>
    <t>batch 3</t>
  </si>
  <si>
    <t>0/10</t>
  </si>
  <si>
    <t>batch 2</t>
  </si>
  <si>
    <t>2/6</t>
  </si>
  <si>
    <t>batch 1</t>
  </si>
  <si>
    <t>(%)</t>
  </si>
  <si>
    <t>Total oocytes</t>
  </si>
  <si>
    <t>∆voltage</t>
  </si>
  <si>
    <r>
      <t xml:space="preserve">% </t>
    </r>
    <r>
      <rPr>
        <sz val="11"/>
        <color theme="1"/>
        <rFont val="Calibri"/>
        <family val="2"/>
      </rPr>
      <t>∆F/F</t>
    </r>
  </si>
  <si>
    <t>Incidence of F change per batch</t>
  </si>
  <si>
    <t>s.e.m</t>
  </si>
  <si>
    <t>SD</t>
  </si>
  <si>
    <t xml:space="preserve"> average % ∆F/F</t>
  </si>
  <si>
    <t>average ∆voltage</t>
  </si>
  <si>
    <t>holding potential = +20 mV</t>
  </si>
  <si>
    <t>∆F/F is calculated at the steady-state</t>
  </si>
  <si>
    <r>
      <t>10</t>
    </r>
    <r>
      <rPr>
        <sz val="11"/>
        <color theme="1"/>
        <rFont val="Calibri"/>
        <family val="2"/>
      </rPr>
      <t>µM ATP</t>
    </r>
  </si>
  <si>
    <t>L334Anap with SIK inhibitor</t>
  </si>
  <si>
    <t>Figure 3—figure supplement 1A, B</t>
  </si>
  <si>
    <t>average</t>
  </si>
  <si>
    <t>2/10</t>
  </si>
  <si>
    <t>2/5</t>
  </si>
  <si>
    <t>L338Anap with SIK inhibitor</t>
  </si>
  <si>
    <t>Figure 3—figure supplement 1C,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</si>
</sst>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99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quotePrefix="1" applyBorder="1"/>
    <xf numFmtId="0" fontId="0" fillId="0" borderId="2" xfId="0" quotePrefix="1" applyBorder="1"/>
    <xf numFmtId="0" fontId="0" fillId="0" borderId="3" xfId="0" applyBorder="1"/>
    <xf numFmtId="0" fontId="0" fillId="0" borderId="4" xfId="0" quotePrefix="1" applyBorder="1"/>
    <xf numFmtId="0" fontId="0" fillId="0" borderId="0" xfId="0" quotePrefix="1" applyBorder="1"/>
    <xf numFmtId="0" fontId="0" fillId="0" borderId="5" xfId="0" applyBorder="1"/>
    <xf numFmtId="0" fontId="0" fillId="0" borderId="4" xfId="0" applyBorder="1"/>
    <xf numFmtId="16" fontId="0" fillId="0" borderId="0" xfId="0" quotePrefix="1" applyNumberFormat="1" applyBorder="1"/>
    <xf numFmtId="14" fontId="0" fillId="0" borderId="5" xfId="0" applyNumberFormat="1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0" xfId="0" applyFill="1"/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0" xfId="0" applyFill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L26" sqref="L26"/>
    </sheetView>
  </sheetViews>
  <sheetFormatPr defaultRowHeight="14.25" x14ac:dyDescent="0.45"/>
  <cols>
    <col min="6" max="6" width="16.265625" bestFit="1" customWidth="1"/>
    <col min="7" max="7" width="22" bestFit="1" customWidth="1"/>
    <col min="8" max="9" width="12" bestFit="1" customWidth="1"/>
  </cols>
  <sheetData>
    <row r="1" spans="1:12" x14ac:dyDescent="0.45">
      <c r="A1" s="20" t="s">
        <v>20</v>
      </c>
    </row>
    <row r="3" spans="1:12" x14ac:dyDescent="0.45">
      <c r="A3" s="19" t="s">
        <v>19</v>
      </c>
      <c r="B3" s="19"/>
      <c r="C3" s="19"/>
      <c r="D3" s="19"/>
      <c r="E3" s="19"/>
      <c r="F3" s="19" t="s">
        <v>18</v>
      </c>
      <c r="G3" s="19" t="s">
        <v>17</v>
      </c>
      <c r="H3" s="19"/>
      <c r="I3" s="19"/>
      <c r="J3" s="19" t="s">
        <v>16</v>
      </c>
      <c r="K3" s="19"/>
      <c r="L3" s="19"/>
    </row>
    <row r="5" spans="1:12" ht="14.65" thickBot="1" x14ac:dyDescent="0.5">
      <c r="A5" s="11">
        <v>1</v>
      </c>
    </row>
    <row r="6" spans="1:12" ht="14.65" thickBot="1" x14ac:dyDescent="0.5">
      <c r="A6" t="s">
        <v>10</v>
      </c>
      <c r="B6" t="s">
        <v>9</v>
      </c>
      <c r="F6" s="17" t="s">
        <v>15</v>
      </c>
      <c r="G6" s="18" t="s">
        <v>14</v>
      </c>
      <c r="H6" s="17" t="s">
        <v>13</v>
      </c>
      <c r="I6" s="16" t="s">
        <v>12</v>
      </c>
    </row>
    <row r="7" spans="1:12" x14ac:dyDescent="0.45">
      <c r="A7">
        <v>8.4463966777600014E-2</v>
      </c>
      <c r="B7">
        <v>19.317626953125</v>
      </c>
      <c r="F7" s="15">
        <v>17.0135498046875</v>
      </c>
      <c r="G7" s="10">
        <v>2.5858587469000202E-2</v>
      </c>
      <c r="H7" s="15">
        <v>8.2880522246241414E-2</v>
      </c>
      <c r="I7" s="7">
        <v>5.8605379308599811E-2</v>
      </c>
    </row>
    <row r="8" spans="1:12" x14ac:dyDescent="0.45">
      <c r="A8">
        <v>7.8284269693499997E-2</v>
      </c>
      <c r="B8">
        <v>0</v>
      </c>
      <c r="F8" s="15">
        <v>0</v>
      </c>
      <c r="G8" s="10">
        <v>3.4573438824699654E-2</v>
      </c>
      <c r="H8" s="15">
        <v>6.1816449837253984E-2</v>
      </c>
      <c r="I8" s="7">
        <v>4.3710830868800343E-2</v>
      </c>
    </row>
    <row r="9" spans="1:12" x14ac:dyDescent="0.45">
      <c r="A9">
        <v>7.4936760940000032E-4</v>
      </c>
      <c r="B9">
        <v>-19.195556640625</v>
      </c>
      <c r="F9" s="15">
        <v>-16.693115234375</v>
      </c>
      <c r="G9" s="10">
        <v>-3.1567445330448488E-2</v>
      </c>
      <c r="H9" s="15">
        <v>4.5702875152208063E-2</v>
      </c>
      <c r="I9" s="7">
        <v>3.2316812939848484E-2</v>
      </c>
    </row>
    <row r="10" spans="1:12" x14ac:dyDescent="0.45">
      <c r="A10">
        <v>-8.7365331637999991E-3</v>
      </c>
      <c r="B10">
        <v>-38.26904296875</v>
      </c>
      <c r="F10" s="15">
        <v>-33.0352783203125</v>
      </c>
      <c r="G10" s="10">
        <v>-8.5251769541699843E-2</v>
      </c>
      <c r="H10" s="15">
        <v>0.10820888501380918</v>
      </c>
      <c r="I10" s="7">
        <v>7.6515236377899851E-2</v>
      </c>
    </row>
    <row r="11" spans="1:12" x14ac:dyDescent="0.45">
      <c r="A11">
        <v>-4.2894137368400004E-2</v>
      </c>
      <c r="B11">
        <v>-56.915283203125</v>
      </c>
      <c r="F11" s="15">
        <v>-49.01123046875</v>
      </c>
      <c r="G11" s="10">
        <v>-0.14252794408095071</v>
      </c>
      <c r="H11" s="15">
        <v>0.14090348072374878</v>
      </c>
      <c r="I11" s="7">
        <v>9.9633806712550746E-2</v>
      </c>
    </row>
    <row r="12" spans="1:12" x14ac:dyDescent="0.45">
      <c r="A12">
        <v>-4.5674935245100003E-2</v>
      </c>
      <c r="B12">
        <v>-75.103759765625</v>
      </c>
      <c r="F12" s="15">
        <v>-64.5599365234375</v>
      </c>
      <c r="G12" s="10">
        <v>-0.14219874901755292</v>
      </c>
      <c r="H12" s="15">
        <v>0.13650528652897781</v>
      </c>
      <c r="I12" s="7">
        <v>9.6523813772452879E-2</v>
      </c>
    </row>
    <row r="13" spans="1:12" x14ac:dyDescent="0.45">
      <c r="A13">
        <v>-3.7176104524400004E-2</v>
      </c>
      <c r="B13">
        <v>-92.95654296875</v>
      </c>
      <c r="F13" s="15">
        <v>-79.6966552734375</v>
      </c>
      <c r="G13" s="10">
        <v>-0.19874607132769612</v>
      </c>
      <c r="H13" s="15">
        <v>0.2284944383253921</v>
      </c>
      <c r="I13" s="7">
        <v>0.16156996680329611</v>
      </c>
    </row>
    <row r="14" spans="1:12" x14ac:dyDescent="0.45">
      <c r="A14">
        <v>-0.11654117733990001</v>
      </c>
      <c r="B14">
        <v>-110.04638671875</v>
      </c>
      <c r="F14" s="15">
        <v>-94.3603515625</v>
      </c>
      <c r="G14" s="10">
        <v>-0.23598481729999926</v>
      </c>
      <c r="H14" s="15">
        <v>0.16891881557078139</v>
      </c>
      <c r="I14" s="7">
        <v>0.11944363996009928</v>
      </c>
    </row>
    <row r="15" spans="1:12" x14ac:dyDescent="0.45">
      <c r="A15">
        <v>-0.15997520131350002</v>
      </c>
      <c r="B15">
        <v>-126.89208984375</v>
      </c>
      <c r="F15" s="15">
        <v>-108.88671875</v>
      </c>
      <c r="G15" s="10">
        <v>-0.30288215002655094</v>
      </c>
      <c r="H15" s="15">
        <v>0.20210094502735282</v>
      </c>
      <c r="I15" s="7">
        <v>0.14290694871305082</v>
      </c>
    </row>
    <row r="16" spans="1:12" x14ac:dyDescent="0.45">
      <c r="A16">
        <v>-0.1844617305323</v>
      </c>
      <c r="B16">
        <v>-143.341064453125</v>
      </c>
      <c r="F16" s="15">
        <v>-123.291015625</v>
      </c>
      <c r="G16" s="10">
        <v>-0.33479792764405192</v>
      </c>
      <c r="H16" s="15">
        <v>0.21260748887103451</v>
      </c>
      <c r="I16" s="7">
        <v>0.15033619711175192</v>
      </c>
    </row>
    <row r="17" spans="1:9" ht="14.65" thickBot="1" x14ac:dyDescent="0.5">
      <c r="A17">
        <v>-0.18082465467159997</v>
      </c>
      <c r="B17">
        <v>-159.36279296875</v>
      </c>
      <c r="F17" s="13">
        <v>-137.5885009765625</v>
      </c>
      <c r="G17" s="14">
        <v>-0.37796301512535058</v>
      </c>
      <c r="H17" s="13">
        <v>0.27879574301768995</v>
      </c>
      <c r="I17" s="12">
        <v>0.19713836045375061</v>
      </c>
    </row>
    <row r="19" spans="1:9" ht="14.65" thickBot="1" x14ac:dyDescent="0.5"/>
    <row r="20" spans="1:9" x14ac:dyDescent="0.45">
      <c r="A20" s="11">
        <v>2</v>
      </c>
      <c r="F20" s="25" t="s">
        <v>11</v>
      </c>
      <c r="G20" s="26"/>
      <c r="H20" s="27"/>
    </row>
    <row r="21" spans="1:9" x14ac:dyDescent="0.45">
      <c r="A21" t="s">
        <v>10</v>
      </c>
      <c r="B21" t="s">
        <v>9</v>
      </c>
      <c r="F21" s="6"/>
      <c r="G21" s="10" t="s">
        <v>8</v>
      </c>
      <c r="H21" s="7" t="s">
        <v>7</v>
      </c>
    </row>
    <row r="22" spans="1:9" x14ac:dyDescent="0.45">
      <c r="A22">
        <v>-3.2746791839599609E-2</v>
      </c>
      <c r="B22">
        <v>14.70947265625</v>
      </c>
      <c r="F22" s="9" t="s">
        <v>6</v>
      </c>
      <c r="G22" s="8" t="s">
        <v>5</v>
      </c>
      <c r="H22" s="7">
        <f>2/6*100</f>
        <v>33.333333333333329</v>
      </c>
    </row>
    <row r="23" spans="1:9" x14ac:dyDescent="0.45">
      <c r="A23">
        <v>-9.1373920441006895E-3</v>
      </c>
      <c r="B23">
        <v>0</v>
      </c>
      <c r="F23" s="6" t="s">
        <v>4</v>
      </c>
      <c r="G23" s="5" t="s">
        <v>3</v>
      </c>
      <c r="H23" s="4" t="s">
        <v>0</v>
      </c>
    </row>
    <row r="24" spans="1:9" ht="14.65" thickBot="1" x14ac:dyDescent="0.5">
      <c r="A24">
        <v>-6.3884258270296979E-2</v>
      </c>
      <c r="B24">
        <v>-14.190673828125</v>
      </c>
      <c r="F24" s="3" t="s">
        <v>2</v>
      </c>
      <c r="G24" s="2" t="s">
        <v>1</v>
      </c>
      <c r="H24" s="1" t="s">
        <v>0</v>
      </c>
    </row>
    <row r="25" spans="1:9" x14ac:dyDescent="0.45">
      <c r="A25">
        <v>-0.16176700591959969</v>
      </c>
      <c r="B25">
        <v>-27.801513671875</v>
      </c>
    </row>
    <row r="26" spans="1:9" x14ac:dyDescent="0.45">
      <c r="A26">
        <v>-0.24216175079350144</v>
      </c>
      <c r="B26">
        <v>-41.107177734375</v>
      </c>
    </row>
    <row r="27" spans="1:9" x14ac:dyDescent="0.45">
      <c r="A27">
        <v>-0.23872256279000581</v>
      </c>
      <c r="B27">
        <v>-54.01611328125</v>
      </c>
    </row>
    <row r="28" spans="1:9" x14ac:dyDescent="0.45">
      <c r="A28">
        <v>-0.36031603813099222</v>
      </c>
      <c r="B28">
        <v>-66.436767578125</v>
      </c>
    </row>
    <row r="29" spans="1:9" x14ac:dyDescent="0.45">
      <c r="A29">
        <v>-0.35542845726009853</v>
      </c>
      <c r="B29">
        <v>-78.67431640625</v>
      </c>
    </row>
    <row r="30" spans="1:9" x14ac:dyDescent="0.45">
      <c r="A30">
        <v>-0.44578909873960182</v>
      </c>
      <c r="B30">
        <v>-90.88134765625</v>
      </c>
    </row>
    <row r="31" spans="1:9" x14ac:dyDescent="0.45">
      <c r="A31">
        <v>-0.48513412475580386</v>
      </c>
      <c r="B31">
        <v>-103.240966796875</v>
      </c>
    </row>
    <row r="32" spans="1:9" x14ac:dyDescent="0.45">
      <c r="A32">
        <v>-0.57510137557910124</v>
      </c>
      <c r="B32">
        <v>-115.814208984375</v>
      </c>
    </row>
  </sheetData>
  <mergeCells count="1">
    <mergeCell ref="F20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L26" sqref="L26"/>
    </sheetView>
  </sheetViews>
  <sheetFormatPr defaultRowHeight="14.25" x14ac:dyDescent="0.45"/>
  <cols>
    <col min="6" max="6" width="16.265625" bestFit="1" customWidth="1"/>
    <col min="7" max="7" width="22" bestFit="1" customWidth="1"/>
    <col min="8" max="9" width="12" bestFit="1" customWidth="1"/>
  </cols>
  <sheetData>
    <row r="1" spans="1:12" x14ac:dyDescent="0.45">
      <c r="A1" s="20" t="s">
        <v>25</v>
      </c>
    </row>
    <row r="3" spans="1:12" x14ac:dyDescent="0.45">
      <c r="A3" s="24" t="s">
        <v>24</v>
      </c>
      <c r="B3" s="24"/>
      <c r="C3" s="24"/>
      <c r="D3" s="24"/>
      <c r="E3" s="24"/>
      <c r="F3" s="24" t="s">
        <v>18</v>
      </c>
      <c r="G3" s="24" t="s">
        <v>17</v>
      </c>
      <c r="H3" s="24"/>
      <c r="I3" s="24"/>
      <c r="J3" s="24" t="s">
        <v>16</v>
      </c>
      <c r="K3" s="24"/>
      <c r="L3" s="24"/>
    </row>
    <row r="5" spans="1:12" ht="14.65" thickBot="1" x14ac:dyDescent="0.5">
      <c r="A5" s="11">
        <v>1</v>
      </c>
    </row>
    <row r="6" spans="1:12" ht="14.65" thickBot="1" x14ac:dyDescent="0.5">
      <c r="A6" t="s">
        <v>10</v>
      </c>
      <c r="B6" t="s">
        <v>9</v>
      </c>
      <c r="F6" s="17" t="s">
        <v>15</v>
      </c>
      <c r="G6" s="18" t="s">
        <v>14</v>
      </c>
      <c r="H6" s="17" t="s">
        <v>13</v>
      </c>
      <c r="I6" s="16" t="s">
        <v>12</v>
      </c>
    </row>
    <row r="7" spans="1:12" x14ac:dyDescent="0.45">
      <c r="A7">
        <v>0.10458951292089999</v>
      </c>
      <c r="B7">
        <v>18.646240234375</v>
      </c>
      <c r="F7" s="15">
        <v>17.78411865234375</v>
      </c>
      <c r="G7" s="10">
        <v>0.11648373274502664</v>
      </c>
      <c r="H7" s="15">
        <v>9.9866876939020688E-2</v>
      </c>
      <c r="I7" s="7">
        <v>4.9933438469510344E-2</v>
      </c>
    </row>
    <row r="8" spans="1:12" x14ac:dyDescent="0.45">
      <c r="A8">
        <v>2.7969595976199996E-2</v>
      </c>
      <c r="B8">
        <v>0</v>
      </c>
      <c r="F8" s="15">
        <v>0</v>
      </c>
      <c r="G8" s="10">
        <v>4.589717500492474E-2</v>
      </c>
      <c r="H8" s="15">
        <v>5.9799587693869886E-2</v>
      </c>
      <c r="I8" s="7">
        <v>2.9899793846934943E-2</v>
      </c>
    </row>
    <row r="9" spans="1:12" x14ac:dyDescent="0.45">
      <c r="A9">
        <v>-2.1416910021800004E-2</v>
      </c>
      <c r="B9">
        <v>-18.157958984375</v>
      </c>
      <c r="F9" s="15">
        <v>-17.333984375</v>
      </c>
      <c r="G9" s="10">
        <v>-2.2212416388350489E-2</v>
      </c>
      <c r="H9" s="15">
        <v>2.8529624068091484E-2</v>
      </c>
      <c r="I9" s="7">
        <v>1.4264812034045742E-2</v>
      </c>
    </row>
    <row r="10" spans="1:12" x14ac:dyDescent="0.45">
      <c r="A10">
        <v>-7.2980322875100007E-2</v>
      </c>
      <c r="B10">
        <v>-35.7666015625</v>
      </c>
      <c r="F10" s="15">
        <v>-34.088134765625</v>
      </c>
      <c r="G10" s="10">
        <v>-6.5581229682673436E-2</v>
      </c>
      <c r="H10" s="15">
        <v>1.9592705268328604E-2</v>
      </c>
      <c r="I10" s="7">
        <v>9.7963526341643022E-3</v>
      </c>
    </row>
    <row r="11" spans="1:12" x14ac:dyDescent="0.45">
      <c r="A11">
        <v>-0.10568280631560001</v>
      </c>
      <c r="B11">
        <v>-52.642822265625</v>
      </c>
      <c r="F11" s="15">
        <v>-49.9725341796875</v>
      </c>
      <c r="G11" s="10">
        <v>-0.10620315097182456</v>
      </c>
      <c r="H11" s="15">
        <v>2.4627017445818286E-2</v>
      </c>
      <c r="I11" s="7">
        <v>1.2313508722909143E-2</v>
      </c>
    </row>
    <row r="12" spans="1:12" x14ac:dyDescent="0.45">
      <c r="A12">
        <v>-0.11760370180130002</v>
      </c>
      <c r="B12">
        <v>-68.603515625</v>
      </c>
      <c r="F12" s="15">
        <v>-64.91851806640625</v>
      </c>
      <c r="G12" s="10">
        <v>-0.12118524264207459</v>
      </c>
      <c r="H12" s="15">
        <v>4.6706237789392029E-2</v>
      </c>
      <c r="I12" s="7">
        <v>2.3353118894696014E-2</v>
      </c>
    </row>
    <row r="13" spans="1:12" x14ac:dyDescent="0.45">
      <c r="A13">
        <v>-0.15779837049199999</v>
      </c>
      <c r="B13">
        <v>-83.648681640625</v>
      </c>
      <c r="F13" s="15">
        <v>-78.9794921875</v>
      </c>
      <c r="G13" s="10">
        <v>-0.16097182196959947</v>
      </c>
      <c r="H13" s="15">
        <v>6.7795220583992483E-2</v>
      </c>
      <c r="I13" s="7">
        <v>3.3897610291996241E-2</v>
      </c>
    </row>
    <row r="14" spans="1:12" x14ac:dyDescent="0.45">
      <c r="A14">
        <v>-0.20062783587489999</v>
      </c>
      <c r="B14">
        <v>-97.71728515625</v>
      </c>
      <c r="F14" s="15">
        <v>-92.4224853515625</v>
      </c>
      <c r="G14" s="10">
        <v>-0.18744444041657354</v>
      </c>
      <c r="H14" s="15">
        <v>7.1423407727040381E-2</v>
      </c>
      <c r="I14" s="7">
        <v>3.571170386352019E-2</v>
      </c>
    </row>
    <row r="15" spans="1:12" x14ac:dyDescent="0.45">
      <c r="A15">
        <v>-0.22201394895090001</v>
      </c>
      <c r="B15">
        <v>-111.083984375</v>
      </c>
      <c r="F15" s="15">
        <v>-105.2703857421875</v>
      </c>
      <c r="G15" s="10">
        <v>-0.20709409782262522</v>
      </c>
      <c r="H15" s="15">
        <v>8.5738830696445681E-2</v>
      </c>
      <c r="I15" s="7">
        <v>4.286941534822284E-2</v>
      </c>
    </row>
    <row r="16" spans="1:12" x14ac:dyDescent="0.45">
      <c r="A16">
        <v>-0.25207356666210001</v>
      </c>
      <c r="B16">
        <v>-123.809814453125</v>
      </c>
      <c r="F16" s="15">
        <v>-117.7978515625</v>
      </c>
      <c r="G16" s="10">
        <v>-0.23501291070715086</v>
      </c>
      <c r="H16" s="15">
        <v>8.2877570347579657E-2</v>
      </c>
      <c r="I16" s="7">
        <v>4.1438785173789829E-2</v>
      </c>
    </row>
    <row r="17" spans="1:9" ht="14.65" thickBot="1" x14ac:dyDescent="0.5">
      <c r="A17">
        <v>-0.28674202549150002</v>
      </c>
      <c r="B17">
        <v>-136.077880859375</v>
      </c>
      <c r="F17" s="13">
        <v>-130.18035888671875</v>
      </c>
      <c r="G17" s="14">
        <v>-0.26049933967442562</v>
      </c>
      <c r="H17" s="13">
        <v>6.810235698660852E-2</v>
      </c>
      <c r="I17" s="12">
        <v>3.405117849330426E-2</v>
      </c>
    </row>
    <row r="19" spans="1:9" ht="14.65" thickBot="1" x14ac:dyDescent="0.5"/>
    <row r="20" spans="1:9" ht="14.65" thickBot="1" x14ac:dyDescent="0.5">
      <c r="A20" s="11">
        <v>2</v>
      </c>
      <c r="F20" s="28" t="s">
        <v>11</v>
      </c>
      <c r="G20" s="29"/>
      <c r="H20" s="30"/>
    </row>
    <row r="21" spans="1:9" x14ac:dyDescent="0.45">
      <c r="A21" t="s">
        <v>10</v>
      </c>
      <c r="B21" t="s">
        <v>9</v>
      </c>
      <c r="F21" s="23"/>
      <c r="G21" s="22" t="s">
        <v>8</v>
      </c>
      <c r="H21" s="21" t="s">
        <v>7</v>
      </c>
    </row>
    <row r="22" spans="1:9" x14ac:dyDescent="0.45">
      <c r="A22">
        <v>0.10212797642450001</v>
      </c>
      <c r="B22">
        <v>17.608642578125</v>
      </c>
      <c r="F22" s="9" t="s">
        <v>6</v>
      </c>
      <c r="G22" s="8" t="s">
        <v>23</v>
      </c>
      <c r="H22" s="7">
        <f>2/5*100</f>
        <v>40</v>
      </c>
    </row>
    <row r="23" spans="1:9" x14ac:dyDescent="0.45">
      <c r="A23">
        <v>3.8806391967200003E-2</v>
      </c>
      <c r="B23">
        <v>0</v>
      </c>
      <c r="F23" s="6" t="s">
        <v>4</v>
      </c>
      <c r="G23" s="5" t="s">
        <v>1</v>
      </c>
      <c r="H23" s="4" t="s">
        <v>0</v>
      </c>
    </row>
    <row r="24" spans="1:9" ht="14.65" thickBot="1" x14ac:dyDescent="0.5">
      <c r="A24">
        <v>3.9093807571999985E-3</v>
      </c>
      <c r="B24">
        <v>-17.120361328125</v>
      </c>
      <c r="F24" s="6" t="s">
        <v>2</v>
      </c>
      <c r="G24" s="5" t="s">
        <v>22</v>
      </c>
      <c r="H24" s="4">
        <f>2/10*100</f>
        <v>20</v>
      </c>
    </row>
    <row r="25" spans="1:9" x14ac:dyDescent="0.45">
      <c r="A25">
        <v>-3.9226612716499999E-2</v>
      </c>
      <c r="B25">
        <v>-33.294677734375</v>
      </c>
      <c r="F25" s="23"/>
      <c r="G25" s="22" t="s">
        <v>21</v>
      </c>
      <c r="H25" s="21">
        <f>AVERAGE(H22:H24)</f>
        <v>30</v>
      </c>
    </row>
    <row r="26" spans="1:9" x14ac:dyDescent="0.45">
      <c r="A26">
        <v>-7.2149027982900002E-2</v>
      </c>
      <c r="B26">
        <v>-48.370361328125</v>
      </c>
      <c r="F26" s="6"/>
      <c r="G26" s="10" t="s">
        <v>13</v>
      </c>
      <c r="H26" s="7">
        <v>14.142135623730951</v>
      </c>
    </row>
    <row r="27" spans="1:9" ht="14.65" thickBot="1" x14ac:dyDescent="0.5">
      <c r="A27">
        <v>-6.1976924916899996E-2</v>
      </c>
      <c r="B27">
        <v>-62.347412109375</v>
      </c>
      <c r="F27" s="3"/>
      <c r="G27" s="14" t="s">
        <v>12</v>
      </c>
      <c r="H27" s="12">
        <v>10</v>
      </c>
    </row>
    <row r="28" spans="1:9" x14ac:dyDescent="0.45">
      <c r="A28">
        <v>-7.27519880456E-2</v>
      </c>
      <c r="B28">
        <v>-75.3173828125</v>
      </c>
    </row>
    <row r="29" spans="1:9" x14ac:dyDescent="0.45">
      <c r="A29">
        <v>-9.6000984194700004E-2</v>
      </c>
      <c r="B29">
        <v>-87.554931640625</v>
      </c>
    </row>
    <row r="30" spans="1:9" x14ac:dyDescent="0.45">
      <c r="A30">
        <v>-0.10326550909660001</v>
      </c>
      <c r="B30">
        <v>-99.12109375</v>
      </c>
    </row>
    <row r="31" spans="1:9" x14ac:dyDescent="0.45">
      <c r="A31">
        <v>-0.14098154206299998</v>
      </c>
      <c r="B31">
        <v>-110.16845703125</v>
      </c>
    </row>
    <row r="32" spans="1:9" x14ac:dyDescent="0.45">
      <c r="A32">
        <v>-0.17962156198339999</v>
      </c>
      <c r="B32">
        <v>-121.03271484375</v>
      </c>
    </row>
    <row r="35" spans="1:2" x14ac:dyDescent="0.45">
      <c r="A35" s="11">
        <v>3</v>
      </c>
    </row>
    <row r="36" spans="1:2" x14ac:dyDescent="0.45">
      <c r="A36" t="s">
        <v>10</v>
      </c>
      <c r="B36" t="s">
        <v>9</v>
      </c>
    </row>
    <row r="37" spans="1:2" x14ac:dyDescent="0.45">
      <c r="A37">
        <v>0.25049728210439998</v>
      </c>
      <c r="B37">
        <v>16.876220703125</v>
      </c>
    </row>
    <row r="38" spans="1:2" x14ac:dyDescent="0.45">
      <c r="A38">
        <v>0.1292700828344</v>
      </c>
      <c r="B38">
        <v>0</v>
      </c>
    </row>
    <row r="39" spans="1:2" x14ac:dyDescent="0.45">
      <c r="A39">
        <v>-9.2460173618000002E-3</v>
      </c>
      <c r="B39">
        <v>-16.082763671875</v>
      </c>
    </row>
    <row r="40" spans="1:2" x14ac:dyDescent="0.45">
      <c r="A40">
        <v>-6.4507831848400005E-2</v>
      </c>
      <c r="B40">
        <v>-32.012939453125</v>
      </c>
    </row>
    <row r="41" spans="1:2" x14ac:dyDescent="0.45">
      <c r="A41">
        <v>-0.11793075318560001</v>
      </c>
      <c r="B41">
        <v>-46.966552734375</v>
      </c>
    </row>
    <row r="42" spans="1:2" x14ac:dyDescent="0.45">
      <c r="A42">
        <v>-0.17554408332220001</v>
      </c>
      <c r="B42">
        <v>-61.187744140625</v>
      </c>
    </row>
    <row r="43" spans="1:2" x14ac:dyDescent="0.45">
      <c r="A43">
        <v>-0.23682969476789997</v>
      </c>
      <c r="B43">
        <v>-74.676513671875</v>
      </c>
    </row>
    <row r="44" spans="1:2" x14ac:dyDescent="0.45">
      <c r="A44">
        <v>-0.26962027986880005</v>
      </c>
      <c r="B44">
        <v>-87.982177734375</v>
      </c>
    </row>
    <row r="45" spans="1:2" x14ac:dyDescent="0.45">
      <c r="A45">
        <v>-0.31112229335119995</v>
      </c>
      <c r="B45">
        <v>-100.89111328125</v>
      </c>
    </row>
    <row r="46" spans="1:2" x14ac:dyDescent="0.45">
      <c r="A46">
        <v>-0.33873194479380003</v>
      </c>
      <c r="B46">
        <v>-113.739013671875</v>
      </c>
    </row>
    <row r="47" spans="1:2" x14ac:dyDescent="0.45">
      <c r="A47">
        <v>-0.3387649128854</v>
      </c>
      <c r="B47">
        <v>-126.800537109375</v>
      </c>
    </row>
    <row r="50" spans="1:2" x14ac:dyDescent="0.45">
      <c r="A50" s="11">
        <v>4</v>
      </c>
    </row>
    <row r="51" spans="1:2" x14ac:dyDescent="0.45">
      <c r="A51" t="s">
        <v>10</v>
      </c>
      <c r="B51" t="s">
        <v>9</v>
      </c>
    </row>
    <row r="52" spans="1:2" x14ac:dyDescent="0.45">
      <c r="A52">
        <v>8.7201595303065815E-3</v>
      </c>
      <c r="B52">
        <v>18.00537109375</v>
      </c>
    </row>
    <row r="53" spans="1:2" x14ac:dyDescent="0.45">
      <c r="A53">
        <v>-1.245737075810105E-2</v>
      </c>
      <c r="B53">
        <v>0</v>
      </c>
    </row>
    <row r="54" spans="1:2" x14ac:dyDescent="0.45">
      <c r="A54">
        <v>-6.2096118927001953E-2</v>
      </c>
      <c r="B54">
        <v>-17.974853515625</v>
      </c>
    </row>
    <row r="55" spans="1:2" x14ac:dyDescent="0.45">
      <c r="A55">
        <v>-8.5610151290693715E-2</v>
      </c>
      <c r="B55">
        <v>-35.2783203125</v>
      </c>
    </row>
    <row r="56" spans="1:2" x14ac:dyDescent="0.45">
      <c r="A56">
        <v>-0.12905001640319824</v>
      </c>
      <c r="B56">
        <v>-51.910400390625</v>
      </c>
    </row>
    <row r="57" spans="1:2" x14ac:dyDescent="0.45">
      <c r="A57">
        <v>-0.12961626052789832</v>
      </c>
      <c r="B57">
        <v>-67.535400390625</v>
      </c>
    </row>
    <row r="58" spans="1:2" x14ac:dyDescent="0.45">
      <c r="A58">
        <v>-0.17650723457289796</v>
      </c>
      <c r="B58">
        <v>-82.275390625</v>
      </c>
    </row>
    <row r="59" spans="1:2" x14ac:dyDescent="0.45">
      <c r="A59">
        <v>-0.18352866172789417</v>
      </c>
      <c r="B59">
        <v>-96.435546875</v>
      </c>
    </row>
    <row r="60" spans="1:2" x14ac:dyDescent="0.45">
      <c r="A60">
        <v>-0.19197463989180097</v>
      </c>
      <c r="B60">
        <v>-109.9853515625</v>
      </c>
    </row>
    <row r="61" spans="1:2" x14ac:dyDescent="0.45">
      <c r="A61">
        <v>-0.20826458930970349</v>
      </c>
      <c r="B61">
        <v>-123.47412109375</v>
      </c>
    </row>
    <row r="62" spans="1:2" x14ac:dyDescent="0.45">
      <c r="A62">
        <v>-0.23686885833740234</v>
      </c>
      <c r="B62">
        <v>-136.810302734375</v>
      </c>
    </row>
  </sheetData>
  <mergeCells count="1">
    <mergeCell ref="F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F-V L334Anap</vt:lpstr>
      <vt:lpstr>F-V L338Anap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Andriani</dc:creator>
  <cp:lastModifiedBy>guest1</cp:lastModifiedBy>
  <dcterms:created xsi:type="dcterms:W3CDTF">2021-04-13T05:20:05Z</dcterms:created>
  <dcterms:modified xsi:type="dcterms:W3CDTF">2021-04-13T05:35:17Z</dcterms:modified>
</cp:coreProperties>
</file>