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 firstSheet="2" activeTab="2"/>
  </bookViews>
  <sheets>
    <sheet name="A337Anap 0 and 30µM; Fig. 4B" sheetId="1" r:id="rId1"/>
    <sheet name="R313FA337Anap 0 30µM; Fig. 4E" sheetId="2" r:id="rId2"/>
    <sheet name="R313FA337Anap 0 100µM; Fig. 4H" sheetId="3" r:id="rId3"/>
  </sheets>
  <calcPr calcId="191029"/>
</workbook>
</file>

<file path=xl/calcChain.xml><?xml version="1.0" encoding="utf-8"?>
<calcChain xmlns="http://schemas.openxmlformats.org/spreadsheetml/2006/main">
  <c r="N117" i="3" l="1"/>
  <c r="O117" i="3" s="1"/>
  <c r="N120" i="3"/>
  <c r="N123" i="3"/>
  <c r="N125" i="3"/>
  <c r="O125" i="3" s="1"/>
  <c r="L125" i="3"/>
  <c r="L124" i="3"/>
  <c r="N124" i="3" s="1"/>
  <c r="L123" i="3"/>
  <c r="L122" i="3"/>
  <c r="L121" i="3"/>
  <c r="N121" i="3" s="1"/>
  <c r="O121" i="3" s="1"/>
  <c r="L120" i="3"/>
  <c r="L119" i="3"/>
  <c r="L118" i="3"/>
  <c r="N118" i="3" s="1"/>
  <c r="L117" i="3"/>
  <c r="M116" i="3"/>
  <c r="L116" i="3"/>
  <c r="N116" i="3" s="1"/>
  <c r="O116" i="3" s="1"/>
  <c r="D125" i="3"/>
  <c r="D124" i="3"/>
  <c r="D123" i="3"/>
  <c r="D122" i="3"/>
  <c r="D121" i="3"/>
  <c r="D120" i="3"/>
  <c r="D119" i="3"/>
  <c r="D118" i="3"/>
  <c r="D117" i="3"/>
  <c r="E116" i="3"/>
  <c r="F122" i="3" s="1"/>
  <c r="D116" i="3"/>
  <c r="F116" i="3" s="1"/>
  <c r="L111" i="3"/>
  <c r="L110" i="3"/>
  <c r="N110" i="3" s="1"/>
  <c r="L109" i="3"/>
  <c r="L108" i="3"/>
  <c r="L107" i="3"/>
  <c r="L106" i="3"/>
  <c r="L105" i="3"/>
  <c r="L104" i="3"/>
  <c r="L103" i="3"/>
  <c r="M102" i="3"/>
  <c r="N102" i="3" s="1"/>
  <c r="L102" i="3"/>
  <c r="F104" i="3"/>
  <c r="F105" i="3"/>
  <c r="G105" i="3" s="1"/>
  <c r="D111" i="3"/>
  <c r="F111" i="3" s="1"/>
  <c r="D110" i="3"/>
  <c r="F110" i="3" s="1"/>
  <c r="D109" i="3"/>
  <c r="F109" i="3" s="1"/>
  <c r="G109" i="3" s="1"/>
  <c r="D108" i="3"/>
  <c r="F108" i="3" s="1"/>
  <c r="D107" i="3"/>
  <c r="F107" i="3" s="1"/>
  <c r="D106" i="3"/>
  <c r="D105" i="3"/>
  <c r="D104" i="3"/>
  <c r="D103" i="3"/>
  <c r="F103" i="3" s="1"/>
  <c r="E102" i="3"/>
  <c r="F106" i="3" s="1"/>
  <c r="D102" i="3"/>
  <c r="F102" i="3" s="1"/>
  <c r="L97" i="3"/>
  <c r="L96" i="3"/>
  <c r="L95" i="3"/>
  <c r="L94" i="3"/>
  <c r="N94" i="3" s="1"/>
  <c r="L93" i="3"/>
  <c r="L92" i="3"/>
  <c r="L91" i="3"/>
  <c r="L90" i="3"/>
  <c r="L89" i="3"/>
  <c r="M88" i="3"/>
  <c r="L88" i="3"/>
  <c r="N88" i="3" s="1"/>
  <c r="O88" i="3" s="1"/>
  <c r="F90" i="3"/>
  <c r="F95" i="3"/>
  <c r="G95" i="3" s="1"/>
  <c r="F97" i="3"/>
  <c r="F88" i="3"/>
  <c r="D97" i="3"/>
  <c r="D96" i="3"/>
  <c r="F96" i="3" s="1"/>
  <c r="D95" i="3"/>
  <c r="D94" i="3"/>
  <c r="D93" i="3"/>
  <c r="F93" i="3" s="1"/>
  <c r="D92" i="3"/>
  <c r="F92" i="3" s="1"/>
  <c r="G92" i="3" s="1"/>
  <c r="D91" i="3"/>
  <c r="F91" i="3" s="1"/>
  <c r="G91" i="3" s="1"/>
  <c r="D90" i="3"/>
  <c r="D89" i="3"/>
  <c r="F89" i="3" s="1"/>
  <c r="E88" i="3"/>
  <c r="D88" i="3"/>
  <c r="N77" i="3"/>
  <c r="N78" i="3"/>
  <c r="N83" i="3"/>
  <c r="N74" i="3"/>
  <c r="L83" i="3"/>
  <c r="L82" i="3"/>
  <c r="L81" i="3"/>
  <c r="L80" i="3"/>
  <c r="L79" i="3"/>
  <c r="L78" i="3"/>
  <c r="L77" i="3"/>
  <c r="L76" i="3"/>
  <c r="N76" i="3" s="1"/>
  <c r="L75" i="3"/>
  <c r="M74" i="3"/>
  <c r="N79" i="3" s="1"/>
  <c r="L74" i="3"/>
  <c r="F75" i="3"/>
  <c r="F78" i="3"/>
  <c r="D83" i="3"/>
  <c r="D82" i="3"/>
  <c r="D81" i="3"/>
  <c r="F81" i="3" s="1"/>
  <c r="D80" i="3"/>
  <c r="F80" i="3" s="1"/>
  <c r="D79" i="3"/>
  <c r="D78" i="3"/>
  <c r="D77" i="3"/>
  <c r="F77" i="3" s="1"/>
  <c r="D76" i="3"/>
  <c r="D75" i="3"/>
  <c r="E74" i="3"/>
  <c r="F83" i="3" s="1"/>
  <c r="D74" i="3"/>
  <c r="F74" i="3" s="1"/>
  <c r="G74" i="3" s="1"/>
  <c r="N61" i="3"/>
  <c r="N62" i="3"/>
  <c r="N64" i="3"/>
  <c r="N67" i="3"/>
  <c r="N69" i="3"/>
  <c r="N60" i="3"/>
  <c r="L69" i="3"/>
  <c r="L68" i="3"/>
  <c r="N68" i="3" s="1"/>
  <c r="L67" i="3"/>
  <c r="L66" i="3"/>
  <c r="L65" i="3"/>
  <c r="L64" i="3"/>
  <c r="L63" i="3"/>
  <c r="L62" i="3"/>
  <c r="L61" i="3"/>
  <c r="O60" i="3"/>
  <c r="M60" i="3"/>
  <c r="L60" i="3"/>
  <c r="F66" i="3"/>
  <c r="F69" i="3"/>
  <c r="D69" i="3"/>
  <c r="D68" i="3"/>
  <c r="D67" i="3"/>
  <c r="D66" i="3"/>
  <c r="D65" i="3"/>
  <c r="D64" i="3"/>
  <c r="D63" i="3"/>
  <c r="F63" i="3" s="1"/>
  <c r="D62" i="3"/>
  <c r="F62" i="3" s="1"/>
  <c r="D61" i="3"/>
  <c r="F61" i="3" s="1"/>
  <c r="E60" i="3"/>
  <c r="F65" i="3" s="1"/>
  <c r="D60" i="3"/>
  <c r="N47" i="3"/>
  <c r="N50" i="3"/>
  <c r="N52" i="3"/>
  <c r="N53" i="3"/>
  <c r="N55" i="3"/>
  <c r="L55" i="3"/>
  <c r="L54" i="3"/>
  <c r="L53" i="3"/>
  <c r="L52" i="3"/>
  <c r="L51" i="3"/>
  <c r="N51" i="3" s="1"/>
  <c r="L50" i="3"/>
  <c r="L49" i="3"/>
  <c r="N49" i="3" s="1"/>
  <c r="L48" i="3"/>
  <c r="L47" i="3"/>
  <c r="M46" i="3"/>
  <c r="L46" i="3"/>
  <c r="N46" i="3" s="1"/>
  <c r="O46" i="3" s="1"/>
  <c r="F48" i="3"/>
  <c r="F50" i="3"/>
  <c r="F53" i="3"/>
  <c r="F54" i="3"/>
  <c r="F55" i="3"/>
  <c r="D55" i="3"/>
  <c r="D54" i="3"/>
  <c r="D53" i="3"/>
  <c r="D52" i="3"/>
  <c r="F52" i="3" s="1"/>
  <c r="D51" i="3"/>
  <c r="F51" i="3" s="1"/>
  <c r="D50" i="3"/>
  <c r="D49" i="3"/>
  <c r="F49" i="3" s="1"/>
  <c r="D48" i="3"/>
  <c r="D47" i="3"/>
  <c r="E46" i="3"/>
  <c r="F46" i="3" s="1"/>
  <c r="D46" i="3"/>
  <c r="N34" i="3"/>
  <c r="L41" i="3"/>
  <c r="L40" i="3"/>
  <c r="L39" i="3"/>
  <c r="N39" i="3" s="1"/>
  <c r="L38" i="3"/>
  <c r="L37" i="3"/>
  <c r="N37" i="3" s="1"/>
  <c r="L36" i="3"/>
  <c r="L35" i="3"/>
  <c r="L34" i="3"/>
  <c r="L33" i="3"/>
  <c r="M32" i="3"/>
  <c r="N35" i="3" s="1"/>
  <c r="L32" i="3"/>
  <c r="N32" i="3" s="1"/>
  <c r="F33" i="3"/>
  <c r="F37" i="3"/>
  <c r="F40" i="3"/>
  <c r="F41" i="3"/>
  <c r="F32" i="3"/>
  <c r="D41" i="3"/>
  <c r="D40" i="3"/>
  <c r="D39" i="3"/>
  <c r="F39" i="3" s="1"/>
  <c r="D38" i="3"/>
  <c r="D37" i="3"/>
  <c r="D36" i="3"/>
  <c r="D35" i="3"/>
  <c r="F35" i="3" s="1"/>
  <c r="D34" i="3"/>
  <c r="D33" i="3"/>
  <c r="E32" i="3"/>
  <c r="D32" i="3"/>
  <c r="D32" i="2"/>
  <c r="E32" i="2"/>
  <c r="D33" i="2"/>
  <c r="D34" i="2"/>
  <c r="D35" i="2"/>
  <c r="F35" i="2" s="1"/>
  <c r="D36" i="2"/>
  <c r="D37" i="2"/>
  <c r="D38" i="2"/>
  <c r="F38" i="2" s="1"/>
  <c r="D39" i="2"/>
  <c r="D40" i="2"/>
  <c r="F40" i="2" s="1"/>
  <c r="D41" i="2"/>
  <c r="N20" i="3"/>
  <c r="N23" i="3"/>
  <c r="N26" i="3"/>
  <c r="L27" i="3"/>
  <c r="N27" i="3" s="1"/>
  <c r="L26" i="3"/>
  <c r="L25" i="3"/>
  <c r="N25" i="3" s="1"/>
  <c r="L24" i="3"/>
  <c r="L23" i="3"/>
  <c r="L22" i="3"/>
  <c r="L21" i="3"/>
  <c r="N21" i="3" s="1"/>
  <c r="L20" i="3"/>
  <c r="L19" i="3"/>
  <c r="N19" i="3" s="1"/>
  <c r="M18" i="3"/>
  <c r="L18" i="3"/>
  <c r="N18" i="3" s="1"/>
  <c r="O18" i="3" s="1"/>
  <c r="D27" i="3"/>
  <c r="D26" i="3"/>
  <c r="F26" i="3" s="1"/>
  <c r="D25" i="3"/>
  <c r="D24" i="3"/>
  <c r="D23" i="3"/>
  <c r="D22" i="3"/>
  <c r="D21" i="3"/>
  <c r="D20" i="3"/>
  <c r="D19" i="3"/>
  <c r="E18" i="3"/>
  <c r="F20" i="3" s="1"/>
  <c r="D18" i="3"/>
  <c r="N122" i="2"/>
  <c r="N123" i="2"/>
  <c r="N124" i="2"/>
  <c r="N125" i="2"/>
  <c r="L125" i="2"/>
  <c r="L124" i="2"/>
  <c r="L123" i="2"/>
  <c r="L122" i="2"/>
  <c r="L121" i="2"/>
  <c r="L120" i="2"/>
  <c r="L119" i="2"/>
  <c r="N119" i="2" s="1"/>
  <c r="L118" i="2"/>
  <c r="L117" i="2"/>
  <c r="N117" i="2" s="1"/>
  <c r="M116" i="2"/>
  <c r="L116" i="2"/>
  <c r="N116" i="2" s="1"/>
  <c r="O116" i="2" s="1"/>
  <c r="F118" i="2"/>
  <c r="F119" i="2"/>
  <c r="F121" i="2"/>
  <c r="F124" i="2"/>
  <c r="F125" i="2"/>
  <c r="D125" i="2"/>
  <c r="D124" i="2"/>
  <c r="D123" i="2"/>
  <c r="F123" i="2" s="1"/>
  <c r="D122" i="2"/>
  <c r="D121" i="2"/>
  <c r="D120" i="2"/>
  <c r="F120" i="2" s="1"/>
  <c r="D119" i="2"/>
  <c r="D118" i="2"/>
  <c r="D117" i="2"/>
  <c r="F117" i="2" s="1"/>
  <c r="E116" i="2"/>
  <c r="F116" i="2" s="1"/>
  <c r="G116" i="2" s="1"/>
  <c r="D116" i="2"/>
  <c r="O110" i="2"/>
  <c r="O107" i="2"/>
  <c r="N104" i="2"/>
  <c r="O104" i="2" s="1"/>
  <c r="N105" i="2"/>
  <c r="O105" i="2" s="1"/>
  <c r="N107" i="2"/>
  <c r="N110" i="2"/>
  <c r="N111" i="2"/>
  <c r="O111" i="2" s="1"/>
  <c r="L111" i="2"/>
  <c r="L110" i="2"/>
  <c r="L109" i="2"/>
  <c r="N109" i="2" s="1"/>
  <c r="O109" i="2" s="1"/>
  <c r="L108" i="2"/>
  <c r="N108" i="2" s="1"/>
  <c r="O108" i="2" s="1"/>
  <c r="L107" i="2"/>
  <c r="L106" i="2"/>
  <c r="N106" i="2" s="1"/>
  <c r="O106" i="2" s="1"/>
  <c r="L105" i="2"/>
  <c r="L104" i="2"/>
  <c r="L103" i="2"/>
  <c r="N103" i="2" s="1"/>
  <c r="O103" i="2" s="1"/>
  <c r="M102" i="2"/>
  <c r="L102" i="2"/>
  <c r="N102" i="2" s="1"/>
  <c r="O102" i="2" s="1"/>
  <c r="F105" i="2"/>
  <c r="D111" i="2"/>
  <c r="D110" i="2"/>
  <c r="F110" i="2" s="1"/>
  <c r="D109" i="2"/>
  <c r="D108" i="2"/>
  <c r="D107" i="2"/>
  <c r="D106" i="2"/>
  <c r="D105" i="2"/>
  <c r="D104" i="2"/>
  <c r="D103" i="2"/>
  <c r="E102" i="2"/>
  <c r="F107" i="2" s="1"/>
  <c r="D102" i="2"/>
  <c r="F102" i="2" s="1"/>
  <c r="G102" i="2" s="1"/>
  <c r="O93" i="2"/>
  <c r="N91" i="2"/>
  <c r="O91" i="2" s="1"/>
  <c r="N92" i="2"/>
  <c r="O92" i="2" s="1"/>
  <c r="N93" i="2"/>
  <c r="N96" i="2"/>
  <c r="O96" i="2" s="1"/>
  <c r="L97" i="2"/>
  <c r="L96" i="2"/>
  <c r="L95" i="2"/>
  <c r="L94" i="2"/>
  <c r="N94" i="2" s="1"/>
  <c r="O94" i="2" s="1"/>
  <c r="L93" i="2"/>
  <c r="L92" i="2"/>
  <c r="L91" i="2"/>
  <c r="L90" i="2"/>
  <c r="N90" i="2" s="1"/>
  <c r="O90" i="2" s="1"/>
  <c r="L89" i="2"/>
  <c r="M88" i="2"/>
  <c r="L88" i="2"/>
  <c r="F89" i="2"/>
  <c r="F91" i="2"/>
  <c r="F95" i="2"/>
  <c r="F96" i="2"/>
  <c r="D97" i="2"/>
  <c r="F97" i="2" s="1"/>
  <c r="D96" i="2"/>
  <c r="D95" i="2"/>
  <c r="D94" i="2"/>
  <c r="D93" i="2"/>
  <c r="D92" i="2"/>
  <c r="D91" i="2"/>
  <c r="D90" i="2"/>
  <c r="D89" i="2"/>
  <c r="E88" i="2"/>
  <c r="D88" i="2"/>
  <c r="N75" i="2"/>
  <c r="N83" i="2"/>
  <c r="N74" i="2"/>
  <c r="L83" i="2"/>
  <c r="L82" i="2"/>
  <c r="N82" i="2" s="1"/>
  <c r="L81" i="2"/>
  <c r="L80" i="2"/>
  <c r="L79" i="2"/>
  <c r="N79" i="2" s="1"/>
  <c r="L78" i="2"/>
  <c r="L77" i="2"/>
  <c r="N77" i="2" s="1"/>
  <c r="L76" i="2"/>
  <c r="N76" i="2" s="1"/>
  <c r="L75" i="2"/>
  <c r="M74" i="2"/>
  <c r="N78" i="2" s="1"/>
  <c r="O78" i="2" s="1"/>
  <c r="L74" i="2"/>
  <c r="D83" i="2"/>
  <c r="F83" i="2" s="1"/>
  <c r="G83" i="2" s="1"/>
  <c r="D82" i="2"/>
  <c r="F82" i="2" s="1"/>
  <c r="D81" i="2"/>
  <c r="D80" i="2"/>
  <c r="D79" i="2"/>
  <c r="D78" i="2"/>
  <c r="D77" i="2"/>
  <c r="F77" i="2" s="1"/>
  <c r="D76" i="2"/>
  <c r="D75" i="2"/>
  <c r="F75" i="2" s="1"/>
  <c r="E74" i="2"/>
  <c r="F79" i="2" s="1"/>
  <c r="D74" i="2"/>
  <c r="F74" i="2" s="1"/>
  <c r="N61" i="2"/>
  <c r="N62" i="2"/>
  <c r="N67" i="2"/>
  <c r="O67" i="2" s="1"/>
  <c r="N68" i="2"/>
  <c r="N69" i="2"/>
  <c r="L69" i="2"/>
  <c r="L68" i="2"/>
  <c r="L67" i="2"/>
  <c r="L66" i="2"/>
  <c r="L65" i="2"/>
  <c r="N65" i="2" s="1"/>
  <c r="L64" i="2"/>
  <c r="N64" i="2" s="1"/>
  <c r="L63" i="2"/>
  <c r="N63" i="2" s="1"/>
  <c r="O63" i="2" s="1"/>
  <c r="L62" i="2"/>
  <c r="L61" i="2"/>
  <c r="M60" i="2"/>
  <c r="L60" i="2"/>
  <c r="F61" i="2"/>
  <c r="F68" i="2"/>
  <c r="F69" i="2"/>
  <c r="D69" i="2"/>
  <c r="D68" i="2"/>
  <c r="D67" i="2"/>
  <c r="D66" i="2"/>
  <c r="D65" i="2"/>
  <c r="D64" i="2"/>
  <c r="D63" i="2"/>
  <c r="D62" i="2"/>
  <c r="D61" i="2"/>
  <c r="E60" i="2"/>
  <c r="F60" i="2" s="1"/>
  <c r="G60" i="2" s="1"/>
  <c r="D60" i="2"/>
  <c r="N49" i="2"/>
  <c r="O49" i="2" s="1"/>
  <c r="N50" i="2"/>
  <c r="N53" i="2"/>
  <c r="O53" i="2" s="1"/>
  <c r="L55" i="2"/>
  <c r="N55" i="2" s="1"/>
  <c r="L54" i="2"/>
  <c r="N54" i="2" s="1"/>
  <c r="L53" i="2"/>
  <c r="L52" i="2"/>
  <c r="L51" i="2"/>
  <c r="L50" i="2"/>
  <c r="L49" i="2"/>
  <c r="L48" i="2"/>
  <c r="N48" i="2" s="1"/>
  <c r="L47" i="2"/>
  <c r="N47" i="2" s="1"/>
  <c r="M46" i="2"/>
  <c r="L46" i="2"/>
  <c r="N46" i="2" s="1"/>
  <c r="F47" i="2"/>
  <c r="F51" i="2"/>
  <c r="F54" i="2"/>
  <c r="F55" i="2"/>
  <c r="D55" i="2"/>
  <c r="D54" i="2"/>
  <c r="D53" i="2"/>
  <c r="F53" i="2" s="1"/>
  <c r="G53" i="2" s="1"/>
  <c r="D52" i="2"/>
  <c r="D51" i="2"/>
  <c r="D50" i="2"/>
  <c r="F50" i="2" s="1"/>
  <c r="D49" i="2"/>
  <c r="F49" i="2" s="1"/>
  <c r="G49" i="2" s="1"/>
  <c r="D48" i="2"/>
  <c r="D47" i="2"/>
  <c r="E46" i="2"/>
  <c r="D46" i="2"/>
  <c r="F46" i="2" s="1"/>
  <c r="N33" i="2"/>
  <c r="N34" i="2"/>
  <c r="N39" i="2"/>
  <c r="O39" i="2" s="1"/>
  <c r="N40" i="2"/>
  <c r="N41" i="2"/>
  <c r="L41" i="2"/>
  <c r="L40" i="2"/>
  <c r="L39" i="2"/>
  <c r="L38" i="2"/>
  <c r="N38" i="2" s="1"/>
  <c r="L37" i="2"/>
  <c r="N37" i="2" s="1"/>
  <c r="L36" i="2"/>
  <c r="N36" i="2" s="1"/>
  <c r="L35" i="2"/>
  <c r="N35" i="2" s="1"/>
  <c r="O35" i="2" s="1"/>
  <c r="L34" i="2"/>
  <c r="L33" i="2"/>
  <c r="M32" i="2"/>
  <c r="L32" i="2"/>
  <c r="N32" i="2" s="1"/>
  <c r="N19" i="2"/>
  <c r="N25" i="2"/>
  <c r="N26" i="2"/>
  <c r="O26" i="2" s="1"/>
  <c r="N27" i="2"/>
  <c r="N18" i="2"/>
  <c r="L27" i="2"/>
  <c r="L26" i="2"/>
  <c r="L25" i="2"/>
  <c r="L24" i="2"/>
  <c r="N24" i="2" s="1"/>
  <c r="L23" i="2"/>
  <c r="L22" i="2"/>
  <c r="N22" i="2" s="1"/>
  <c r="O22" i="2" s="1"/>
  <c r="L21" i="2"/>
  <c r="L20" i="2"/>
  <c r="L19" i="2"/>
  <c r="O18" i="2"/>
  <c r="M18" i="2"/>
  <c r="L18" i="2"/>
  <c r="F19" i="2"/>
  <c r="G19" i="2" s="1"/>
  <c r="F26" i="2"/>
  <c r="G26" i="2" s="1"/>
  <c r="F27" i="2"/>
  <c r="G27" i="2" s="1"/>
  <c r="D27" i="2"/>
  <c r="D26" i="2"/>
  <c r="D25" i="2"/>
  <c r="D24" i="2"/>
  <c r="F24" i="2" s="1"/>
  <c r="G24" i="2" s="1"/>
  <c r="D23" i="2"/>
  <c r="F23" i="2" s="1"/>
  <c r="G23" i="2" s="1"/>
  <c r="D22" i="2"/>
  <c r="F22" i="2" s="1"/>
  <c r="G22" i="2" s="1"/>
  <c r="D21" i="2"/>
  <c r="F21" i="2" s="1"/>
  <c r="G21" i="2" s="1"/>
  <c r="D20" i="2"/>
  <c r="F20" i="2" s="1"/>
  <c r="G20" i="2" s="1"/>
  <c r="D19" i="2"/>
  <c r="E18" i="2"/>
  <c r="F18" i="2" s="1"/>
  <c r="G18" i="2" s="1"/>
  <c r="D18" i="2"/>
  <c r="N56" i="1"/>
  <c r="O56" i="1" s="1"/>
  <c r="L65" i="1"/>
  <c r="N65" i="1" s="1"/>
  <c r="O65" i="1" s="1"/>
  <c r="L64" i="1"/>
  <c r="N64" i="1" s="1"/>
  <c r="O64" i="1" s="1"/>
  <c r="L63" i="1"/>
  <c r="N63" i="1" s="1"/>
  <c r="O63" i="1" s="1"/>
  <c r="L62" i="1"/>
  <c r="N62" i="1" s="1"/>
  <c r="O62" i="1" s="1"/>
  <c r="L61" i="1"/>
  <c r="L60" i="1"/>
  <c r="L59" i="1"/>
  <c r="L58" i="1"/>
  <c r="N58" i="1" s="1"/>
  <c r="O58" i="1" s="1"/>
  <c r="L57" i="1"/>
  <c r="N57" i="1" s="1"/>
  <c r="O57" i="1" s="1"/>
  <c r="M56" i="1"/>
  <c r="N59" i="1" s="1"/>
  <c r="O59" i="1" s="1"/>
  <c r="L56" i="1"/>
  <c r="D65" i="1"/>
  <c r="F65" i="1" s="1"/>
  <c r="G65" i="1" s="1"/>
  <c r="D64" i="1"/>
  <c r="D63" i="1"/>
  <c r="D62" i="1"/>
  <c r="D61" i="1"/>
  <c r="F61" i="1" s="1"/>
  <c r="G61" i="1" s="1"/>
  <c r="D60" i="1"/>
  <c r="D59" i="1"/>
  <c r="D58" i="1"/>
  <c r="F58" i="1" s="1"/>
  <c r="G58" i="1" s="1"/>
  <c r="D57" i="1"/>
  <c r="F57" i="1" s="1"/>
  <c r="G57" i="1" s="1"/>
  <c r="E56" i="1"/>
  <c r="D56" i="1"/>
  <c r="F56" i="1" s="1"/>
  <c r="G56" i="1" s="1"/>
  <c r="L51" i="1"/>
  <c r="L50" i="1"/>
  <c r="L49" i="1"/>
  <c r="L48" i="1"/>
  <c r="L47" i="1"/>
  <c r="N47" i="1" s="1"/>
  <c r="O47" i="1" s="1"/>
  <c r="L46" i="1"/>
  <c r="L45" i="1"/>
  <c r="L44" i="1"/>
  <c r="L43" i="1"/>
  <c r="M42" i="1"/>
  <c r="N46" i="1" s="1"/>
  <c r="O46" i="1" s="1"/>
  <c r="L42" i="1"/>
  <c r="D51" i="1"/>
  <c r="D50" i="1"/>
  <c r="D49" i="1"/>
  <c r="D48" i="1"/>
  <c r="F48" i="1" s="1"/>
  <c r="G48" i="1" s="1"/>
  <c r="D47" i="1"/>
  <c r="F47" i="1" s="1"/>
  <c r="G47" i="1" s="1"/>
  <c r="D46" i="1"/>
  <c r="F46" i="1" s="1"/>
  <c r="G46" i="1" s="1"/>
  <c r="D45" i="1"/>
  <c r="F45" i="1" s="1"/>
  <c r="G45" i="1" s="1"/>
  <c r="D44" i="1"/>
  <c r="F44" i="1" s="1"/>
  <c r="G44" i="1" s="1"/>
  <c r="D43" i="1"/>
  <c r="E42" i="1"/>
  <c r="D42" i="1"/>
  <c r="D23" i="1"/>
  <c r="F23" i="1" s="1"/>
  <c r="G23" i="1" s="1"/>
  <c r="L37" i="1"/>
  <c r="L36" i="1"/>
  <c r="L35" i="1"/>
  <c r="L34" i="1"/>
  <c r="L33" i="1"/>
  <c r="L32" i="1"/>
  <c r="L31" i="1"/>
  <c r="L30" i="1"/>
  <c r="L29" i="1"/>
  <c r="M28" i="1"/>
  <c r="N37" i="1" s="1"/>
  <c r="O37" i="1" s="1"/>
  <c r="L28" i="1"/>
  <c r="D37" i="1"/>
  <c r="D36" i="1"/>
  <c r="F36" i="1" s="1"/>
  <c r="G36" i="1" s="1"/>
  <c r="D35" i="1"/>
  <c r="F35" i="1" s="1"/>
  <c r="G35" i="1" s="1"/>
  <c r="D34" i="1"/>
  <c r="D33" i="1"/>
  <c r="D32" i="1"/>
  <c r="D31" i="1"/>
  <c r="D30" i="1"/>
  <c r="D29" i="1"/>
  <c r="E28" i="1"/>
  <c r="F31" i="1" s="1"/>
  <c r="G31" i="1" s="1"/>
  <c r="D28" i="1"/>
  <c r="F28" i="1" s="1"/>
  <c r="G28" i="1" s="1"/>
  <c r="L23" i="1"/>
  <c r="L22" i="1"/>
  <c r="L21" i="1"/>
  <c r="L20" i="1"/>
  <c r="L19" i="1"/>
  <c r="L18" i="1"/>
  <c r="L17" i="1"/>
  <c r="L16" i="1"/>
  <c r="L15" i="1"/>
  <c r="M14" i="1"/>
  <c r="L14" i="1"/>
  <c r="D14" i="1"/>
  <c r="D22" i="1"/>
  <c r="D21" i="1"/>
  <c r="D20" i="1"/>
  <c r="D19" i="1"/>
  <c r="F19" i="1" s="1"/>
  <c r="G19" i="1" s="1"/>
  <c r="D18" i="1"/>
  <c r="D17" i="1"/>
  <c r="D16" i="1"/>
  <c r="D15" i="1"/>
  <c r="E14" i="1"/>
  <c r="G63" i="2" l="1"/>
  <c r="F19" i="3"/>
  <c r="F29" i="1"/>
  <c r="G29" i="1" s="1"/>
  <c r="F37" i="1"/>
  <c r="G37" i="1" s="1"/>
  <c r="F42" i="1"/>
  <c r="G42" i="1" s="1"/>
  <c r="F49" i="1"/>
  <c r="G49" i="1" s="1"/>
  <c r="N44" i="1"/>
  <c r="O44" i="1" s="1"/>
  <c r="F62" i="1"/>
  <c r="G62" i="1" s="1"/>
  <c r="F25" i="2"/>
  <c r="G25" i="2" s="1"/>
  <c r="G65" i="2"/>
  <c r="F67" i="2"/>
  <c r="N88" i="2"/>
  <c r="O88" i="2" s="1"/>
  <c r="N95" i="2"/>
  <c r="O95" i="2" s="1"/>
  <c r="O122" i="2"/>
  <c r="G20" i="3"/>
  <c r="F18" i="3"/>
  <c r="F41" i="2"/>
  <c r="G41" i="2" s="1"/>
  <c r="F33" i="2"/>
  <c r="G33" i="2" s="1"/>
  <c r="G36" i="3"/>
  <c r="F36" i="3"/>
  <c r="O33" i="3"/>
  <c r="N33" i="3"/>
  <c r="N41" i="3"/>
  <c r="O41" i="3" s="1"/>
  <c r="G54" i="3"/>
  <c r="F47" i="3"/>
  <c r="G47" i="3" s="1"/>
  <c r="O52" i="3"/>
  <c r="F64" i="3"/>
  <c r="G64" i="3" s="1"/>
  <c r="O62" i="3"/>
  <c r="F82" i="3"/>
  <c r="N81" i="3"/>
  <c r="O81" i="3" s="1"/>
  <c r="O66" i="2"/>
  <c r="G34" i="3"/>
  <c r="N89" i="3"/>
  <c r="O89" i="3" s="1"/>
  <c r="N97" i="3"/>
  <c r="O97" i="3" s="1"/>
  <c r="N103" i="3"/>
  <c r="O103" i="3" s="1"/>
  <c r="N111" i="3"/>
  <c r="O111" i="3" s="1"/>
  <c r="F78" i="2"/>
  <c r="F109" i="2"/>
  <c r="N121" i="2"/>
  <c r="O121" i="2" s="1"/>
  <c r="N40" i="3"/>
  <c r="O40" i="3" s="1"/>
  <c r="N19" i="1"/>
  <c r="O19" i="1" s="1"/>
  <c r="F30" i="1"/>
  <c r="G30" i="1" s="1"/>
  <c r="N33" i="1"/>
  <c r="O33" i="1" s="1"/>
  <c r="F50" i="1"/>
  <c r="G50" i="1" s="1"/>
  <c r="N45" i="1"/>
  <c r="O45" i="1" s="1"/>
  <c r="N60" i="1"/>
  <c r="O60" i="1" s="1"/>
  <c r="O33" i="2"/>
  <c r="O40" i="2"/>
  <c r="G47" i="2"/>
  <c r="G55" i="2"/>
  <c r="G66" i="2"/>
  <c r="F66" i="2"/>
  <c r="F76" i="2"/>
  <c r="N80" i="2"/>
  <c r="G103" i="2"/>
  <c r="F103" i="2"/>
  <c r="F111" i="2"/>
  <c r="G111" i="2" s="1"/>
  <c r="G117" i="2"/>
  <c r="G125" i="2"/>
  <c r="F21" i="3"/>
  <c r="G21" i="3" s="1"/>
  <c r="F27" i="3"/>
  <c r="G66" i="3"/>
  <c r="O63" i="3"/>
  <c r="N63" i="3"/>
  <c r="N82" i="3"/>
  <c r="N75" i="3"/>
  <c r="N91" i="3"/>
  <c r="N96" i="3"/>
  <c r="O96" i="3" s="1"/>
  <c r="N105" i="3"/>
  <c r="O105" i="3" s="1"/>
  <c r="F119" i="3"/>
  <c r="G119" i="3" s="1"/>
  <c r="N50" i="1"/>
  <c r="O50" i="1" s="1"/>
  <c r="O32" i="3"/>
  <c r="O110" i="3"/>
  <c r="O51" i="3"/>
  <c r="F43" i="1"/>
  <c r="G43" i="1" s="1"/>
  <c r="F51" i="1"/>
  <c r="G51" i="1" s="1"/>
  <c r="F59" i="1"/>
  <c r="G59" i="1" s="1"/>
  <c r="F64" i="1"/>
  <c r="G64" i="1" s="1"/>
  <c r="N61" i="1"/>
  <c r="O61" i="1" s="1"/>
  <c r="N23" i="2"/>
  <c r="O23" i="2" s="1"/>
  <c r="O34" i="2"/>
  <c r="O41" i="2"/>
  <c r="G48" i="2"/>
  <c r="F48" i="2"/>
  <c r="O50" i="2"/>
  <c r="F65" i="2"/>
  <c r="O62" i="2"/>
  <c r="O69" i="2"/>
  <c r="O80" i="2"/>
  <c r="N89" i="2"/>
  <c r="O89" i="2" s="1"/>
  <c r="N97" i="2"/>
  <c r="O97" i="2" s="1"/>
  <c r="G118" i="2"/>
  <c r="O20" i="3"/>
  <c r="F39" i="2"/>
  <c r="F32" i="2"/>
  <c r="G32" i="2" s="1"/>
  <c r="G38" i="3"/>
  <c r="F38" i="3"/>
  <c r="G48" i="3"/>
  <c r="N54" i="3"/>
  <c r="F67" i="3"/>
  <c r="O64" i="3"/>
  <c r="O75" i="3"/>
  <c r="O83" i="3"/>
  <c r="O92" i="3"/>
  <c r="N92" i="3"/>
  <c r="N109" i="3"/>
  <c r="O109" i="3" s="1"/>
  <c r="F120" i="3"/>
  <c r="F124" i="3"/>
  <c r="G108" i="2"/>
  <c r="O120" i="2"/>
  <c r="N120" i="2"/>
  <c r="F32" i="1"/>
  <c r="G32" i="1" s="1"/>
  <c r="O51" i="2"/>
  <c r="F64" i="2"/>
  <c r="G64" i="2" s="1"/>
  <c r="N60" i="2"/>
  <c r="O60" i="2" s="1"/>
  <c r="N81" i="2"/>
  <c r="O81" i="2" s="1"/>
  <c r="G91" i="2"/>
  <c r="F108" i="2"/>
  <c r="O117" i="2"/>
  <c r="F23" i="3"/>
  <c r="G23" i="3" s="1"/>
  <c r="F25" i="3"/>
  <c r="G25" i="3" s="1"/>
  <c r="G32" i="3"/>
  <c r="F68" i="3"/>
  <c r="O65" i="3"/>
  <c r="N65" i="3"/>
  <c r="O76" i="3"/>
  <c r="N93" i="3"/>
  <c r="O93" i="3" s="1"/>
  <c r="N107" i="3"/>
  <c r="O107" i="3" s="1"/>
  <c r="N106" i="3"/>
  <c r="F117" i="3"/>
  <c r="F125" i="3"/>
  <c r="N43" i="1"/>
  <c r="O43" i="1" s="1"/>
  <c r="N66" i="2"/>
  <c r="N17" i="1"/>
  <c r="O17" i="1" s="1"/>
  <c r="F33" i="1"/>
  <c r="G33" i="1" s="1"/>
  <c r="O27" i="2"/>
  <c r="N21" i="2"/>
  <c r="O21" i="2" s="1"/>
  <c r="N52" i="2"/>
  <c r="O52" i="2" s="1"/>
  <c r="O64" i="2"/>
  <c r="F81" i="2"/>
  <c r="F92" i="2"/>
  <c r="G92" i="2" s="1"/>
  <c r="G106" i="2"/>
  <c r="F22" i="3"/>
  <c r="G22" i="3" s="1"/>
  <c r="O22" i="3"/>
  <c r="N22" i="3"/>
  <c r="F34" i="3"/>
  <c r="O37" i="3"/>
  <c r="N36" i="3"/>
  <c r="O36" i="3" s="1"/>
  <c r="N90" i="3"/>
  <c r="N104" i="3"/>
  <c r="O104" i="3" s="1"/>
  <c r="F121" i="3"/>
  <c r="F52" i="2"/>
  <c r="G52" i="2" s="1"/>
  <c r="G80" i="3"/>
  <c r="N51" i="1"/>
  <c r="O51" i="1" s="1"/>
  <c r="N48" i="1"/>
  <c r="O48" i="1" s="1"/>
  <c r="O19" i="2"/>
  <c r="F63" i="2"/>
  <c r="F34" i="1"/>
  <c r="G34" i="1" s="1"/>
  <c r="N42" i="1"/>
  <c r="O42" i="1" s="1"/>
  <c r="N49" i="1"/>
  <c r="O49" i="1" s="1"/>
  <c r="N20" i="2"/>
  <c r="O20" i="2" s="1"/>
  <c r="G51" i="2"/>
  <c r="N51" i="2"/>
  <c r="F62" i="2"/>
  <c r="G62" i="2" s="1"/>
  <c r="O65" i="2"/>
  <c r="F80" i="2"/>
  <c r="G80" i="2" s="1"/>
  <c r="O83" i="2"/>
  <c r="G93" i="2"/>
  <c r="F93" i="2"/>
  <c r="F94" i="2"/>
  <c r="G94" i="2" s="1"/>
  <c r="F106" i="2"/>
  <c r="O119" i="2"/>
  <c r="O23" i="3"/>
  <c r="N24" i="3"/>
  <c r="O24" i="3" s="1"/>
  <c r="N38" i="3"/>
  <c r="O38" i="3" s="1"/>
  <c r="G62" i="3"/>
  <c r="F60" i="3"/>
  <c r="F79" i="3"/>
  <c r="G79" i="3" s="1"/>
  <c r="N80" i="3"/>
  <c r="O80" i="3" s="1"/>
  <c r="O95" i="3"/>
  <c r="N95" i="3"/>
  <c r="G102" i="3"/>
  <c r="F123" i="3"/>
  <c r="G123" i="3" s="1"/>
  <c r="F118" i="3"/>
  <c r="N122" i="3"/>
  <c r="O122" i="3" s="1"/>
  <c r="F104" i="2"/>
  <c r="G104" i="2" s="1"/>
  <c r="G121" i="2"/>
  <c r="G24" i="3"/>
  <c r="F24" i="3"/>
  <c r="F37" i="2"/>
  <c r="G37" i="2" s="1"/>
  <c r="O47" i="3"/>
  <c r="O55" i="3"/>
  <c r="N66" i="3"/>
  <c r="O66" i="3" s="1"/>
  <c r="G75" i="3"/>
  <c r="G83" i="3"/>
  <c r="O78" i="3"/>
  <c r="G88" i="3"/>
  <c r="G94" i="3"/>
  <c r="F94" i="3"/>
  <c r="N108" i="3"/>
  <c r="O108" i="3" s="1"/>
  <c r="O119" i="3"/>
  <c r="N119" i="3"/>
  <c r="G105" i="2"/>
  <c r="G122" i="2"/>
  <c r="F122" i="2"/>
  <c r="F36" i="2"/>
  <c r="G36" i="2" s="1"/>
  <c r="G41" i="3"/>
  <c r="G46" i="3"/>
  <c r="G53" i="3"/>
  <c r="N48" i="3"/>
  <c r="O48" i="3" s="1"/>
  <c r="G76" i="3"/>
  <c r="F76" i="3"/>
  <c r="O79" i="3"/>
  <c r="O102" i="3"/>
  <c r="G118" i="3"/>
  <c r="O120" i="3"/>
  <c r="G90" i="2"/>
  <c r="F88" i="2"/>
  <c r="G88" i="2" s="1"/>
  <c r="F90" i="2"/>
  <c r="G107" i="2"/>
  <c r="G124" i="2"/>
  <c r="N118" i="2"/>
  <c r="O118" i="2" s="1"/>
  <c r="G19" i="3"/>
  <c r="G27" i="3"/>
  <c r="O21" i="3"/>
  <c r="F34" i="2"/>
  <c r="G34" i="2" s="1"/>
  <c r="O50" i="3"/>
  <c r="G67" i="3"/>
  <c r="O61" i="3"/>
  <c r="G78" i="3"/>
  <c r="O74" i="3"/>
  <c r="G90" i="3"/>
  <c r="G97" i="3"/>
  <c r="O91" i="3"/>
  <c r="G122" i="3"/>
  <c r="O123" i="3"/>
  <c r="O124" i="3"/>
  <c r="O118" i="3"/>
  <c r="O106" i="3"/>
  <c r="G110" i="3"/>
  <c r="G96" i="3"/>
  <c r="O82" i="3"/>
  <c r="G81" i="3"/>
  <c r="G82" i="3"/>
  <c r="G77" i="3"/>
  <c r="O67" i="3"/>
  <c r="O68" i="3"/>
  <c r="O69" i="3"/>
  <c r="O53" i="3"/>
  <c r="O54" i="3"/>
  <c r="O49" i="3"/>
  <c r="G49" i="3"/>
  <c r="O39" i="3"/>
  <c r="O35" i="3"/>
  <c r="G39" i="3"/>
  <c r="G40" i="3"/>
  <c r="G35" i="3"/>
  <c r="G38" i="2"/>
  <c r="G39" i="2"/>
  <c r="G40" i="2"/>
  <c r="O26" i="3"/>
  <c r="O19" i="3"/>
  <c r="O27" i="3"/>
  <c r="G26" i="3"/>
  <c r="G18" i="3"/>
  <c r="O25" i="3"/>
  <c r="O34" i="3"/>
  <c r="O77" i="3"/>
  <c r="O90" i="3"/>
  <c r="O94" i="3"/>
  <c r="G52" i="3"/>
  <c r="G61" i="3"/>
  <c r="G65" i="3"/>
  <c r="G69" i="3"/>
  <c r="G104" i="3"/>
  <c r="G108" i="3"/>
  <c r="G117" i="3"/>
  <c r="G121" i="3"/>
  <c r="G125" i="3"/>
  <c r="G60" i="3"/>
  <c r="G116" i="3"/>
  <c r="G51" i="3"/>
  <c r="G68" i="3"/>
  <c r="G103" i="3"/>
  <c r="G107" i="3"/>
  <c r="G111" i="3"/>
  <c r="G120" i="3"/>
  <c r="G124" i="3"/>
  <c r="G55" i="3"/>
  <c r="G33" i="3"/>
  <c r="G37" i="3"/>
  <c r="G50" i="3"/>
  <c r="G63" i="3"/>
  <c r="G89" i="3"/>
  <c r="G93" i="3"/>
  <c r="G106" i="3"/>
  <c r="O123" i="2"/>
  <c r="O124" i="2"/>
  <c r="O125" i="2"/>
  <c r="G120" i="2"/>
  <c r="G123" i="2"/>
  <c r="G119" i="2"/>
  <c r="G109" i="2"/>
  <c r="G110" i="2"/>
  <c r="G95" i="2"/>
  <c r="G96" i="2"/>
  <c r="G89" i="2"/>
  <c r="G97" i="2"/>
  <c r="O79" i="2"/>
  <c r="O77" i="2"/>
  <c r="G77" i="2"/>
  <c r="G78" i="2"/>
  <c r="G81" i="2"/>
  <c r="G74" i="2"/>
  <c r="O75" i="2"/>
  <c r="O76" i="2"/>
  <c r="O82" i="2"/>
  <c r="O74" i="2"/>
  <c r="G79" i="2"/>
  <c r="G75" i="2"/>
  <c r="G76" i="2"/>
  <c r="G82" i="2"/>
  <c r="O61" i="2"/>
  <c r="O68" i="2"/>
  <c r="G67" i="2"/>
  <c r="G68" i="2"/>
  <c r="G61" i="2"/>
  <c r="G69" i="2"/>
  <c r="O47" i="2"/>
  <c r="O48" i="2"/>
  <c r="O54" i="2"/>
  <c r="O55" i="2"/>
  <c r="O46" i="2"/>
  <c r="G54" i="2"/>
  <c r="G50" i="2"/>
  <c r="G46" i="2"/>
  <c r="O36" i="2"/>
  <c r="O37" i="2"/>
  <c r="O38" i="2"/>
  <c r="O32" i="2"/>
  <c r="G35" i="2"/>
  <c r="O25" i="2"/>
  <c r="O24" i="2"/>
  <c r="F60" i="1"/>
  <c r="G60" i="1" s="1"/>
  <c r="F20" i="1"/>
  <c r="G20" i="1" s="1"/>
  <c r="F18" i="1"/>
  <c r="G18" i="1" s="1"/>
  <c r="N30" i="1"/>
  <c r="O30" i="1" s="1"/>
  <c r="F63" i="1"/>
  <c r="G63" i="1" s="1"/>
  <c r="F14" i="1"/>
  <c r="G14" i="1" s="1"/>
  <c r="N20" i="1"/>
  <c r="O20" i="1" s="1"/>
  <c r="N31" i="1"/>
  <c r="O31" i="1" s="1"/>
  <c r="F22" i="1"/>
  <c r="G22" i="1" s="1"/>
  <c r="F15" i="1"/>
  <c r="G15" i="1" s="1"/>
  <c r="N14" i="1"/>
  <c r="O14" i="1" s="1"/>
  <c r="N21" i="1"/>
  <c r="O21" i="1" s="1"/>
  <c r="N32" i="1"/>
  <c r="O32" i="1" s="1"/>
  <c r="N23" i="1"/>
  <c r="O23" i="1" s="1"/>
  <c r="F21" i="1"/>
  <c r="G21" i="1" s="1"/>
  <c r="N16" i="1"/>
  <c r="O16" i="1" s="1"/>
  <c r="N28" i="1"/>
  <c r="O28" i="1" s="1"/>
  <c r="N22" i="1"/>
  <c r="O22" i="1" s="1"/>
  <c r="N15" i="1"/>
  <c r="O15" i="1" s="1"/>
  <c r="N29" i="1"/>
  <c r="O29" i="1" s="1"/>
  <c r="N36" i="1"/>
  <c r="O36" i="1" s="1"/>
  <c r="N34" i="1"/>
  <c r="O34" i="1" s="1"/>
  <c r="N35" i="1"/>
  <c r="O35" i="1" s="1"/>
  <c r="F17" i="1"/>
  <c r="G17" i="1" s="1"/>
  <c r="N18" i="1"/>
  <c r="O18" i="1" s="1"/>
  <c r="F16" i="1"/>
  <c r="G16" i="1" s="1"/>
</calcChain>
</file>

<file path=xl/sharedStrings.xml><?xml version="1.0" encoding="utf-8"?>
<sst xmlns="http://schemas.openxmlformats.org/spreadsheetml/2006/main" count="335" uniqueCount="27">
  <si>
    <t>0 ATP</t>
  </si>
  <si>
    <t>Figure 4B</t>
  </si>
  <si>
    <t>A337Anap</t>
  </si>
  <si>
    <r>
      <t>10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ATP</t>
    </r>
  </si>
  <si>
    <t>∆F/F at 440nm</t>
  </si>
  <si>
    <t>Figure 4E</t>
  </si>
  <si>
    <t>30µM ATP</t>
  </si>
  <si>
    <t>A337Anap/R313F</t>
  </si>
  <si>
    <t>100µM ATP</t>
  </si>
  <si>
    <r>
      <t>100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ATP</t>
    </r>
  </si>
  <si>
    <t>baseline</t>
  </si>
  <si>
    <t>average baseline</t>
  </si>
  <si>
    <t>File 1</t>
  </si>
  <si>
    <t>∆F</t>
  </si>
  <si>
    <t>∆F/F</t>
  </si>
  <si>
    <t>% ∆F/F</t>
  </si>
  <si>
    <t>F trace</t>
  </si>
  <si>
    <t>File 2</t>
  </si>
  <si>
    <t>voltage</t>
  </si>
  <si>
    <t>File 3</t>
  </si>
  <si>
    <t>File 4</t>
  </si>
  <si>
    <t>10µM ATP</t>
  </si>
  <si>
    <t>File 5</t>
  </si>
  <si>
    <t>File 6</t>
  </si>
  <si>
    <t>File 7</t>
  </si>
  <si>
    <t>File 8</t>
  </si>
  <si>
    <t>Figure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</si>
</sst>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0" fillId="33" borderId="0" xfId="0" applyFill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0" fillId="0" borderId="12" xfId="0" applyBorder="1"/>
    <xf numFmtId="0" fontId="19" fillId="0" borderId="13" xfId="0" applyFont="1" applyBorder="1"/>
    <xf numFmtId="0" fontId="19" fillId="0" borderId="0" xfId="0" applyFont="1" applyBorder="1"/>
    <xf numFmtId="0" fontId="0" fillId="33" borderId="16" xfId="0" applyFill="1" applyBorder="1"/>
    <xf numFmtId="0" fontId="0" fillId="0" borderId="0" xfId="0" applyBorder="1"/>
    <xf numFmtId="0" fontId="0" fillId="0" borderId="10" xfId="0" applyBorder="1"/>
    <xf numFmtId="0" fontId="0" fillId="33" borderId="15" xfId="0" applyFill="1" applyBorder="1"/>
    <xf numFmtId="0" fontId="0" fillId="33" borderId="20" xfId="0" applyFill="1" applyBorder="1"/>
    <xf numFmtId="0" fontId="19" fillId="33" borderId="15" xfId="0" applyFont="1" applyFill="1" applyBorder="1"/>
    <xf numFmtId="0" fontId="19" fillId="33" borderId="20" xfId="0" applyFont="1" applyFill="1" applyBorder="1"/>
    <xf numFmtId="0" fontId="0" fillId="0" borderId="1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6" fillId="0" borderId="0" xfId="0" applyFont="1"/>
    <xf numFmtId="0" fontId="19" fillId="0" borderId="21" xfId="0" applyFont="1" applyBorder="1"/>
    <xf numFmtId="0" fontId="19" fillId="0" borderId="23" xfId="0" applyFont="1" applyBorder="1"/>
    <xf numFmtId="0" fontId="20" fillId="0" borderId="23" xfId="0" applyFont="1" applyBorder="1"/>
    <xf numFmtId="0" fontId="20" fillId="0" borderId="22" xfId="0" applyFont="1" applyBorder="1"/>
    <xf numFmtId="0" fontId="0" fillId="0" borderId="23" xfId="0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G8" sqref="G8"/>
    </sheetView>
  </sheetViews>
  <sheetFormatPr defaultRowHeight="14.25" x14ac:dyDescent="0.45"/>
  <cols>
    <col min="1" max="1" width="10.73046875" customWidth="1"/>
    <col min="2" max="2" width="11.265625" customWidth="1"/>
    <col min="3" max="3" width="12.73046875" bestFit="1" customWidth="1"/>
    <col min="4" max="4" width="18.73046875" customWidth="1"/>
    <col min="5" max="5" width="16.1328125" bestFit="1" customWidth="1"/>
    <col min="6" max="6" width="11.86328125" customWidth="1"/>
    <col min="13" max="13" width="16.1328125" bestFit="1" customWidth="1"/>
    <col min="14" max="14" width="10.59765625" customWidth="1"/>
  </cols>
  <sheetData>
    <row r="1" spans="1:15" x14ac:dyDescent="0.45">
      <c r="A1" s="22" t="s">
        <v>1</v>
      </c>
    </row>
    <row r="2" spans="1:15" x14ac:dyDescent="0.45">
      <c r="A2" s="22" t="s">
        <v>2</v>
      </c>
    </row>
    <row r="3" spans="1:15" ht="14.65" thickBot="1" x14ac:dyDescent="0.5"/>
    <row r="4" spans="1:15" ht="14.65" thickBot="1" x14ac:dyDescent="0.5">
      <c r="A4" s="28" t="s">
        <v>4</v>
      </c>
      <c r="B4" s="29"/>
    </row>
    <row r="5" spans="1:15" ht="14.65" thickBot="1" x14ac:dyDescent="0.5">
      <c r="A5" s="14" t="s">
        <v>0</v>
      </c>
      <c r="B5" s="14" t="s">
        <v>3</v>
      </c>
    </row>
    <row r="6" spans="1:15" x14ac:dyDescent="0.45">
      <c r="A6" s="5">
        <v>-3.1177727950463701</v>
      </c>
      <c r="B6" s="5">
        <v>-1.0716554436706101</v>
      </c>
    </row>
    <row r="7" spans="1:15" x14ac:dyDescent="0.45">
      <c r="A7" s="5">
        <v>-1.02239817932184</v>
      </c>
      <c r="B7" s="5">
        <v>-0.33510317751711499</v>
      </c>
    </row>
    <row r="8" spans="1:15" x14ac:dyDescent="0.45">
      <c r="A8" s="5">
        <v>-1.8095964980000001</v>
      </c>
      <c r="B8" s="5">
        <v>-0.75264551599999996</v>
      </c>
    </row>
    <row r="9" spans="1:15" ht="14.65" thickBot="1" x14ac:dyDescent="0.5">
      <c r="A9" s="6">
        <v>-1.7312760169999999</v>
      </c>
      <c r="B9" s="6">
        <v>-0.79629398500000004</v>
      </c>
    </row>
    <row r="10" spans="1:15" x14ac:dyDescent="0.45">
      <c r="D10" s="1"/>
    </row>
    <row r="11" spans="1:15" ht="14.65" thickBot="1" x14ac:dyDescent="0.5"/>
    <row r="12" spans="1:15" ht="14.65" thickBot="1" x14ac:dyDescent="0.5">
      <c r="A12" s="13" t="s">
        <v>12</v>
      </c>
      <c r="B12" s="7" t="s">
        <v>0</v>
      </c>
      <c r="C12" s="8"/>
      <c r="D12" s="8"/>
      <c r="E12" s="8"/>
      <c r="F12" s="8"/>
      <c r="G12" s="9"/>
      <c r="J12" s="7" t="s">
        <v>21</v>
      </c>
      <c r="K12" s="8"/>
      <c r="L12" s="8"/>
      <c r="M12" s="8"/>
      <c r="N12" s="8"/>
      <c r="O12" s="9"/>
    </row>
    <row r="13" spans="1:15" ht="14.65" thickBot="1" x14ac:dyDescent="0.5">
      <c r="A13" t="s">
        <v>18</v>
      </c>
      <c r="B13" s="23" t="s">
        <v>10</v>
      </c>
      <c r="C13" s="24" t="s">
        <v>16</v>
      </c>
      <c r="D13" s="25" t="s">
        <v>13</v>
      </c>
      <c r="E13" s="24" t="s">
        <v>11</v>
      </c>
      <c r="F13" s="25" t="s">
        <v>14</v>
      </c>
      <c r="G13" s="26" t="s">
        <v>15</v>
      </c>
      <c r="J13" s="23" t="s">
        <v>10</v>
      </c>
      <c r="K13" s="24" t="s">
        <v>16</v>
      </c>
      <c r="L13" s="25" t="s">
        <v>13</v>
      </c>
      <c r="M13" s="24" t="s">
        <v>11</v>
      </c>
      <c r="N13" s="25" t="s">
        <v>14</v>
      </c>
      <c r="O13" s="26" t="s">
        <v>15</v>
      </c>
    </row>
    <row r="14" spans="1:15" x14ac:dyDescent="0.45">
      <c r="A14">
        <v>40</v>
      </c>
      <c r="B14" s="10">
        <v>1.0000041723251301</v>
      </c>
      <c r="C14" s="11">
        <v>1.0015794038772501</v>
      </c>
      <c r="D14" s="11">
        <f>C14-B14</f>
        <v>1.5752315521200266E-3</v>
      </c>
      <c r="E14" s="11">
        <f>AVERAGE(B14:B23)</f>
        <v>1.0000010013580307</v>
      </c>
      <c r="F14" s="11">
        <f t="shared" ref="F14:F23" si="0">D14/E$14</f>
        <v>1.5752299747508413E-3</v>
      </c>
      <c r="G14" s="4">
        <f>F14*100</f>
        <v>0.15752299747508414</v>
      </c>
      <c r="J14" s="10">
        <v>0.99999558925628695</v>
      </c>
      <c r="K14" s="11">
        <v>1.00127053260803</v>
      </c>
      <c r="L14" s="11">
        <f t="shared" ref="L14:L23" si="1">K14-J14</f>
        <v>1.274943351743052E-3</v>
      </c>
      <c r="M14" s="11">
        <f>AVERAGE(J14:J23)</f>
        <v>1.0000002861022916</v>
      </c>
      <c r="N14" s="11">
        <f t="shared" ref="N14:N23" si="2">L14/M$14</f>
        <v>1.2749429869789418E-3</v>
      </c>
      <c r="O14" s="4">
        <f>N14*100</f>
        <v>0.12749429869789417</v>
      </c>
    </row>
    <row r="15" spans="1:15" x14ac:dyDescent="0.45">
      <c r="A15">
        <v>20</v>
      </c>
      <c r="B15" s="10">
        <v>1.0000027418136599</v>
      </c>
      <c r="C15" s="11">
        <v>0.99683648347854603</v>
      </c>
      <c r="D15" s="11">
        <f t="shared" ref="D15:D22" si="3">C15-B15</f>
        <v>-3.1662583351138585E-3</v>
      </c>
      <c r="E15" s="11"/>
      <c r="F15" s="11">
        <f t="shared" si="0"/>
        <v>-3.1662551645588221E-3</v>
      </c>
      <c r="G15" s="4">
        <f t="shared" ref="G15:G23" si="4">F15*100</f>
        <v>-0.31662551645588222</v>
      </c>
      <c r="J15" s="10">
        <v>0.999997317790985</v>
      </c>
      <c r="K15" s="11">
        <v>0.99935615062713601</v>
      </c>
      <c r="L15" s="11">
        <f t="shared" si="1"/>
        <v>-6.4116716384898798E-4</v>
      </c>
      <c r="M15" s="11"/>
      <c r="N15" s="11">
        <f t="shared" si="2"/>
        <v>-6.4116698040964559E-4</v>
      </c>
      <c r="O15" s="4">
        <f t="shared" ref="O15:O23" si="5">N15*100</f>
        <v>-6.4116698040964565E-2</v>
      </c>
    </row>
    <row r="16" spans="1:15" x14ac:dyDescent="0.45">
      <c r="A16">
        <v>0</v>
      </c>
      <c r="B16" s="10">
        <v>1.0000023841857899</v>
      </c>
      <c r="C16" s="11">
        <v>0.992686808109283</v>
      </c>
      <c r="D16" s="11">
        <f t="shared" si="3"/>
        <v>-7.3155760765069022E-3</v>
      </c>
      <c r="E16" s="11"/>
      <c r="F16" s="11">
        <f t="shared" si="0"/>
        <v>-7.3155687510033842E-3</v>
      </c>
      <c r="G16" s="4">
        <f t="shared" si="4"/>
        <v>-0.7315568751003384</v>
      </c>
      <c r="J16" s="10">
        <v>0.99999642372131303</v>
      </c>
      <c r="K16" s="11">
        <v>0.998038470745087</v>
      </c>
      <c r="L16" s="11">
        <f t="shared" si="1"/>
        <v>-1.9579529762260295E-3</v>
      </c>
      <c r="M16" s="11"/>
      <c r="N16" s="11">
        <f t="shared" si="2"/>
        <v>-1.9579524160513563E-3</v>
      </c>
      <c r="O16" s="4">
        <f t="shared" si="5"/>
        <v>-0.19579524160513564</v>
      </c>
    </row>
    <row r="17" spans="1:15" x14ac:dyDescent="0.45">
      <c r="A17">
        <v>-20</v>
      </c>
      <c r="B17" s="10">
        <v>1.00000512599945</v>
      </c>
      <c r="C17" s="11">
        <v>0.989463090896606</v>
      </c>
      <c r="D17" s="11">
        <f t="shared" si="3"/>
        <v>-1.0542035102844016E-2</v>
      </c>
      <c r="E17" s="11"/>
      <c r="F17" s="11">
        <f t="shared" si="0"/>
        <v>-1.0542024546503076E-2</v>
      </c>
      <c r="G17" s="4">
        <f t="shared" si="4"/>
        <v>-1.0542024546503077</v>
      </c>
      <c r="J17" s="10">
        <v>1.00000119209289</v>
      </c>
      <c r="K17" s="11">
        <v>0.99580842256545998</v>
      </c>
      <c r="L17" s="11">
        <f t="shared" si="1"/>
        <v>-4.1927695274299737E-3</v>
      </c>
      <c r="M17" s="11"/>
      <c r="N17" s="11">
        <f t="shared" si="2"/>
        <v>-4.1927683278693466E-3</v>
      </c>
      <c r="O17" s="4">
        <f t="shared" si="5"/>
        <v>-0.41927683278693467</v>
      </c>
    </row>
    <row r="18" spans="1:15" x14ac:dyDescent="0.45">
      <c r="A18">
        <v>-40</v>
      </c>
      <c r="B18" s="10">
        <v>0.99999940395355202</v>
      </c>
      <c r="C18" s="11">
        <v>0.98487752676010099</v>
      </c>
      <c r="D18" s="11">
        <f t="shared" si="3"/>
        <v>-1.5121877193451039E-2</v>
      </c>
      <c r="E18" s="11"/>
      <c r="F18" s="11">
        <f t="shared" si="0"/>
        <v>-1.5121862051053035E-2</v>
      </c>
      <c r="G18" s="4">
        <f t="shared" si="4"/>
        <v>-1.5121862051053034</v>
      </c>
      <c r="J18" s="10">
        <v>0.99999600648880005</v>
      </c>
      <c r="K18" s="11">
        <v>0.99471062421798695</v>
      </c>
      <c r="L18" s="11">
        <f t="shared" si="1"/>
        <v>-5.2853822708130993E-3</v>
      </c>
      <c r="M18" s="11"/>
      <c r="N18" s="11">
        <f t="shared" si="2"/>
        <v>-5.2853807586535524E-3</v>
      </c>
      <c r="O18" s="4">
        <f t="shared" si="5"/>
        <v>-0.52853807586535528</v>
      </c>
    </row>
    <row r="19" spans="1:15" x14ac:dyDescent="0.45">
      <c r="A19">
        <v>-60</v>
      </c>
      <c r="B19" s="10">
        <v>1.0000014305114699</v>
      </c>
      <c r="C19" s="11">
        <v>0.98155403137206998</v>
      </c>
      <c r="D19" s="11">
        <f t="shared" si="3"/>
        <v>-1.8447399139399967E-2</v>
      </c>
      <c r="E19" s="11"/>
      <c r="F19" s="11">
        <f t="shared" si="0"/>
        <v>-1.8447380666967189E-2</v>
      </c>
      <c r="G19" s="4">
        <f t="shared" si="4"/>
        <v>-1.8447380666967188</v>
      </c>
      <c r="J19" s="10">
        <v>1.0000036954879701</v>
      </c>
      <c r="K19" s="11">
        <v>0.99278181791305498</v>
      </c>
      <c r="L19" s="11">
        <f t="shared" si="1"/>
        <v>-7.2218775749151032E-3</v>
      </c>
      <c r="M19" s="11"/>
      <c r="N19" s="11">
        <f t="shared" si="2"/>
        <v>-7.2218755087199707E-3</v>
      </c>
      <c r="O19" s="4">
        <f t="shared" si="5"/>
        <v>-0.72218755087199704</v>
      </c>
    </row>
    <row r="20" spans="1:15" x14ac:dyDescent="0.45">
      <c r="A20">
        <v>-80</v>
      </c>
      <c r="B20" s="10">
        <v>0.99999892711639404</v>
      </c>
      <c r="C20" s="11">
        <v>0.97844374179840099</v>
      </c>
      <c r="D20" s="11">
        <f t="shared" si="3"/>
        <v>-2.1555185317993053E-2</v>
      </c>
      <c r="E20" s="11"/>
      <c r="F20" s="11">
        <f t="shared" si="0"/>
        <v>-2.1555163733556745E-2</v>
      </c>
      <c r="G20" s="4">
        <f t="shared" si="4"/>
        <v>-2.1555163733556744</v>
      </c>
      <c r="J20" s="10">
        <v>1.00000512599945</v>
      </c>
      <c r="K20" s="11">
        <v>0.99247491359710704</v>
      </c>
      <c r="L20" s="11">
        <f t="shared" si="1"/>
        <v>-7.5302124023429728E-3</v>
      </c>
      <c r="M20" s="11"/>
      <c r="N20" s="11">
        <f t="shared" si="2"/>
        <v>-7.5302102479325641E-3</v>
      </c>
      <c r="O20" s="4">
        <f t="shared" si="5"/>
        <v>-0.75302102479325639</v>
      </c>
    </row>
    <row r="21" spans="1:15" x14ac:dyDescent="0.45">
      <c r="A21">
        <v>-100</v>
      </c>
      <c r="B21" s="10">
        <v>1.0000016689300499</v>
      </c>
      <c r="C21" s="11">
        <v>0.97591412067413297</v>
      </c>
      <c r="D21" s="11">
        <f t="shared" si="3"/>
        <v>-2.4087548255916968E-2</v>
      </c>
      <c r="E21" s="11"/>
      <c r="F21" s="11">
        <f t="shared" si="0"/>
        <v>-2.4087524135681236E-2</v>
      </c>
      <c r="G21" s="4">
        <f t="shared" si="4"/>
        <v>-2.4087524135681235</v>
      </c>
      <c r="J21" s="10">
        <v>1.00000035762786</v>
      </c>
      <c r="K21" s="11">
        <v>0.99070549011230502</v>
      </c>
      <c r="L21" s="11">
        <f t="shared" si="1"/>
        <v>-9.294867515554972E-3</v>
      </c>
      <c r="M21" s="11"/>
      <c r="N21" s="11">
        <f t="shared" si="2"/>
        <v>-9.2948648562728355E-3</v>
      </c>
      <c r="O21" s="4">
        <f t="shared" si="5"/>
        <v>-0.92948648562728353</v>
      </c>
    </row>
    <row r="22" spans="1:15" x14ac:dyDescent="0.45">
      <c r="A22">
        <v>-120</v>
      </c>
      <c r="B22" s="10">
        <v>0.99999421834945701</v>
      </c>
      <c r="C22" s="11">
        <v>0.97226619720458995</v>
      </c>
      <c r="D22" s="11">
        <f t="shared" si="3"/>
        <v>-2.7728021144867054E-2</v>
      </c>
      <c r="E22" s="11"/>
      <c r="F22" s="11">
        <f t="shared" si="0"/>
        <v>-2.7727993379218208E-2</v>
      </c>
      <c r="G22" s="4">
        <f t="shared" si="4"/>
        <v>-2.7727993379218208</v>
      </c>
      <c r="J22" s="10">
        <v>1.0000042915344201</v>
      </c>
      <c r="K22" s="11">
        <v>0.99061000347137496</v>
      </c>
      <c r="L22" s="11">
        <f t="shared" si="1"/>
        <v>-9.3942880630450976E-3</v>
      </c>
      <c r="M22" s="11"/>
      <c r="N22" s="11">
        <f t="shared" si="2"/>
        <v>-9.3942853753185233E-3</v>
      </c>
      <c r="O22" s="4">
        <f t="shared" si="5"/>
        <v>-0.93942853753185229</v>
      </c>
    </row>
    <row r="23" spans="1:15" ht="14.65" thickBot="1" x14ac:dyDescent="0.5">
      <c r="A23" s="2">
        <v>-140</v>
      </c>
      <c r="B23" s="17">
        <v>0.999999940395355</v>
      </c>
      <c r="C23" s="18">
        <v>0.968822181224823</v>
      </c>
      <c r="D23" s="18">
        <f>C23-B23</f>
        <v>-3.1177759170532005E-2</v>
      </c>
      <c r="E23" s="18"/>
      <c r="F23" s="18">
        <f t="shared" si="0"/>
        <v>-3.1177727950463741E-2</v>
      </c>
      <c r="G23" s="12">
        <f t="shared" si="4"/>
        <v>-3.1177727950463741</v>
      </c>
      <c r="J23" s="17">
        <v>1.0000028610229399</v>
      </c>
      <c r="K23" s="18">
        <v>0.98928630352020297</v>
      </c>
      <c r="L23" s="18">
        <f t="shared" si="1"/>
        <v>-1.0716557502736923E-2</v>
      </c>
      <c r="M23" s="18"/>
      <c r="N23" s="18">
        <f t="shared" si="2"/>
        <v>-1.071655443670614E-2</v>
      </c>
      <c r="O23" s="12">
        <f t="shared" si="5"/>
        <v>-1.071655443670614</v>
      </c>
    </row>
    <row r="25" spans="1:15" ht="14.65" thickBot="1" x14ac:dyDescent="0.5"/>
    <row r="26" spans="1:15" ht="14.65" thickBot="1" x14ac:dyDescent="0.5">
      <c r="A26" t="s">
        <v>17</v>
      </c>
      <c r="B26" s="7" t="s">
        <v>0</v>
      </c>
      <c r="C26" s="8"/>
      <c r="D26" s="8"/>
      <c r="E26" s="8"/>
      <c r="F26" s="8"/>
      <c r="G26" s="9"/>
      <c r="J26" s="7" t="s">
        <v>3</v>
      </c>
      <c r="K26" s="8"/>
      <c r="L26" s="8"/>
      <c r="M26" s="8"/>
      <c r="N26" s="8"/>
      <c r="O26" s="9"/>
    </row>
    <row r="27" spans="1:15" ht="14.65" thickBot="1" x14ac:dyDescent="0.5">
      <c r="A27" t="s">
        <v>18</v>
      </c>
      <c r="B27" s="23" t="s">
        <v>10</v>
      </c>
      <c r="C27" s="24" t="s">
        <v>16</v>
      </c>
      <c r="D27" s="25" t="s">
        <v>13</v>
      </c>
      <c r="E27" s="24" t="s">
        <v>11</v>
      </c>
      <c r="F27" s="25" t="s">
        <v>14</v>
      </c>
      <c r="G27" s="26" t="s">
        <v>15</v>
      </c>
      <c r="J27" s="23" t="s">
        <v>10</v>
      </c>
      <c r="K27" s="24" t="s">
        <v>16</v>
      </c>
      <c r="L27" s="25" t="s">
        <v>13</v>
      </c>
      <c r="M27" s="24" t="s">
        <v>11</v>
      </c>
      <c r="N27" s="25" t="s">
        <v>14</v>
      </c>
      <c r="O27" s="26" t="s">
        <v>15</v>
      </c>
    </row>
    <row r="28" spans="1:15" x14ac:dyDescent="0.45">
      <c r="A28">
        <v>40</v>
      </c>
      <c r="B28" s="3">
        <v>0.99999958276748702</v>
      </c>
      <c r="C28" s="13">
        <v>1.0004196166992101</v>
      </c>
      <c r="D28" s="13">
        <f t="shared" ref="D28:D37" si="6">C28-B28</f>
        <v>4.2003393172307391E-4</v>
      </c>
      <c r="E28" s="11">
        <f>AVERAGE(B28:B37)</f>
        <v>1.0000000655651058</v>
      </c>
      <c r="F28" s="11">
        <f>D28/E$28</f>
        <v>4.2003390418350655E-4</v>
      </c>
      <c r="G28" s="4">
        <f>F28*100</f>
        <v>4.2003390418350654E-2</v>
      </c>
      <c r="J28" s="3">
        <v>1</v>
      </c>
      <c r="K28" s="13">
        <v>0.99945342540741</v>
      </c>
      <c r="L28" s="13">
        <f t="shared" ref="L28:L37" si="7">K28-J28</f>
        <v>-5.4657459258999896E-4</v>
      </c>
      <c r="M28" s="11">
        <f>AVERAGE(J28:J37)</f>
        <v>1.0000002026557879</v>
      </c>
      <c r="N28" s="11">
        <f t="shared" ref="N28:N37" si="8">L28/M$28</f>
        <v>-5.4657448182351671E-4</v>
      </c>
      <c r="O28" s="4">
        <f>N28*100</f>
        <v>-5.4657448182351673E-2</v>
      </c>
    </row>
    <row r="29" spans="1:15" x14ac:dyDescent="0.45">
      <c r="A29">
        <v>20</v>
      </c>
      <c r="B29" s="3">
        <v>1.00000047683715</v>
      </c>
      <c r="C29" s="13">
        <v>0.99885344505310103</v>
      </c>
      <c r="D29" s="13">
        <f t="shared" si="6"/>
        <v>-1.1470317840489574E-3</v>
      </c>
      <c r="E29" s="13"/>
      <c r="F29" s="11">
        <f t="shared" ref="F29:F37" si="9">D29/E$28</f>
        <v>-1.147031708843702E-3</v>
      </c>
      <c r="G29" s="4">
        <f t="shared" ref="G29:G37" si="10">F29*100</f>
        <v>-0.1147031708843702</v>
      </c>
      <c r="J29" s="3">
        <v>1.00000011920929</v>
      </c>
      <c r="K29" s="13">
        <v>0.99942904710769698</v>
      </c>
      <c r="L29" s="13">
        <f t="shared" si="7"/>
        <v>-5.7107210159301758E-4</v>
      </c>
      <c r="M29" s="13"/>
      <c r="N29" s="11">
        <f t="shared" si="8"/>
        <v>-5.7107198586197434E-4</v>
      </c>
      <c r="O29" s="4">
        <f t="shared" ref="O29:O37" si="11">N29*100</f>
        <v>-5.7107198586197436E-2</v>
      </c>
    </row>
    <row r="30" spans="1:15" x14ac:dyDescent="0.45">
      <c r="A30">
        <v>0</v>
      </c>
      <c r="B30" s="3">
        <v>0.999999940395355</v>
      </c>
      <c r="C30" s="13">
        <v>0.99663996696472201</v>
      </c>
      <c r="D30" s="13">
        <f t="shared" si="6"/>
        <v>-3.3599734306329898E-3</v>
      </c>
      <c r="E30" s="13"/>
      <c r="F30" s="11">
        <f t="shared" si="9"/>
        <v>-3.3599732103359909E-3</v>
      </c>
      <c r="G30" s="4">
        <f t="shared" si="10"/>
        <v>-0.33599732103359908</v>
      </c>
      <c r="J30" s="3">
        <v>1</v>
      </c>
      <c r="K30" s="13">
        <v>0.99877679347991899</v>
      </c>
      <c r="L30" s="13">
        <f t="shared" si="7"/>
        <v>-1.2232065200810105E-3</v>
      </c>
      <c r="M30" s="13"/>
      <c r="N30" s="11">
        <f t="shared" si="8"/>
        <v>-1.2232062721911797E-3</v>
      </c>
      <c r="O30" s="4">
        <f t="shared" si="11"/>
        <v>-0.12232062721911796</v>
      </c>
    </row>
    <row r="31" spans="1:15" x14ac:dyDescent="0.45">
      <c r="A31">
        <v>-20</v>
      </c>
      <c r="B31" s="3">
        <v>1.00000035762786</v>
      </c>
      <c r="C31" s="13">
        <v>0.99654966592788696</v>
      </c>
      <c r="D31" s="13">
        <f t="shared" si="6"/>
        <v>-3.4506916999730297E-3</v>
      </c>
      <c r="E31" s="13"/>
      <c r="F31" s="11">
        <f t="shared" si="9"/>
        <v>-3.4506914737280781E-3</v>
      </c>
      <c r="G31" s="4">
        <f t="shared" si="10"/>
        <v>-0.34506914737280781</v>
      </c>
      <c r="J31" s="3">
        <v>1</v>
      </c>
      <c r="K31" s="13">
        <v>0.99839413166046098</v>
      </c>
      <c r="L31" s="13">
        <f t="shared" si="7"/>
        <v>-1.6058683395390183E-3</v>
      </c>
      <c r="M31" s="13"/>
      <c r="N31" s="11">
        <f t="shared" si="8"/>
        <v>-1.6058680141005706E-3</v>
      </c>
      <c r="O31" s="4">
        <f t="shared" si="11"/>
        <v>-0.16058680141005707</v>
      </c>
    </row>
    <row r="32" spans="1:15" x14ac:dyDescent="0.45">
      <c r="A32">
        <v>-40</v>
      </c>
      <c r="B32" s="3">
        <v>0.99999964237213101</v>
      </c>
      <c r="C32" s="13">
        <v>0.99520868062973</v>
      </c>
      <c r="D32" s="13">
        <f t="shared" si="6"/>
        <v>-4.790961742401012E-3</v>
      </c>
      <c r="E32" s="13"/>
      <c r="F32" s="11">
        <f t="shared" si="9"/>
        <v>-4.7909614282811187E-3</v>
      </c>
      <c r="G32" s="4">
        <f t="shared" si="10"/>
        <v>-0.47909614282811186</v>
      </c>
      <c r="J32" s="3">
        <v>1.00000023841857</v>
      </c>
      <c r="K32" s="13">
        <v>0.99815332889556896</v>
      </c>
      <c r="L32" s="13">
        <f t="shared" si="7"/>
        <v>-1.8469095230010391E-3</v>
      </c>
      <c r="M32" s="13"/>
      <c r="N32" s="11">
        <f t="shared" si="8"/>
        <v>-1.8469091487142103E-3</v>
      </c>
      <c r="O32" s="4">
        <f t="shared" si="11"/>
        <v>-0.18469091487142103</v>
      </c>
    </row>
    <row r="33" spans="1:15" x14ac:dyDescent="0.45">
      <c r="A33">
        <v>-60</v>
      </c>
      <c r="B33" s="3">
        <v>1.00000047683715</v>
      </c>
      <c r="C33" s="13">
        <v>0.99437463283538796</v>
      </c>
      <c r="D33" s="13">
        <f t="shared" si="6"/>
        <v>-5.6258440017620259E-3</v>
      </c>
      <c r="E33" s="13"/>
      <c r="F33" s="11">
        <f t="shared" si="9"/>
        <v>-5.6258436329029932E-3</v>
      </c>
      <c r="G33" s="4">
        <f t="shared" si="10"/>
        <v>-0.56258436329029937</v>
      </c>
      <c r="J33" s="3">
        <v>1.00000059604644</v>
      </c>
      <c r="K33" s="13">
        <v>0.99698108434677102</v>
      </c>
      <c r="L33" s="13">
        <f t="shared" si="7"/>
        <v>-3.0195116996689642E-3</v>
      </c>
      <c r="M33" s="13"/>
      <c r="N33" s="11">
        <f t="shared" si="8"/>
        <v>-3.0195110877475656E-3</v>
      </c>
      <c r="O33" s="4">
        <f t="shared" si="11"/>
        <v>-0.30195110877475656</v>
      </c>
    </row>
    <row r="34" spans="1:15" x14ac:dyDescent="0.45">
      <c r="A34">
        <v>-80</v>
      </c>
      <c r="B34" s="3">
        <v>0.99999988079071001</v>
      </c>
      <c r="C34" s="13">
        <v>0.99383234977722201</v>
      </c>
      <c r="D34" s="13">
        <f t="shared" si="6"/>
        <v>-6.1675310134879924E-3</v>
      </c>
      <c r="E34" s="13"/>
      <c r="F34" s="11">
        <f t="shared" si="9"/>
        <v>-6.1675306091131957E-3</v>
      </c>
      <c r="G34" s="4">
        <f t="shared" si="10"/>
        <v>-0.61675306091131954</v>
      </c>
      <c r="J34" s="3">
        <v>0.99999976158142101</v>
      </c>
      <c r="K34" s="13">
        <v>0.99694812297821001</v>
      </c>
      <c r="L34" s="13">
        <f t="shared" si="7"/>
        <v>-3.0516386032110043E-3</v>
      </c>
      <c r="M34" s="13"/>
      <c r="N34" s="11">
        <f t="shared" si="8"/>
        <v>-3.0516379847789041E-3</v>
      </c>
      <c r="O34" s="4">
        <f t="shared" si="11"/>
        <v>-0.30516379847789044</v>
      </c>
    </row>
    <row r="35" spans="1:15" x14ac:dyDescent="0.45">
      <c r="A35">
        <v>-100</v>
      </c>
      <c r="B35" s="3">
        <v>1.00000035762786</v>
      </c>
      <c r="C35" s="13">
        <v>0.991510450839996</v>
      </c>
      <c r="D35" s="13">
        <f t="shared" si="6"/>
        <v>-8.4899067878639878E-3</v>
      </c>
      <c r="E35" s="13"/>
      <c r="F35" s="11">
        <f t="shared" si="9"/>
        <v>-8.4899062312223869E-3</v>
      </c>
      <c r="G35" s="4">
        <f t="shared" si="10"/>
        <v>-0.84899062312223872</v>
      </c>
      <c r="J35" s="3">
        <v>1.00000023841857</v>
      </c>
      <c r="K35" s="13">
        <v>0.99695539474487305</v>
      </c>
      <c r="L35" s="13">
        <f t="shared" si="7"/>
        <v>-3.0448436736969509E-3</v>
      </c>
      <c r="M35" s="13"/>
      <c r="N35" s="11">
        <f t="shared" si="8"/>
        <v>-3.0448430566418819E-3</v>
      </c>
      <c r="O35" s="4">
        <f t="shared" si="11"/>
        <v>-0.30448430566418822</v>
      </c>
    </row>
    <row r="36" spans="1:15" x14ac:dyDescent="0.45">
      <c r="A36">
        <v>-120</v>
      </c>
      <c r="B36" s="3">
        <v>1.00000011920929</v>
      </c>
      <c r="C36" s="13">
        <v>0.99131321907043501</v>
      </c>
      <c r="D36" s="13">
        <f t="shared" si="6"/>
        <v>-8.6869001388549805E-3</v>
      </c>
      <c r="E36" s="13"/>
      <c r="F36" s="11">
        <f t="shared" si="9"/>
        <v>-8.6868995692974908E-3</v>
      </c>
      <c r="G36" s="4">
        <f t="shared" si="10"/>
        <v>-0.86868995692974904</v>
      </c>
      <c r="J36" s="3">
        <v>1.00000059604644</v>
      </c>
      <c r="K36" s="13">
        <v>0.99672579765319802</v>
      </c>
      <c r="L36" s="13">
        <f t="shared" si="7"/>
        <v>-3.2747983932419622E-3</v>
      </c>
      <c r="M36" s="13"/>
      <c r="N36" s="11">
        <f t="shared" si="8"/>
        <v>-3.274797729585248E-3</v>
      </c>
      <c r="O36" s="4">
        <f t="shared" si="11"/>
        <v>-0.32747977295852482</v>
      </c>
    </row>
    <row r="37" spans="1:15" ht="14.65" thickBot="1" x14ac:dyDescent="0.5">
      <c r="A37" s="2">
        <v>-140</v>
      </c>
      <c r="B37" s="15">
        <v>0.99999982118606601</v>
      </c>
      <c r="C37" s="16">
        <v>0.98977583646774303</v>
      </c>
      <c r="D37" s="16">
        <f t="shared" si="6"/>
        <v>-1.0223984718322976E-2</v>
      </c>
      <c r="E37" s="16"/>
      <c r="F37" s="18">
        <f t="shared" si="9"/>
        <v>-1.0223984047986381E-2</v>
      </c>
      <c r="G37" s="12">
        <f t="shared" si="10"/>
        <v>-1.0223984047986381</v>
      </c>
      <c r="J37" s="15">
        <v>1.00000047683715</v>
      </c>
      <c r="K37" s="16">
        <v>0.99664944410324097</v>
      </c>
      <c r="L37" s="16">
        <f t="shared" si="7"/>
        <v>-3.3510327339090207E-3</v>
      </c>
      <c r="M37" s="16"/>
      <c r="N37" s="18">
        <f t="shared" si="8"/>
        <v>-3.3510320548029793E-3</v>
      </c>
      <c r="O37" s="12">
        <f t="shared" si="11"/>
        <v>-0.33510320548029793</v>
      </c>
    </row>
    <row r="39" spans="1:15" ht="14.65" thickBot="1" x14ac:dyDescent="0.5"/>
    <row r="40" spans="1:15" ht="14.65" thickBot="1" x14ac:dyDescent="0.5">
      <c r="A40" t="s">
        <v>19</v>
      </c>
      <c r="B40" s="7" t="s">
        <v>0</v>
      </c>
      <c r="C40" s="8"/>
      <c r="D40" s="8"/>
      <c r="E40" s="8"/>
      <c r="F40" s="8"/>
      <c r="G40" s="9"/>
      <c r="J40" s="7" t="s">
        <v>21</v>
      </c>
      <c r="K40" s="8"/>
      <c r="L40" s="8"/>
      <c r="M40" s="8"/>
      <c r="N40" s="8"/>
      <c r="O40" s="9"/>
    </row>
    <row r="41" spans="1:15" ht="14.65" thickBot="1" x14ac:dyDescent="0.5">
      <c r="A41" t="s">
        <v>18</v>
      </c>
      <c r="B41" s="23" t="s">
        <v>10</v>
      </c>
      <c r="C41" s="24" t="s">
        <v>16</v>
      </c>
      <c r="D41" s="25" t="s">
        <v>13</v>
      </c>
      <c r="E41" s="24" t="s">
        <v>11</v>
      </c>
      <c r="F41" s="25" t="s">
        <v>14</v>
      </c>
      <c r="G41" s="26" t="s">
        <v>15</v>
      </c>
      <c r="H41" s="1"/>
      <c r="J41" s="23" t="s">
        <v>10</v>
      </c>
      <c r="K41" s="24" t="s">
        <v>16</v>
      </c>
      <c r="L41" s="25" t="s">
        <v>13</v>
      </c>
      <c r="M41" s="24" t="s">
        <v>11</v>
      </c>
      <c r="N41" s="25" t="s">
        <v>14</v>
      </c>
      <c r="O41" s="26" t="s">
        <v>15</v>
      </c>
    </row>
    <row r="42" spans="1:15" x14ac:dyDescent="0.45">
      <c r="A42">
        <v>40</v>
      </c>
      <c r="B42" s="10">
        <v>0.99999421834945701</v>
      </c>
      <c r="C42" s="11">
        <v>1.00330805778503</v>
      </c>
      <c r="D42" s="11">
        <f t="shared" ref="D42:D51" si="12">C42-B42</f>
        <v>3.3138394355729517E-3</v>
      </c>
      <c r="E42" s="11">
        <f>AVERAGE(B42:B51)</f>
        <v>1.0000009596347772</v>
      </c>
      <c r="F42" s="11">
        <f>D42/E$42</f>
        <v>3.3138362555004352E-3</v>
      </c>
      <c r="G42" s="4">
        <f>F42*100</f>
        <v>0.33138362555004353</v>
      </c>
      <c r="J42" s="10">
        <v>0.99999850988388095</v>
      </c>
      <c r="K42" s="11">
        <v>1.00079822540283</v>
      </c>
      <c r="L42" s="11">
        <f t="shared" ref="L42:L51" si="13">K42-J42</f>
        <v>7.9971551894908455E-4</v>
      </c>
      <c r="M42" s="11">
        <f>AVERAGE(J42:J51)</f>
        <v>0.99999840259551998</v>
      </c>
      <c r="N42" s="11">
        <f>L42/M$42</f>
        <v>7.9971679642027794E-4</v>
      </c>
      <c r="O42" s="4">
        <f>N42*100</f>
        <v>7.9971679642027796E-2</v>
      </c>
    </row>
    <row r="43" spans="1:15" x14ac:dyDescent="0.45">
      <c r="A43">
        <v>20</v>
      </c>
      <c r="B43" s="10">
        <v>1.00000047683715</v>
      </c>
      <c r="C43" s="11">
        <v>0.99929869174957298</v>
      </c>
      <c r="D43" s="11">
        <f t="shared" si="12"/>
        <v>-7.0178508757701152E-4</v>
      </c>
      <c r="E43" s="11"/>
      <c r="F43" s="11">
        <f t="shared" ref="F43:F51" si="14">D43/E$42</f>
        <v>-7.0178441412028169E-4</v>
      </c>
      <c r="G43" s="4">
        <f t="shared" ref="G43:G51" si="15">F43*100</f>
        <v>-7.017844141202817E-2</v>
      </c>
      <c r="J43" s="10">
        <v>0.99999773502349898</v>
      </c>
      <c r="K43" s="11">
        <v>0.99988293647766102</v>
      </c>
      <c r="L43" s="11">
        <f t="shared" si="13"/>
        <v>-1.1479854583795746E-4</v>
      </c>
      <c r="M43" s="11"/>
      <c r="N43" s="11">
        <f t="shared" ref="N43:N51" si="16">L43/M$42</f>
        <v>-1.1479872921796181E-4</v>
      </c>
      <c r="O43" s="4">
        <f t="shared" ref="O43:O51" si="17">N43*100</f>
        <v>-1.1479872921796181E-2</v>
      </c>
    </row>
    <row r="44" spans="1:15" x14ac:dyDescent="0.45">
      <c r="A44">
        <v>0</v>
      </c>
      <c r="B44" s="10">
        <v>1.0000042915344201</v>
      </c>
      <c r="C44" s="11">
        <v>0.99529659748077404</v>
      </c>
      <c r="D44" s="11">
        <f t="shared" si="12"/>
        <v>-4.7076940536460166E-3</v>
      </c>
      <c r="E44" s="11"/>
      <c r="F44" s="11">
        <f t="shared" si="14"/>
        <v>-4.7076895359834175E-3</v>
      </c>
      <c r="G44" s="4">
        <f t="shared" si="15"/>
        <v>-0.47076895359834176</v>
      </c>
      <c r="J44" s="10">
        <v>1.00000011920929</v>
      </c>
      <c r="K44" s="11">
        <v>0.99831348657607999</v>
      </c>
      <c r="L44" s="11">
        <f t="shared" si="13"/>
        <v>-1.6866326332100057E-3</v>
      </c>
      <c r="M44" s="11"/>
      <c r="N44" s="11">
        <f t="shared" si="16"/>
        <v>-1.6866353274488338E-3</v>
      </c>
      <c r="O44" s="4">
        <f t="shared" si="17"/>
        <v>-0.16866353274488338</v>
      </c>
    </row>
    <row r="45" spans="1:15" x14ac:dyDescent="0.45">
      <c r="A45">
        <v>-20</v>
      </c>
      <c r="B45" s="10">
        <v>1.00000083446502</v>
      </c>
      <c r="C45" s="11">
        <v>0.99250680208206199</v>
      </c>
      <c r="D45" s="11">
        <f t="shared" si="12"/>
        <v>-7.4940323829579825E-3</v>
      </c>
      <c r="E45" s="11"/>
      <c r="F45" s="11">
        <f t="shared" si="14"/>
        <v>-7.4940251914307875E-3</v>
      </c>
      <c r="G45" s="4">
        <f t="shared" si="15"/>
        <v>-0.74940251914307876</v>
      </c>
      <c r="J45" s="10">
        <v>0.99999976158142101</v>
      </c>
      <c r="K45" s="11">
        <v>0.99699288606643699</v>
      </c>
      <c r="L45" s="11">
        <f t="shared" si="13"/>
        <v>-3.0068755149840198E-3</v>
      </c>
      <c r="M45" s="11"/>
      <c r="N45" s="11">
        <f t="shared" si="16"/>
        <v>-3.0068803181881108E-3</v>
      </c>
      <c r="O45" s="4">
        <f t="shared" si="17"/>
        <v>-0.3006880318188111</v>
      </c>
    </row>
    <row r="46" spans="1:15" x14ac:dyDescent="0.45">
      <c r="A46">
        <v>-40</v>
      </c>
      <c r="B46" s="10">
        <v>1.0000038146972601</v>
      </c>
      <c r="C46" s="11">
        <v>0.98947548866271995</v>
      </c>
      <c r="D46" s="11">
        <f t="shared" si="12"/>
        <v>-1.0528326034540125E-2</v>
      </c>
      <c r="E46" s="11"/>
      <c r="F46" s="11">
        <f t="shared" si="14"/>
        <v>-1.0528315931202013E-2</v>
      </c>
      <c r="G46" s="4">
        <f t="shared" si="15"/>
        <v>-1.0528315931202012</v>
      </c>
      <c r="J46" s="10">
        <v>0.99999606609344505</v>
      </c>
      <c r="K46" s="11">
        <v>0.99609142541885398</v>
      </c>
      <c r="L46" s="11">
        <f t="shared" si="13"/>
        <v>-3.9046406745910645E-3</v>
      </c>
      <c r="M46" s="11"/>
      <c r="N46" s="11">
        <f t="shared" si="16"/>
        <v>-3.9046469118915344E-3</v>
      </c>
      <c r="O46" s="4">
        <f t="shared" si="17"/>
        <v>-0.39046469118915345</v>
      </c>
    </row>
    <row r="47" spans="1:15" x14ac:dyDescent="0.45">
      <c r="A47">
        <v>-60</v>
      </c>
      <c r="B47" s="10">
        <v>1.00000536441803</v>
      </c>
      <c r="C47" s="11">
        <v>0.98671078681945801</v>
      </c>
      <c r="D47" s="11">
        <f t="shared" si="12"/>
        <v>-1.3294577598571999E-2</v>
      </c>
      <c r="E47" s="11"/>
      <c r="F47" s="11">
        <f t="shared" si="14"/>
        <v>-1.3294564840645231E-2</v>
      </c>
      <c r="G47" s="4">
        <f t="shared" si="15"/>
        <v>-1.3294564840645231</v>
      </c>
      <c r="J47" s="10">
        <v>1.0000020265579199</v>
      </c>
      <c r="K47" s="11">
        <v>0.99573248624801602</v>
      </c>
      <c r="L47" s="11">
        <f t="shared" si="13"/>
        <v>-4.2695403099038964E-3</v>
      </c>
      <c r="M47" s="11"/>
      <c r="N47" s="11">
        <f t="shared" si="16"/>
        <v>-4.26954713009761E-3</v>
      </c>
      <c r="O47" s="4">
        <f t="shared" si="17"/>
        <v>-0.42695471300976101</v>
      </c>
    </row>
    <row r="48" spans="1:15" x14ac:dyDescent="0.45">
      <c r="A48">
        <v>-80</v>
      </c>
      <c r="B48" s="10">
        <v>1.00000083446502</v>
      </c>
      <c r="C48" s="11">
        <v>0.98551720380783103</v>
      </c>
      <c r="D48" s="11">
        <f t="shared" si="12"/>
        <v>-1.4483630657188939E-2</v>
      </c>
      <c r="E48" s="11"/>
      <c r="F48" s="11">
        <f t="shared" si="14"/>
        <v>-1.4483616758206599E-2</v>
      </c>
      <c r="G48" s="4">
        <f t="shared" si="15"/>
        <v>-1.4483616758206599</v>
      </c>
      <c r="J48" s="10">
        <v>1.00000011920929</v>
      </c>
      <c r="K48" s="11">
        <v>0.99417328834533703</v>
      </c>
      <c r="L48" s="11">
        <f t="shared" si="13"/>
        <v>-5.8268308639529698E-3</v>
      </c>
      <c r="M48" s="11"/>
      <c r="N48" s="11">
        <f t="shared" si="16"/>
        <v>-5.8268401717735648E-3</v>
      </c>
      <c r="O48" s="4">
        <f t="shared" si="17"/>
        <v>-0.58268401717735652</v>
      </c>
    </row>
    <row r="49" spans="1:15" x14ac:dyDescent="0.45">
      <c r="A49">
        <v>-100</v>
      </c>
      <c r="B49" s="10">
        <v>0.99999690055847201</v>
      </c>
      <c r="C49" s="11">
        <v>0.98384207487106301</v>
      </c>
      <c r="D49" s="11">
        <f t="shared" si="12"/>
        <v>-1.6154825687409002E-2</v>
      </c>
      <c r="E49" s="11"/>
      <c r="F49" s="11">
        <f t="shared" si="14"/>
        <v>-1.615481018469133E-2</v>
      </c>
      <c r="G49" s="4">
        <f t="shared" si="15"/>
        <v>-1.6154810184691331</v>
      </c>
      <c r="J49" s="10">
        <v>0.99999678134918202</v>
      </c>
      <c r="K49" s="11">
        <v>0.99410086870193504</v>
      </c>
      <c r="L49" s="11">
        <f t="shared" si="13"/>
        <v>-5.8959126472469814E-3</v>
      </c>
      <c r="M49" s="11"/>
      <c r="N49" s="11">
        <f t="shared" si="16"/>
        <v>-5.8959220654193024E-3</v>
      </c>
      <c r="O49" s="4">
        <f t="shared" si="17"/>
        <v>-0.58959220654193023</v>
      </c>
    </row>
    <row r="50" spans="1:15" x14ac:dyDescent="0.45">
      <c r="A50">
        <v>-120</v>
      </c>
      <c r="B50" s="10">
        <v>1.0000033378601001</v>
      </c>
      <c r="C50" s="11">
        <v>0.98276388645172097</v>
      </c>
      <c r="D50" s="11">
        <f t="shared" si="12"/>
        <v>-1.7239451408379125E-2</v>
      </c>
      <c r="E50" s="11"/>
      <c r="F50" s="11">
        <f t="shared" si="14"/>
        <v>-1.7239434864817889E-2</v>
      </c>
      <c r="G50" s="4">
        <f t="shared" si="15"/>
        <v>-1.7239434864817889</v>
      </c>
      <c r="J50" s="10">
        <v>0.99999636411666903</v>
      </c>
      <c r="K50" s="11">
        <v>0.99302005767822299</v>
      </c>
      <c r="L50" s="11">
        <f t="shared" si="13"/>
        <v>-6.9763064384460449E-3</v>
      </c>
      <c r="M50" s="11"/>
      <c r="N50" s="11">
        <f t="shared" si="16"/>
        <v>-6.9763175824470048E-3</v>
      </c>
      <c r="O50" s="4">
        <f t="shared" si="17"/>
        <v>-0.69763175824470047</v>
      </c>
    </row>
    <row r="51" spans="1:15" ht="14.65" thickBot="1" x14ac:dyDescent="0.5">
      <c r="A51" s="2">
        <v>-140</v>
      </c>
      <c r="B51" s="17">
        <v>0.99999952316284202</v>
      </c>
      <c r="C51" s="18">
        <v>0.98190355300903298</v>
      </c>
      <c r="D51" s="18">
        <f t="shared" si="12"/>
        <v>-1.8095970153809038E-2</v>
      </c>
      <c r="E51" s="18"/>
      <c r="F51" s="18">
        <f t="shared" si="14"/>
        <v>-1.8095952788303414E-2</v>
      </c>
      <c r="G51" s="12">
        <f t="shared" si="15"/>
        <v>-1.8095952788303413</v>
      </c>
      <c r="J51" s="17">
        <v>0.99999654293060303</v>
      </c>
      <c r="K51" s="18">
        <v>0.99247008562088002</v>
      </c>
      <c r="L51" s="18">
        <f t="shared" si="13"/>
        <v>-7.5264573097230114E-3</v>
      </c>
      <c r="M51" s="18"/>
      <c r="N51" s="18">
        <f t="shared" si="16"/>
        <v>-7.526469332538842E-3</v>
      </c>
      <c r="O51" s="12">
        <f t="shared" si="17"/>
        <v>-0.75264693325388421</v>
      </c>
    </row>
    <row r="53" spans="1:15" ht="14.65" thickBot="1" x14ac:dyDescent="0.5"/>
    <row r="54" spans="1:15" ht="14.65" thickBot="1" x14ac:dyDescent="0.5">
      <c r="A54" t="s">
        <v>20</v>
      </c>
      <c r="B54" s="7" t="s">
        <v>0</v>
      </c>
      <c r="C54" s="8"/>
      <c r="D54" s="8"/>
      <c r="E54" s="8"/>
      <c r="F54" s="8"/>
      <c r="G54" s="9"/>
      <c r="J54" s="7" t="s">
        <v>21</v>
      </c>
      <c r="K54" s="8"/>
      <c r="L54" s="8"/>
      <c r="M54" s="8"/>
      <c r="N54" s="8"/>
      <c r="O54" s="9"/>
    </row>
    <row r="55" spans="1:15" ht="14.65" thickBot="1" x14ac:dyDescent="0.5">
      <c r="A55" t="s">
        <v>18</v>
      </c>
      <c r="B55" s="23" t="s">
        <v>10</v>
      </c>
      <c r="C55" s="24" t="s">
        <v>16</v>
      </c>
      <c r="D55" s="25" t="s">
        <v>13</v>
      </c>
      <c r="E55" s="24" t="s">
        <v>11</v>
      </c>
      <c r="F55" s="25" t="s">
        <v>14</v>
      </c>
      <c r="G55" s="26" t="s">
        <v>15</v>
      </c>
      <c r="J55" s="23" t="s">
        <v>10</v>
      </c>
      <c r="K55" s="24" t="s">
        <v>16</v>
      </c>
      <c r="L55" s="25" t="s">
        <v>13</v>
      </c>
      <c r="M55" s="24" t="s">
        <v>11</v>
      </c>
      <c r="N55" s="25" t="s">
        <v>14</v>
      </c>
      <c r="O55" s="26" t="s">
        <v>15</v>
      </c>
    </row>
    <row r="56" spans="1:15" x14ac:dyDescent="0.45">
      <c r="A56">
        <v>40</v>
      </c>
      <c r="B56" s="10">
        <v>1.0000026226043699</v>
      </c>
      <c r="C56" s="11">
        <v>1.0017565488815301</v>
      </c>
      <c r="D56" s="11">
        <f t="shared" ref="D56:D65" si="18">C56-B56</f>
        <v>1.7539262771602004E-3</v>
      </c>
      <c r="E56" s="11">
        <f>AVERAGE(B56:B65)</f>
        <v>1.0000014185905433</v>
      </c>
      <c r="F56" s="11">
        <f>D56/E$56</f>
        <v>1.7539237890604998E-3</v>
      </c>
      <c r="G56" s="4">
        <f>F56*100</f>
        <v>0.17539237890604997</v>
      </c>
      <c r="J56" s="10">
        <v>0.99999898672103904</v>
      </c>
      <c r="K56" s="13">
        <v>1.00088679790496</v>
      </c>
      <c r="L56" s="11">
        <f t="shared" ref="L56:L65" si="19">K56-J56</f>
        <v>8.8781118392100566E-4</v>
      </c>
      <c r="M56" s="11">
        <f>AVERAGE(J56:J65)</f>
        <v>0.9999999165534954</v>
      </c>
      <c r="N56" s="11">
        <f>L56/M$56</f>
        <v>8.8781125800575192E-4</v>
      </c>
      <c r="O56" s="4">
        <f>N56*100</f>
        <v>8.8781125800575192E-2</v>
      </c>
    </row>
    <row r="57" spans="1:15" x14ac:dyDescent="0.45">
      <c r="A57">
        <v>20</v>
      </c>
      <c r="B57" s="10">
        <v>1.00000524520874</v>
      </c>
      <c r="C57" s="11">
        <v>0.99882507324218806</v>
      </c>
      <c r="D57" s="11">
        <f t="shared" si="18"/>
        <v>-1.1801719665519572E-3</v>
      </c>
      <c r="E57" s="11"/>
      <c r="F57" s="11">
        <f t="shared" ref="F57:F65" si="20">D57/E$56</f>
        <v>-1.1801702923735411E-3</v>
      </c>
      <c r="G57" s="4">
        <f t="shared" ref="G57:G65" si="21">F57*100</f>
        <v>-0.1180170292373541</v>
      </c>
      <c r="J57" s="10">
        <v>0.99999922513961803</v>
      </c>
      <c r="K57" s="13">
        <v>0.99909704923629805</v>
      </c>
      <c r="L57" s="11">
        <f t="shared" si="19"/>
        <v>-9.0217590331997943E-4</v>
      </c>
      <c r="M57" s="11"/>
      <c r="N57" s="11">
        <f t="shared" ref="N57:N65" si="22">L57/M$56</f>
        <v>-9.0217597860341137E-4</v>
      </c>
      <c r="O57" s="4">
        <f t="shared" ref="O57:O65" si="23">N57*100</f>
        <v>-9.0217597860341142E-2</v>
      </c>
    </row>
    <row r="58" spans="1:15" x14ac:dyDescent="0.45">
      <c r="A58">
        <v>0</v>
      </c>
      <c r="B58" s="10">
        <v>1.00000023841857</v>
      </c>
      <c r="C58" s="11">
        <v>0.99605828523635898</v>
      </c>
      <c r="D58" s="11">
        <f t="shared" si="18"/>
        <v>-3.9419531822110221E-3</v>
      </c>
      <c r="E58" s="11"/>
      <c r="F58" s="11">
        <f t="shared" si="20"/>
        <v>-3.9419475902014488E-3</v>
      </c>
      <c r="G58" s="4">
        <f t="shared" si="21"/>
        <v>-0.39419475902014489</v>
      </c>
      <c r="J58" s="10">
        <v>1.0000023841857899</v>
      </c>
      <c r="K58" s="13">
        <v>0.99791878461837802</v>
      </c>
      <c r="L58" s="11">
        <f t="shared" si="19"/>
        <v>-2.0835995674118868E-3</v>
      </c>
      <c r="M58" s="11"/>
      <c r="N58" s="11">
        <f t="shared" si="22"/>
        <v>-2.0835997412810021E-3</v>
      </c>
      <c r="O58" s="4">
        <f t="shared" si="23"/>
        <v>-0.2083599741281002</v>
      </c>
    </row>
    <row r="59" spans="1:15" x14ac:dyDescent="0.45">
      <c r="A59">
        <v>-20</v>
      </c>
      <c r="B59" s="10">
        <v>0.99999910593032804</v>
      </c>
      <c r="C59" s="11">
        <v>0.99358600378036499</v>
      </c>
      <c r="D59" s="11">
        <f t="shared" si="18"/>
        <v>-6.4131021499630458E-3</v>
      </c>
      <c r="E59" s="11"/>
      <c r="F59" s="11">
        <f t="shared" si="20"/>
        <v>-6.4130930524098888E-3</v>
      </c>
      <c r="G59" s="4">
        <f t="shared" si="21"/>
        <v>-0.64130930524098884</v>
      </c>
      <c r="J59" s="10">
        <v>0.99999970197677601</v>
      </c>
      <c r="K59" s="13">
        <v>0.996970474720001</v>
      </c>
      <c r="L59" s="11">
        <f t="shared" si="19"/>
        <v>-3.0292272567750134E-3</v>
      </c>
      <c r="M59" s="11"/>
      <c r="N59" s="11">
        <f t="shared" si="22"/>
        <v>-3.0292275095534608E-3</v>
      </c>
      <c r="O59" s="4">
        <f t="shared" si="23"/>
        <v>-0.3029227509553461</v>
      </c>
    </row>
    <row r="60" spans="1:15" x14ac:dyDescent="0.45">
      <c r="A60">
        <v>-40</v>
      </c>
      <c r="B60" s="10">
        <v>0.99999779462814298</v>
      </c>
      <c r="C60" s="11">
        <v>0.99121904373168901</v>
      </c>
      <c r="D60" s="11">
        <f t="shared" si="18"/>
        <v>-8.7787508964539684E-3</v>
      </c>
      <c r="E60" s="11"/>
      <c r="F60" s="11">
        <f t="shared" si="20"/>
        <v>-8.7787384430186317E-3</v>
      </c>
      <c r="G60" s="4">
        <f t="shared" si="21"/>
        <v>-0.87787384430186322</v>
      </c>
      <c r="J60" s="10">
        <v>1.00000095367431</v>
      </c>
      <c r="K60" s="13">
        <v>0.99571526050567605</v>
      </c>
      <c r="L60" s="11">
        <f t="shared" si="19"/>
        <v>-4.2856931686339195E-3</v>
      </c>
      <c r="M60" s="11"/>
      <c r="N60" s="11">
        <f t="shared" si="22"/>
        <v>-4.2856935262600643E-3</v>
      </c>
      <c r="O60" s="4">
        <f t="shared" si="23"/>
        <v>-0.42856935262600643</v>
      </c>
    </row>
    <row r="61" spans="1:15" x14ac:dyDescent="0.45">
      <c r="A61">
        <v>-60</v>
      </c>
      <c r="B61" s="10">
        <v>1.0000096559524501</v>
      </c>
      <c r="C61" s="11">
        <v>0.98856025934219405</v>
      </c>
      <c r="D61" s="11">
        <f t="shared" si="18"/>
        <v>-1.1449396610256013E-2</v>
      </c>
      <c r="E61" s="11"/>
      <c r="F61" s="11">
        <f t="shared" si="20"/>
        <v>-1.1449380368273296E-2</v>
      </c>
      <c r="G61" s="4">
        <f t="shared" si="21"/>
        <v>-1.1449380368273296</v>
      </c>
      <c r="J61" s="10">
        <v>1.0000015497207599</v>
      </c>
      <c r="K61" s="13">
        <v>0.99445545673370395</v>
      </c>
      <c r="L61" s="11">
        <f t="shared" si="19"/>
        <v>-5.546092987055995E-3</v>
      </c>
      <c r="M61" s="11"/>
      <c r="N61" s="11">
        <f t="shared" si="22"/>
        <v>-5.5460934498581076E-3</v>
      </c>
      <c r="O61" s="4">
        <f t="shared" si="23"/>
        <v>-0.55460934498581071</v>
      </c>
    </row>
    <row r="62" spans="1:15" x14ac:dyDescent="0.45">
      <c r="A62">
        <v>-80</v>
      </c>
      <c r="B62" s="10">
        <v>1.0000020265579199</v>
      </c>
      <c r="C62" s="11">
        <v>0.98737204074859597</v>
      </c>
      <c r="D62" s="11">
        <f t="shared" si="18"/>
        <v>-1.2629985809323951E-2</v>
      </c>
      <c r="E62" s="11"/>
      <c r="F62" s="11">
        <f t="shared" si="20"/>
        <v>-1.2629967892570938E-2</v>
      </c>
      <c r="G62" s="4">
        <f t="shared" si="21"/>
        <v>-1.2629967892570937</v>
      </c>
      <c r="J62" s="10">
        <v>0.99999946355819702</v>
      </c>
      <c r="K62" s="13">
        <v>0.99407261610031095</v>
      </c>
      <c r="L62" s="11">
        <f t="shared" si="19"/>
        <v>-5.9268474578860753E-3</v>
      </c>
      <c r="M62" s="11"/>
      <c r="N62" s="11">
        <f t="shared" si="22"/>
        <v>-5.9268479524608201E-3</v>
      </c>
      <c r="O62" s="4">
        <f t="shared" si="23"/>
        <v>-0.59268479524608197</v>
      </c>
    </row>
    <row r="63" spans="1:15" x14ac:dyDescent="0.45">
      <c r="A63">
        <v>-100</v>
      </c>
      <c r="B63" s="10">
        <v>0.99999940395355202</v>
      </c>
      <c r="C63" s="11">
        <v>0.98565900325775102</v>
      </c>
      <c r="D63" s="11">
        <f t="shared" si="18"/>
        <v>-1.4340400695801003E-2</v>
      </c>
      <c r="E63" s="11"/>
      <c r="F63" s="11">
        <f t="shared" si="20"/>
        <v>-1.4340380352673049E-2</v>
      </c>
      <c r="G63" s="4">
        <f t="shared" si="21"/>
        <v>-1.4340380352673048</v>
      </c>
      <c r="J63" s="10">
        <v>0.99999743700027499</v>
      </c>
      <c r="K63" s="13">
        <v>0.99341851472854603</v>
      </c>
      <c r="L63" s="11">
        <f t="shared" si="19"/>
        <v>-6.5789222717289597E-3</v>
      </c>
      <c r="M63" s="11"/>
      <c r="N63" s="11">
        <f t="shared" si="22"/>
        <v>-6.5789228207170734E-3</v>
      </c>
      <c r="O63" s="4">
        <f t="shared" si="23"/>
        <v>-0.65789228207170736</v>
      </c>
    </row>
    <row r="64" spans="1:15" x14ac:dyDescent="0.45">
      <c r="A64">
        <v>-120</v>
      </c>
      <c r="B64" s="10">
        <v>0.99999785423278797</v>
      </c>
      <c r="C64" s="11">
        <v>0.98372489213943504</v>
      </c>
      <c r="D64" s="11">
        <f t="shared" si="18"/>
        <v>-1.6272962093352938E-2</v>
      </c>
      <c r="E64" s="11"/>
      <c r="F64" s="11">
        <f t="shared" si="20"/>
        <v>-1.6272939008715549E-2</v>
      </c>
      <c r="G64" s="4">
        <f t="shared" si="21"/>
        <v>-1.627293900871555</v>
      </c>
      <c r="J64" s="10">
        <v>0.99999886751174905</v>
      </c>
      <c r="K64" s="13">
        <v>0.99279820919036899</v>
      </c>
      <c r="L64" s="11">
        <f t="shared" si="19"/>
        <v>-7.2006583213800601E-3</v>
      </c>
      <c r="M64" s="11"/>
      <c r="N64" s="11">
        <f t="shared" si="22"/>
        <v>-7.2006589222498776E-3</v>
      </c>
      <c r="O64" s="4">
        <f t="shared" si="23"/>
        <v>-0.72006589222498774</v>
      </c>
    </row>
    <row r="65" spans="1:15" ht="14.65" thickBot="1" x14ac:dyDescent="0.5">
      <c r="A65" s="2">
        <v>-140</v>
      </c>
      <c r="B65" s="17">
        <v>1.00000023841857</v>
      </c>
      <c r="C65" s="18">
        <v>0.98268747329711903</v>
      </c>
      <c r="D65" s="18">
        <f t="shared" si="18"/>
        <v>-1.7312765121450968E-2</v>
      </c>
      <c r="E65" s="18"/>
      <c r="F65" s="18">
        <f t="shared" si="20"/>
        <v>-1.731274056176093E-2</v>
      </c>
      <c r="G65" s="12">
        <f t="shared" si="21"/>
        <v>-1.7312740561760929</v>
      </c>
      <c r="J65" s="17">
        <v>1.00000059604644</v>
      </c>
      <c r="K65" s="16">
        <v>0.992037653923035</v>
      </c>
      <c r="L65" s="18">
        <f t="shared" si="19"/>
        <v>-7.9629421234049813E-3</v>
      </c>
      <c r="M65" s="18"/>
      <c r="N65" s="18">
        <f t="shared" si="22"/>
        <v>-7.9629427878847234E-3</v>
      </c>
      <c r="O65" s="12">
        <f t="shared" si="23"/>
        <v>-0.79629427878847236</v>
      </c>
    </row>
  </sheetData>
  <mergeCells count="1"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workbookViewId="0">
      <selection activeCell="H110" sqref="H110"/>
    </sheetView>
  </sheetViews>
  <sheetFormatPr defaultRowHeight="14.25" x14ac:dyDescent="0.45"/>
  <cols>
    <col min="2" max="2" width="9.1328125" customWidth="1"/>
    <col min="5" max="5" width="16.1328125" bestFit="1" customWidth="1"/>
    <col min="13" max="13" width="16.1328125" bestFit="1" customWidth="1"/>
  </cols>
  <sheetData>
    <row r="1" spans="1:15" x14ac:dyDescent="0.45">
      <c r="A1" s="22" t="s">
        <v>5</v>
      </c>
      <c r="B1" s="22"/>
    </row>
    <row r="2" spans="1:15" x14ac:dyDescent="0.45">
      <c r="A2" s="30" t="s">
        <v>7</v>
      </c>
      <c r="B2" s="30"/>
    </row>
    <row r="3" spans="1:15" ht="14.65" thickBot="1" x14ac:dyDescent="0.5"/>
    <row r="4" spans="1:15" ht="14.65" thickBot="1" x14ac:dyDescent="0.5">
      <c r="A4" s="28" t="s">
        <v>4</v>
      </c>
      <c r="B4" s="29"/>
    </row>
    <row r="5" spans="1:15" ht="14.65" thickBot="1" x14ac:dyDescent="0.5">
      <c r="A5" s="14" t="s">
        <v>0</v>
      </c>
      <c r="B5" s="14" t="s">
        <v>6</v>
      </c>
    </row>
    <row r="6" spans="1:15" x14ac:dyDescent="0.45">
      <c r="A6" s="5">
        <v>-1.33570203907818</v>
      </c>
      <c r="B6" s="5">
        <v>-0.76724563573197402</v>
      </c>
    </row>
    <row r="7" spans="1:15" x14ac:dyDescent="0.45">
      <c r="A7" s="5">
        <v>-3.33022305091469</v>
      </c>
      <c r="B7" s="5">
        <v>-2.2195571056803498</v>
      </c>
    </row>
    <row r="8" spans="1:15" x14ac:dyDescent="0.45">
      <c r="A8" s="5">
        <v>-3.0423427266852299</v>
      </c>
      <c r="B8" s="5">
        <v>-1.7218306173285201</v>
      </c>
    </row>
    <row r="9" spans="1:15" x14ac:dyDescent="0.45">
      <c r="A9" s="5">
        <v>-2.3347976202159102</v>
      </c>
      <c r="B9" s="5">
        <v>-1.40573281207068</v>
      </c>
    </row>
    <row r="10" spans="1:15" x14ac:dyDescent="0.45">
      <c r="A10" s="5">
        <v>-3.2176327071053601</v>
      </c>
      <c r="B10" s="5">
        <v>-2.4893536635545099</v>
      </c>
    </row>
    <row r="11" spans="1:15" x14ac:dyDescent="0.45">
      <c r="A11" s="5">
        <v>-1.84346079937145</v>
      </c>
      <c r="B11" s="5">
        <v>-1.0825539200612799</v>
      </c>
    </row>
    <row r="12" spans="1:15" x14ac:dyDescent="0.45">
      <c r="A12" s="5">
        <v>-2.04419887987931</v>
      </c>
      <c r="B12" s="5">
        <v>-1.54066685407265</v>
      </c>
    </row>
    <row r="13" spans="1:15" ht="14.65" thickBot="1" x14ac:dyDescent="0.5">
      <c r="A13" s="6">
        <v>-4.1258595697228104</v>
      </c>
      <c r="B13" s="6">
        <v>-2.2899805400053599</v>
      </c>
    </row>
    <row r="15" spans="1:15" ht="14.65" thickBot="1" x14ac:dyDescent="0.5"/>
    <row r="16" spans="1:15" ht="14.65" thickBot="1" x14ac:dyDescent="0.5">
      <c r="A16" s="13" t="s">
        <v>12</v>
      </c>
      <c r="B16" s="7" t="s">
        <v>0</v>
      </c>
      <c r="C16" s="8"/>
      <c r="D16" s="8"/>
      <c r="E16" s="8"/>
      <c r="F16" s="8"/>
      <c r="G16" s="9"/>
      <c r="J16" s="7" t="s">
        <v>6</v>
      </c>
      <c r="K16" s="8"/>
      <c r="L16" s="8"/>
      <c r="M16" s="8"/>
      <c r="N16" s="8"/>
      <c r="O16" s="9"/>
    </row>
    <row r="17" spans="1:15" ht="14.65" thickBot="1" x14ac:dyDescent="0.5">
      <c r="A17" t="s">
        <v>18</v>
      </c>
      <c r="B17" s="23" t="s">
        <v>10</v>
      </c>
      <c r="C17" s="24" t="s">
        <v>16</v>
      </c>
      <c r="D17" s="25" t="s">
        <v>13</v>
      </c>
      <c r="E17" s="24" t="s">
        <v>11</v>
      </c>
      <c r="F17" s="25" t="s">
        <v>14</v>
      </c>
      <c r="G17" s="26" t="s">
        <v>15</v>
      </c>
      <c r="J17" s="23" t="s">
        <v>10</v>
      </c>
      <c r="K17" s="24" t="s">
        <v>16</v>
      </c>
      <c r="L17" s="25" t="s">
        <v>13</v>
      </c>
      <c r="M17" s="24" t="s">
        <v>11</v>
      </c>
      <c r="N17" s="25" t="s">
        <v>14</v>
      </c>
      <c r="O17" s="26" t="s">
        <v>15</v>
      </c>
    </row>
    <row r="18" spans="1:15" x14ac:dyDescent="0.45">
      <c r="A18">
        <v>40</v>
      </c>
      <c r="B18" s="3">
        <v>1.0000631809234599</v>
      </c>
      <c r="C18" s="13">
        <v>0.99937808513641402</v>
      </c>
      <c r="D18" s="13">
        <f t="shared" ref="D18:D27" si="0">C18-B18</f>
        <v>-6.8509578704589735E-4</v>
      </c>
      <c r="E18" s="13">
        <f>AVERAGE(B18:B27)</f>
        <v>1.0000061750411962</v>
      </c>
      <c r="F18" s="13">
        <f>D18/E$18</f>
        <v>-6.8509155657731232E-4</v>
      </c>
      <c r="G18" s="4">
        <f>F18*100</f>
        <v>-6.8509155657731233E-2</v>
      </c>
      <c r="J18" s="3">
        <v>0.999997138977051</v>
      </c>
      <c r="K18" s="13">
        <v>1.00099790096283</v>
      </c>
      <c r="L18" s="13">
        <f t="shared" ref="L18:L27" si="1">K18-J18</f>
        <v>1.0007619857790306E-3</v>
      </c>
      <c r="M18" s="13">
        <f>AVERAGE(J18:J27)</f>
        <v>1.0000042140483836</v>
      </c>
      <c r="N18" s="13">
        <f>L18/M$18</f>
        <v>1.0007577685373738E-3</v>
      </c>
      <c r="O18" s="4">
        <f>N18*100</f>
        <v>0.10007577685373738</v>
      </c>
    </row>
    <row r="19" spans="1:15" x14ac:dyDescent="0.45">
      <c r="A19">
        <v>20</v>
      </c>
      <c r="B19" s="3">
        <v>0.999975085258484</v>
      </c>
      <c r="C19" s="13">
        <v>0.99891769886016801</v>
      </c>
      <c r="D19" s="13">
        <f t="shared" si="0"/>
        <v>-1.0573863983159848E-3</v>
      </c>
      <c r="E19" s="13"/>
      <c r="F19" s="13">
        <f t="shared" ref="F19:F27" si="2">D19/E$18</f>
        <v>-1.0573798689517341E-3</v>
      </c>
      <c r="G19" s="4">
        <f t="shared" ref="G19:G27" si="3">F19*100</f>
        <v>-0.10573798689517341</v>
      </c>
      <c r="J19" s="3">
        <v>1.00000095367431</v>
      </c>
      <c r="K19" s="13">
        <v>0.99966752529144298</v>
      </c>
      <c r="L19" s="13">
        <f t="shared" si="1"/>
        <v>-3.3342838286698484E-4</v>
      </c>
      <c r="M19" s="13"/>
      <c r="N19" s="13">
        <f t="shared" ref="N19:N27" si="4">L19/M$18</f>
        <v>-3.3342697778956807E-4</v>
      </c>
      <c r="O19" s="4">
        <f t="shared" ref="O19:O27" si="5">N19*100</f>
        <v>-3.3342697778956806E-2</v>
      </c>
    </row>
    <row r="20" spans="1:15" x14ac:dyDescent="0.45">
      <c r="A20">
        <v>0</v>
      </c>
      <c r="B20" s="3">
        <v>1.00001788139343</v>
      </c>
      <c r="C20" s="13">
        <v>0.99916952848434404</v>
      </c>
      <c r="D20" s="13">
        <f t="shared" si="0"/>
        <v>-8.4835290908591432E-4</v>
      </c>
      <c r="E20" s="13"/>
      <c r="F20" s="13">
        <f t="shared" si="2"/>
        <v>-8.4834767050410032E-4</v>
      </c>
      <c r="G20" s="4">
        <f t="shared" si="3"/>
        <v>-8.4834767050410029E-2</v>
      </c>
      <c r="J20" s="3">
        <v>1.0000308752059901</v>
      </c>
      <c r="K20" s="13">
        <v>0.99823451042175304</v>
      </c>
      <c r="L20" s="13">
        <f t="shared" si="1"/>
        <v>-1.7963647842370589E-3</v>
      </c>
      <c r="M20" s="13"/>
      <c r="N20" s="13">
        <f t="shared" si="4"/>
        <v>-1.7963572143008437E-3</v>
      </c>
      <c r="O20" s="4">
        <f t="shared" si="5"/>
        <v>-0.17963572143008438</v>
      </c>
    </row>
    <row r="21" spans="1:15" x14ac:dyDescent="0.45">
      <c r="A21">
        <v>-20</v>
      </c>
      <c r="B21" s="3">
        <v>0.99993658065795898</v>
      </c>
      <c r="C21" s="13">
        <v>0.99509745836257901</v>
      </c>
      <c r="D21" s="13">
        <f t="shared" si="0"/>
        <v>-4.8391222953799717E-3</v>
      </c>
      <c r="E21" s="13"/>
      <c r="F21" s="13">
        <f t="shared" si="2"/>
        <v>-4.8390924137849643E-3</v>
      </c>
      <c r="G21" s="4">
        <f t="shared" si="3"/>
        <v>-0.48390924137849645</v>
      </c>
      <c r="J21" s="3">
        <v>0.99998193979263295</v>
      </c>
      <c r="K21" s="13">
        <v>0.99626392126083396</v>
      </c>
      <c r="L21" s="13">
        <f t="shared" si="1"/>
        <v>-3.7180185317989833E-3</v>
      </c>
      <c r="M21" s="13"/>
      <c r="N21" s="13">
        <f t="shared" si="4"/>
        <v>-3.7180028639550245E-3</v>
      </c>
      <c r="O21" s="4">
        <f t="shared" si="5"/>
        <v>-0.37180028639550244</v>
      </c>
    </row>
    <row r="22" spans="1:15" x14ac:dyDescent="0.45">
      <c r="A22">
        <v>-40</v>
      </c>
      <c r="B22" s="3">
        <v>1.00004935264587</v>
      </c>
      <c r="C22" s="13">
        <v>0.99288296699523904</v>
      </c>
      <c r="D22" s="13">
        <f t="shared" si="0"/>
        <v>-7.1663856506309909E-3</v>
      </c>
      <c r="E22" s="13"/>
      <c r="F22" s="13">
        <f t="shared" si="2"/>
        <v>-7.1663413981776312E-3</v>
      </c>
      <c r="G22" s="4">
        <f t="shared" si="3"/>
        <v>-0.71663413981776314</v>
      </c>
      <c r="J22" s="3">
        <v>1.0000070333480799</v>
      </c>
      <c r="K22" s="13">
        <v>0.99547678232193004</v>
      </c>
      <c r="L22" s="13">
        <f t="shared" si="1"/>
        <v>-4.5302510261499007E-3</v>
      </c>
      <c r="M22" s="13"/>
      <c r="N22" s="13">
        <f t="shared" si="4"/>
        <v>-4.5302319355333357E-3</v>
      </c>
      <c r="O22" s="4">
        <f t="shared" si="5"/>
        <v>-0.45302319355333359</v>
      </c>
    </row>
    <row r="23" spans="1:15" x14ac:dyDescent="0.45">
      <c r="A23">
        <v>-60</v>
      </c>
      <c r="B23" s="3">
        <v>1.00006580352783</v>
      </c>
      <c r="C23" s="13">
        <v>0.99209207296371504</v>
      </c>
      <c r="D23" s="13">
        <f t="shared" si="0"/>
        <v>-7.9737305641149891E-3</v>
      </c>
      <c r="E23" s="13"/>
      <c r="F23" s="13">
        <f t="shared" si="2"/>
        <v>-7.973681326304315E-3</v>
      </c>
      <c r="G23" s="4">
        <f t="shared" si="3"/>
        <v>-0.79736813263043149</v>
      </c>
      <c r="J23" s="3">
        <v>0.99998152256011996</v>
      </c>
      <c r="K23" s="13">
        <v>0.99506503343582198</v>
      </c>
      <c r="L23" s="13">
        <f t="shared" si="1"/>
        <v>-4.9164891242979847E-3</v>
      </c>
      <c r="M23" s="13"/>
      <c r="N23" s="13">
        <f t="shared" si="4"/>
        <v>-4.9164684060622448E-3</v>
      </c>
      <c r="O23" s="4">
        <f t="shared" si="5"/>
        <v>-0.49164684060622449</v>
      </c>
    </row>
    <row r="24" spans="1:15" x14ac:dyDescent="0.45">
      <c r="A24">
        <v>-80</v>
      </c>
      <c r="B24" s="3">
        <v>0.99997669458389304</v>
      </c>
      <c r="C24" s="13">
        <v>0.99001830816268899</v>
      </c>
      <c r="D24" s="13">
        <f t="shared" si="0"/>
        <v>-9.9583864212040574E-3</v>
      </c>
      <c r="E24" s="13"/>
      <c r="F24" s="13">
        <f t="shared" si="2"/>
        <v>-9.9583249281373822E-3</v>
      </c>
      <c r="G24" s="4">
        <f t="shared" si="3"/>
        <v>-0.9958324928137382</v>
      </c>
      <c r="J24" s="3">
        <v>1.00002813339233</v>
      </c>
      <c r="K24" s="13">
        <v>0.99400669336319003</v>
      </c>
      <c r="L24" s="13">
        <f t="shared" si="1"/>
        <v>-6.0214400291399572E-3</v>
      </c>
      <c r="M24" s="13"/>
      <c r="N24" s="13">
        <f t="shared" si="4"/>
        <v>-6.0214146546072652E-3</v>
      </c>
      <c r="O24" s="4">
        <f t="shared" si="5"/>
        <v>-0.60214146546072655</v>
      </c>
    </row>
    <row r="25" spans="1:15" x14ac:dyDescent="0.45">
      <c r="A25">
        <v>-100</v>
      </c>
      <c r="B25" s="3">
        <v>1.0000088214874201</v>
      </c>
      <c r="C25" s="13">
        <v>0.98921853303909302</v>
      </c>
      <c r="D25" s="13">
        <f t="shared" si="0"/>
        <v>-1.0790288448327079E-2</v>
      </c>
      <c r="E25" s="13"/>
      <c r="F25" s="13">
        <f t="shared" si="2"/>
        <v>-1.0790221818262835E-2</v>
      </c>
      <c r="G25" s="4">
        <f t="shared" si="3"/>
        <v>-1.0790221818262835</v>
      </c>
      <c r="J25" s="3">
        <v>1.0000133514404299</v>
      </c>
      <c r="K25" s="13">
        <v>0.99314147233963002</v>
      </c>
      <c r="L25" s="13">
        <f t="shared" si="1"/>
        <v>-6.8718791007998936E-3</v>
      </c>
      <c r="M25" s="13"/>
      <c r="N25" s="13">
        <f t="shared" si="4"/>
        <v>-6.8718501424909085E-3</v>
      </c>
      <c r="O25" s="4">
        <f t="shared" si="5"/>
        <v>-0.68718501424909084</v>
      </c>
    </row>
    <row r="26" spans="1:15" x14ac:dyDescent="0.45">
      <c r="A26">
        <v>-120</v>
      </c>
      <c r="B26" s="3">
        <v>0.99996262788772605</v>
      </c>
      <c r="C26" s="13">
        <v>0.98795473575591997</v>
      </c>
      <c r="D26" s="13">
        <f t="shared" si="0"/>
        <v>-1.2007892131806086E-2</v>
      </c>
      <c r="E26" s="13"/>
      <c r="F26" s="13">
        <f t="shared" si="2"/>
        <v>-1.2007817983035365E-2</v>
      </c>
      <c r="G26" s="4">
        <f t="shared" si="3"/>
        <v>-1.2007817983035365</v>
      </c>
      <c r="J26" s="3">
        <v>1.0000102519989</v>
      </c>
      <c r="K26" s="13">
        <v>0.99375802278518699</v>
      </c>
      <c r="L26" s="13">
        <f t="shared" si="1"/>
        <v>-6.2522292137130453E-3</v>
      </c>
      <c r="M26" s="13"/>
      <c r="N26" s="13">
        <f t="shared" si="4"/>
        <v>-6.2522028666276612E-3</v>
      </c>
      <c r="O26" s="4">
        <f t="shared" si="5"/>
        <v>-0.62522028666276608</v>
      </c>
    </row>
    <row r="27" spans="1:15" ht="14.65" thickBot="1" x14ac:dyDescent="0.5">
      <c r="A27" s="2">
        <v>-140</v>
      </c>
      <c r="B27" s="15">
        <v>1.00000572204589</v>
      </c>
      <c r="C27" s="16">
        <v>0.98664861917495705</v>
      </c>
      <c r="D27" s="16">
        <f t="shared" si="0"/>
        <v>-1.3357102870932946E-2</v>
      </c>
      <c r="E27" s="16"/>
      <c r="F27" s="16">
        <f t="shared" si="2"/>
        <v>-1.3357020390781776E-2</v>
      </c>
      <c r="G27" s="12">
        <f t="shared" si="3"/>
        <v>-1.3357020390781775</v>
      </c>
      <c r="J27" s="15">
        <v>0.99999094009399403</v>
      </c>
      <c r="K27" s="16">
        <v>0.99231845140457198</v>
      </c>
      <c r="L27" s="16">
        <f t="shared" si="1"/>
        <v>-7.6724886894220523E-3</v>
      </c>
      <c r="M27" s="16"/>
      <c r="N27" s="16">
        <f t="shared" si="4"/>
        <v>-7.6724563573197417E-3</v>
      </c>
      <c r="O27" s="12">
        <f t="shared" si="5"/>
        <v>-0.76724563573197413</v>
      </c>
    </row>
    <row r="29" spans="1:15" ht="14.65" thickBot="1" x14ac:dyDescent="0.5"/>
    <row r="30" spans="1:15" ht="14.65" thickBot="1" x14ac:dyDescent="0.5">
      <c r="A30" t="s">
        <v>17</v>
      </c>
      <c r="B30" s="7" t="s">
        <v>0</v>
      </c>
      <c r="C30" s="8"/>
      <c r="D30" s="8"/>
      <c r="E30" s="8"/>
      <c r="F30" s="8"/>
      <c r="G30" s="9"/>
      <c r="J30" s="7" t="s">
        <v>6</v>
      </c>
      <c r="K30" s="8"/>
      <c r="L30" s="8"/>
      <c r="M30" s="8"/>
      <c r="N30" s="8"/>
      <c r="O30" s="9"/>
    </row>
    <row r="31" spans="1:15" ht="14.65" thickBot="1" x14ac:dyDescent="0.5">
      <c r="A31" t="s">
        <v>18</v>
      </c>
      <c r="B31" s="23" t="s">
        <v>10</v>
      </c>
      <c r="C31" s="24" t="s">
        <v>16</v>
      </c>
      <c r="D31" s="25" t="s">
        <v>13</v>
      </c>
      <c r="E31" s="24" t="s">
        <v>11</v>
      </c>
      <c r="F31" s="25" t="s">
        <v>14</v>
      </c>
      <c r="G31" s="26" t="s">
        <v>15</v>
      </c>
      <c r="J31" s="23" t="s">
        <v>10</v>
      </c>
      <c r="K31" s="24" t="s">
        <v>16</v>
      </c>
      <c r="L31" s="25" t="s">
        <v>13</v>
      </c>
      <c r="M31" s="24" t="s">
        <v>11</v>
      </c>
      <c r="N31" s="25" t="s">
        <v>14</v>
      </c>
      <c r="O31" s="26" t="s">
        <v>15</v>
      </c>
    </row>
    <row r="32" spans="1:15" x14ac:dyDescent="0.45">
      <c r="A32">
        <v>40</v>
      </c>
      <c r="B32" s="3">
        <v>1.0000582933425901</v>
      </c>
      <c r="C32" s="13">
        <v>1.00479853153228</v>
      </c>
      <c r="D32" s="13">
        <f t="shared" ref="D32:D41" si="6">C32-B32</f>
        <v>4.7402381896899382E-3</v>
      </c>
      <c r="E32" s="13">
        <f>AVERAGE(B32:B41)</f>
        <v>1.000002300739286</v>
      </c>
      <c r="F32" s="13">
        <f>D32/E$32</f>
        <v>4.7402272836628021E-3</v>
      </c>
      <c r="G32" s="4">
        <f>F32*100</f>
        <v>0.47402272836628023</v>
      </c>
      <c r="J32" s="3">
        <v>0.99995201826095603</v>
      </c>
      <c r="K32" s="13">
        <v>1.0029096603393499</v>
      </c>
      <c r="L32" s="13">
        <f t="shared" ref="L32:L41" si="7">K32-J32</f>
        <v>2.957642078393885E-3</v>
      </c>
      <c r="M32" s="13">
        <f>AVERAGE(J32:J41)</f>
        <v>0.99999223947524862</v>
      </c>
      <c r="N32" s="13">
        <f>L32/M$32</f>
        <v>2.9576650314265679E-3</v>
      </c>
      <c r="O32" s="4">
        <f>N32*100</f>
        <v>0.29576650314265679</v>
      </c>
    </row>
    <row r="33" spans="1:15" x14ac:dyDescent="0.45">
      <c r="A33">
        <v>20</v>
      </c>
      <c r="B33" s="3">
        <v>0.999950110912323</v>
      </c>
      <c r="C33" s="13">
        <v>0.99929678440094005</v>
      </c>
      <c r="D33" s="13">
        <f t="shared" si="6"/>
        <v>-6.5332651138294562E-4</v>
      </c>
      <c r="E33" s="13"/>
      <c r="F33" s="13">
        <f t="shared" ref="F33:F41" si="8">D33/E$32</f>
        <v>-6.5332500825243266E-4</v>
      </c>
      <c r="G33" s="4">
        <f t="shared" ref="G33:G41" si="9">F33*100</f>
        <v>-6.5332500825243264E-2</v>
      </c>
      <c r="J33" s="3">
        <v>1.0000152587890601</v>
      </c>
      <c r="K33" s="13">
        <v>0.99969160556793202</v>
      </c>
      <c r="L33" s="13">
        <f t="shared" si="7"/>
        <v>-3.2365322112803963E-4</v>
      </c>
      <c r="M33" s="13"/>
      <c r="N33" s="13">
        <f t="shared" ref="N33:N41" si="10">L33/M$32</f>
        <v>-3.2365573286636547E-4</v>
      </c>
      <c r="O33" s="4">
        <f t="shared" ref="O33:O41" si="11">N33*100</f>
        <v>-3.2365573286636549E-2</v>
      </c>
    </row>
    <row r="34" spans="1:15" x14ac:dyDescent="0.45">
      <c r="A34">
        <v>0</v>
      </c>
      <c r="B34" s="3">
        <v>0.99985879659652699</v>
      </c>
      <c r="C34" s="13">
        <v>0.99581837654113803</v>
      </c>
      <c r="D34" s="13">
        <f t="shared" si="6"/>
        <v>-4.0404200553889602E-3</v>
      </c>
      <c r="E34" s="13"/>
      <c r="F34" s="13">
        <f t="shared" si="8"/>
        <v>-4.0404107594571945E-3</v>
      </c>
      <c r="G34" s="4">
        <f t="shared" si="9"/>
        <v>-0.40404107594571947</v>
      </c>
      <c r="J34" s="3">
        <v>0.99999850988388095</v>
      </c>
      <c r="K34" s="13">
        <v>0.99612295627594005</v>
      </c>
      <c r="L34" s="13">
        <f t="shared" si="7"/>
        <v>-3.8755536079408959E-3</v>
      </c>
      <c r="M34" s="13"/>
      <c r="N34" s="13">
        <f t="shared" si="10"/>
        <v>-3.8755836845040057E-3</v>
      </c>
      <c r="O34" s="4">
        <f t="shared" si="11"/>
        <v>-0.38755836845040059</v>
      </c>
    </row>
    <row r="35" spans="1:15" x14ac:dyDescent="0.45">
      <c r="A35">
        <v>-20</v>
      </c>
      <c r="B35" s="3">
        <v>1.00004398822784</v>
      </c>
      <c r="C35" s="13">
        <v>0.99137550592422496</v>
      </c>
      <c r="D35" s="13">
        <f t="shared" si="6"/>
        <v>-8.6684823036150549E-3</v>
      </c>
      <c r="E35" s="13"/>
      <c r="F35" s="13">
        <f t="shared" si="8"/>
        <v>-8.6684623597431554E-3</v>
      </c>
      <c r="G35" s="4">
        <f t="shared" si="9"/>
        <v>-0.86684623597431554</v>
      </c>
      <c r="J35" s="3">
        <v>1.00009417533874</v>
      </c>
      <c r="K35" s="13">
        <v>0.99254995584487904</v>
      </c>
      <c r="L35" s="13">
        <f t="shared" si="7"/>
        <v>-7.5442194938609708E-3</v>
      </c>
      <c r="M35" s="13"/>
      <c r="N35" s="13">
        <f t="shared" si="10"/>
        <v>-7.5442780414174421E-3</v>
      </c>
      <c r="O35" s="4">
        <f t="shared" si="11"/>
        <v>-0.75442780414174426</v>
      </c>
    </row>
    <row r="36" spans="1:15" x14ac:dyDescent="0.45">
      <c r="A36">
        <v>-40</v>
      </c>
      <c r="B36" s="3">
        <v>1.0000455379486</v>
      </c>
      <c r="C36" s="13">
        <v>0.98570567369461104</v>
      </c>
      <c r="D36" s="13">
        <f t="shared" si="6"/>
        <v>-1.4339864253988921E-2</v>
      </c>
      <c r="E36" s="13"/>
      <c r="F36" s="13">
        <f t="shared" si="8"/>
        <v>-1.4339831261775782E-2</v>
      </c>
      <c r="G36" s="4">
        <f t="shared" si="9"/>
        <v>-1.4339831261775782</v>
      </c>
      <c r="J36" s="3">
        <v>1.0000404119491499</v>
      </c>
      <c r="K36" s="13">
        <v>0.989768326282501</v>
      </c>
      <c r="L36" s="13">
        <f t="shared" si="7"/>
        <v>-1.0272085666648945E-2</v>
      </c>
      <c r="M36" s="13"/>
      <c r="N36" s="13">
        <f t="shared" si="10"/>
        <v>-1.0272165384042659E-2</v>
      </c>
      <c r="O36" s="4">
        <f t="shared" si="11"/>
        <v>-1.0272165384042657</v>
      </c>
    </row>
    <row r="37" spans="1:15" x14ac:dyDescent="0.45">
      <c r="A37">
        <v>-60</v>
      </c>
      <c r="B37" s="3">
        <v>0.99997258186340299</v>
      </c>
      <c r="C37" s="13">
        <v>0.98103511333465598</v>
      </c>
      <c r="D37" s="13">
        <f t="shared" si="6"/>
        <v>-1.8937468528747003E-2</v>
      </c>
      <c r="E37" s="13"/>
      <c r="F37" s="13">
        <f t="shared" si="8"/>
        <v>-1.8937424958669426E-2</v>
      </c>
      <c r="G37" s="4">
        <f t="shared" si="9"/>
        <v>-1.8937424958669427</v>
      </c>
      <c r="J37" s="3">
        <v>1.00001060962677</v>
      </c>
      <c r="K37" s="13">
        <v>0.98681062459945701</v>
      </c>
      <c r="L37" s="13">
        <f t="shared" si="7"/>
        <v>-1.319998502731301E-2</v>
      </c>
      <c r="M37" s="13"/>
      <c r="N37" s="13">
        <f t="shared" si="10"/>
        <v>-1.3200087466918517E-2</v>
      </c>
      <c r="O37" s="4">
        <f t="shared" si="11"/>
        <v>-1.3200087466918518</v>
      </c>
    </row>
    <row r="38" spans="1:15" x14ac:dyDescent="0.45">
      <c r="A38">
        <v>-80</v>
      </c>
      <c r="B38" s="3">
        <v>0.99992144107818604</v>
      </c>
      <c r="C38" s="13">
        <v>0.978160440921783</v>
      </c>
      <c r="D38" s="13">
        <f t="shared" si="6"/>
        <v>-2.1761000156403032E-2</v>
      </c>
      <c r="E38" s="13"/>
      <c r="F38" s="13">
        <f t="shared" si="8"/>
        <v>-2.1760950090130259E-2</v>
      </c>
      <c r="G38" s="4">
        <f t="shared" si="9"/>
        <v>-2.176095009013026</v>
      </c>
      <c r="J38" s="3">
        <v>0.999980449676514</v>
      </c>
      <c r="K38" s="13">
        <v>0.98349899053573597</v>
      </c>
      <c r="L38" s="13">
        <f t="shared" si="7"/>
        <v>-1.6481459140778032E-2</v>
      </c>
      <c r="M38" s="13"/>
      <c r="N38" s="13">
        <f t="shared" si="10"/>
        <v>-1.6481587046542248E-2</v>
      </c>
      <c r="O38" s="4">
        <f t="shared" si="11"/>
        <v>-1.6481587046542248</v>
      </c>
    </row>
    <row r="39" spans="1:15" x14ac:dyDescent="0.45">
      <c r="A39">
        <v>-100</v>
      </c>
      <c r="B39" s="3">
        <v>1.00001561641693</v>
      </c>
      <c r="C39" s="13">
        <v>0.97376227378845204</v>
      </c>
      <c r="D39" s="13">
        <f t="shared" si="6"/>
        <v>-2.6253342628478005E-2</v>
      </c>
      <c r="E39" s="13"/>
      <c r="F39" s="13">
        <f t="shared" si="8"/>
        <v>-2.6253282226520201E-2</v>
      </c>
      <c r="G39" s="4">
        <f t="shared" si="9"/>
        <v>-2.62532822265202</v>
      </c>
      <c r="J39" s="3">
        <v>0.99995166063308705</v>
      </c>
      <c r="K39" s="13">
        <v>0.981306672096252</v>
      </c>
      <c r="L39" s="13">
        <f t="shared" si="7"/>
        <v>-1.864498853683505E-2</v>
      </c>
      <c r="M39" s="13"/>
      <c r="N39" s="13">
        <f t="shared" si="10"/>
        <v>-1.8645133232852995E-2</v>
      </c>
      <c r="O39" s="4">
        <f t="shared" si="11"/>
        <v>-1.8645133232852995</v>
      </c>
    </row>
    <row r="40" spans="1:15" x14ac:dyDescent="0.45">
      <c r="A40">
        <v>-120</v>
      </c>
      <c r="B40" s="3">
        <v>1.00011658668518</v>
      </c>
      <c r="C40" s="13">
        <v>0.97108149528503396</v>
      </c>
      <c r="D40" s="13">
        <f t="shared" si="6"/>
        <v>-2.903509140014604E-2</v>
      </c>
      <c r="E40" s="13"/>
      <c r="F40" s="13">
        <f t="shared" si="8"/>
        <v>-2.9035024598124279E-2</v>
      </c>
      <c r="G40" s="4">
        <f t="shared" si="9"/>
        <v>-2.9035024598124277</v>
      </c>
      <c r="J40" s="3">
        <v>0.999983429908752</v>
      </c>
      <c r="K40" s="13">
        <v>0.97969824075698897</v>
      </c>
      <c r="L40" s="13">
        <f t="shared" si="7"/>
        <v>-2.0285189151763028E-2</v>
      </c>
      <c r="M40" s="13"/>
      <c r="N40" s="13">
        <f t="shared" si="10"/>
        <v>-2.0285346576697227E-2</v>
      </c>
      <c r="O40" s="4">
        <f t="shared" si="11"/>
        <v>-2.0285346576697227</v>
      </c>
    </row>
    <row r="41" spans="1:15" ht="14.65" thickBot="1" x14ac:dyDescent="0.5">
      <c r="A41" s="2">
        <v>-140</v>
      </c>
      <c r="B41" s="15">
        <v>1.00004005432128</v>
      </c>
      <c r="C41" s="16">
        <v>0.96673774719238303</v>
      </c>
      <c r="D41" s="16">
        <f t="shared" si="6"/>
        <v>-3.3302307128896924E-2</v>
      </c>
      <c r="E41" s="16"/>
      <c r="F41" s="16">
        <f t="shared" si="8"/>
        <v>-3.330223050914688E-2</v>
      </c>
      <c r="G41" s="12">
        <f t="shared" si="9"/>
        <v>-3.3302230509146877</v>
      </c>
      <c r="J41" s="15">
        <v>0.99989587068557695</v>
      </c>
      <c r="K41" s="16">
        <v>0.97770047187805198</v>
      </c>
      <c r="L41" s="16">
        <f t="shared" si="7"/>
        <v>-2.2195398807524969E-2</v>
      </c>
      <c r="M41" s="16"/>
      <c r="N41" s="16">
        <f t="shared" si="10"/>
        <v>-2.2195571056803524E-2</v>
      </c>
      <c r="O41" s="12">
        <f t="shared" si="11"/>
        <v>-2.2195571056803525</v>
      </c>
    </row>
    <row r="43" spans="1:15" ht="14.65" thickBot="1" x14ac:dyDescent="0.5"/>
    <row r="44" spans="1:15" ht="14.65" thickBot="1" x14ac:dyDescent="0.5">
      <c r="A44" t="s">
        <v>19</v>
      </c>
      <c r="B44" s="7" t="s">
        <v>0</v>
      </c>
      <c r="C44" s="8"/>
      <c r="D44" s="8"/>
      <c r="E44" s="8"/>
      <c r="F44" s="8"/>
      <c r="G44" s="9"/>
      <c r="J44" s="7" t="s">
        <v>6</v>
      </c>
      <c r="K44" s="8"/>
      <c r="L44" s="8"/>
      <c r="M44" s="8"/>
      <c r="N44" s="8"/>
      <c r="O44" s="9"/>
    </row>
    <row r="45" spans="1:15" ht="14.65" thickBot="1" x14ac:dyDescent="0.5">
      <c r="A45" t="s">
        <v>18</v>
      </c>
      <c r="B45" s="23" t="s">
        <v>10</v>
      </c>
      <c r="C45" s="24" t="s">
        <v>16</v>
      </c>
      <c r="D45" s="25" t="s">
        <v>13</v>
      </c>
      <c r="E45" s="24" t="s">
        <v>11</v>
      </c>
      <c r="F45" s="25" t="s">
        <v>14</v>
      </c>
      <c r="G45" s="26" t="s">
        <v>15</v>
      </c>
      <c r="J45" s="23" t="s">
        <v>10</v>
      </c>
      <c r="K45" s="24" t="s">
        <v>16</v>
      </c>
      <c r="L45" s="25" t="s">
        <v>13</v>
      </c>
      <c r="M45" s="24" t="s">
        <v>11</v>
      </c>
      <c r="N45" s="25" t="s">
        <v>14</v>
      </c>
      <c r="O45" s="26" t="s">
        <v>15</v>
      </c>
    </row>
    <row r="46" spans="1:15" x14ac:dyDescent="0.45">
      <c r="A46">
        <v>40</v>
      </c>
      <c r="B46" s="3">
        <v>0.99999547004699696</v>
      </c>
      <c r="C46" s="13">
        <v>1.00384581089019</v>
      </c>
      <c r="D46" s="13">
        <f>C46-B46</f>
        <v>3.8503408431930231E-3</v>
      </c>
      <c r="E46" s="13">
        <f>AVERAGE(B46:B55)</f>
        <v>0.99999919533729342</v>
      </c>
      <c r="F46" s="13">
        <f>D46/E$46</f>
        <v>3.8503439414212001E-3</v>
      </c>
      <c r="G46" s="4">
        <f>F46*100</f>
        <v>0.38503439414211998</v>
      </c>
      <c r="J46" s="3">
        <v>1.0000026226043699</v>
      </c>
      <c r="K46" s="13">
        <v>1.0021282434463501</v>
      </c>
      <c r="L46" s="13">
        <f t="shared" ref="L46:L55" si="12">K46-J46</f>
        <v>2.1256208419802025E-3</v>
      </c>
      <c r="M46" s="13">
        <f>AVERAGE(J46:J55)</f>
        <v>0.99999978542327672</v>
      </c>
      <c r="N46" s="13">
        <f>L46/M$46</f>
        <v>2.1256212980890555E-3</v>
      </c>
      <c r="O46" s="4">
        <f>N46*100</f>
        <v>0.21256212980890554</v>
      </c>
    </row>
    <row r="47" spans="1:15" x14ac:dyDescent="0.45">
      <c r="A47">
        <v>20</v>
      </c>
      <c r="B47" s="3">
        <v>0.99999815225601196</v>
      </c>
      <c r="C47" s="13">
        <v>0.998296439647675</v>
      </c>
      <c r="D47" s="13">
        <f t="shared" ref="D47:D55" si="13">C47-B47</f>
        <v>-1.7017126083369583E-3</v>
      </c>
      <c r="E47" s="13"/>
      <c r="F47" s="13">
        <f t="shared" ref="F47:F55" si="14">D47/E$46</f>
        <v>-1.7017139776427334E-3</v>
      </c>
      <c r="G47" s="4">
        <f t="shared" ref="G47:G55" si="15">F47*100</f>
        <v>-0.17017139776427334</v>
      </c>
      <c r="J47" s="3">
        <v>0.99999612569809004</v>
      </c>
      <c r="K47" s="13">
        <v>0.99884665012359597</v>
      </c>
      <c r="L47" s="13">
        <f t="shared" si="12"/>
        <v>-1.1494755744940743E-3</v>
      </c>
      <c r="M47" s="13"/>
      <c r="N47" s="13">
        <f t="shared" ref="N47:N55" si="16">L47/M$46</f>
        <v>-1.1494758211448295E-3</v>
      </c>
      <c r="O47" s="4">
        <f t="shared" ref="O47:O55" si="17">N47*100</f>
        <v>-0.11494758211448294</v>
      </c>
    </row>
    <row r="48" spans="1:15" x14ac:dyDescent="0.45">
      <c r="A48">
        <v>0</v>
      </c>
      <c r="B48" s="3">
        <v>1.0000032186508101</v>
      </c>
      <c r="C48" s="13">
        <v>0.99444818496704102</v>
      </c>
      <c r="D48" s="13">
        <f t="shared" si="13"/>
        <v>-5.5550336837690839E-3</v>
      </c>
      <c r="E48" s="13"/>
      <c r="F48" s="13">
        <f t="shared" si="14"/>
        <v>-5.5550381537011195E-3</v>
      </c>
      <c r="G48" s="4">
        <f t="shared" si="15"/>
        <v>-0.55550381537011195</v>
      </c>
      <c r="J48" s="3">
        <v>0.99999684095382702</v>
      </c>
      <c r="K48" s="13">
        <v>0.99693125486373901</v>
      </c>
      <c r="L48" s="13">
        <f t="shared" si="12"/>
        <v>-3.0655860900880016E-3</v>
      </c>
      <c r="M48" s="13"/>
      <c r="N48" s="13">
        <f t="shared" si="16"/>
        <v>-3.0655867478915611E-3</v>
      </c>
      <c r="O48" s="4">
        <f t="shared" si="17"/>
        <v>-0.3065586747891561</v>
      </c>
    </row>
    <row r="49" spans="1:15" x14ac:dyDescent="0.45">
      <c r="A49">
        <v>-20</v>
      </c>
      <c r="B49" s="3">
        <v>1.0000027418136599</v>
      </c>
      <c r="C49" s="13">
        <v>0.99066829681396495</v>
      </c>
      <c r="D49" s="13">
        <f t="shared" si="13"/>
        <v>-9.3344449996949352E-3</v>
      </c>
      <c r="E49" s="13"/>
      <c r="F49" s="13">
        <f t="shared" si="14"/>
        <v>-9.3344525107807563E-3</v>
      </c>
      <c r="G49" s="4">
        <f t="shared" si="15"/>
        <v>-0.93344525107807563</v>
      </c>
      <c r="J49" s="3">
        <v>1.00000131130218</v>
      </c>
      <c r="K49" s="13">
        <v>0.994737148284912</v>
      </c>
      <c r="L49" s="13">
        <f t="shared" si="12"/>
        <v>-5.2641630172679532E-3</v>
      </c>
      <c r="M49" s="13"/>
      <c r="N49" s="13">
        <f t="shared" si="16"/>
        <v>-5.2641641468350467E-3</v>
      </c>
      <c r="O49" s="4">
        <f t="shared" si="17"/>
        <v>-0.52641641468350464</v>
      </c>
    </row>
    <row r="50" spans="1:15" x14ac:dyDescent="0.45">
      <c r="A50">
        <v>-40</v>
      </c>
      <c r="B50" s="3">
        <v>1.00000071525573</v>
      </c>
      <c r="C50" s="13">
        <v>0.98653644323348999</v>
      </c>
      <c r="D50" s="13">
        <f t="shared" si="13"/>
        <v>-1.3464272022239987E-2</v>
      </c>
      <c r="E50" s="13"/>
      <c r="F50" s="13">
        <f t="shared" si="14"/>
        <v>-1.3464282856446273E-2</v>
      </c>
      <c r="G50" s="4">
        <f t="shared" si="15"/>
        <v>-1.3464282856446272</v>
      </c>
      <c r="J50" s="3">
        <v>0.99999952316284202</v>
      </c>
      <c r="K50" s="13">
        <v>0.99194949865341198</v>
      </c>
      <c r="L50" s="13">
        <f t="shared" si="12"/>
        <v>-8.0500245094300427E-3</v>
      </c>
      <c r="M50" s="13"/>
      <c r="N50" s="13">
        <f t="shared" si="16"/>
        <v>-8.0500262367782949E-3</v>
      </c>
      <c r="O50" s="4">
        <f t="shared" si="17"/>
        <v>-0.80500262367782949</v>
      </c>
    </row>
    <row r="51" spans="1:15" x14ac:dyDescent="0.45">
      <c r="A51">
        <v>-60</v>
      </c>
      <c r="B51" s="3">
        <v>1.0000021457672099</v>
      </c>
      <c r="C51" s="13">
        <v>0.983348488807678</v>
      </c>
      <c r="D51" s="13">
        <f t="shared" si="13"/>
        <v>-1.6653656959531915E-2</v>
      </c>
      <c r="E51" s="13"/>
      <c r="F51" s="13">
        <f t="shared" si="14"/>
        <v>-1.6653670360119381E-2</v>
      </c>
      <c r="G51" s="4">
        <f t="shared" si="15"/>
        <v>-1.6653670360119381</v>
      </c>
      <c r="J51" s="3">
        <v>0.99999672174453702</v>
      </c>
      <c r="K51" s="13">
        <v>0.99000167846679699</v>
      </c>
      <c r="L51" s="13">
        <f t="shared" si="12"/>
        <v>-9.9950432777400344E-3</v>
      </c>
      <c r="M51" s="13"/>
      <c r="N51" s="13">
        <f t="shared" si="16"/>
        <v>-9.995045422444131E-3</v>
      </c>
      <c r="O51" s="4">
        <f t="shared" si="17"/>
        <v>-0.9995045422444131</v>
      </c>
    </row>
    <row r="52" spans="1:15" x14ac:dyDescent="0.45">
      <c r="A52">
        <v>-80</v>
      </c>
      <c r="B52" s="3">
        <v>0.99999254941940297</v>
      </c>
      <c r="C52" s="13">
        <v>0.97996973991393999</v>
      </c>
      <c r="D52" s="13">
        <f t="shared" si="13"/>
        <v>-2.002280950546298E-2</v>
      </c>
      <c r="E52" s="13"/>
      <c r="F52" s="13">
        <f t="shared" si="14"/>
        <v>-2.0022825617084034E-2</v>
      </c>
      <c r="G52" s="4">
        <f t="shared" si="15"/>
        <v>-2.0022825617084035</v>
      </c>
      <c r="J52" s="3">
        <v>1.00000071525573</v>
      </c>
      <c r="K52" s="13">
        <v>0.98811560869216897</v>
      </c>
      <c r="L52" s="13">
        <f t="shared" si="12"/>
        <v>-1.188510656356101E-2</v>
      </c>
      <c r="M52" s="13"/>
      <c r="N52" s="13">
        <f t="shared" si="16"/>
        <v>-1.1885109113828779E-2</v>
      </c>
      <c r="O52" s="4">
        <f t="shared" si="17"/>
        <v>-1.188510911382878</v>
      </c>
    </row>
    <row r="53" spans="1:15" x14ac:dyDescent="0.45">
      <c r="A53">
        <v>-100</v>
      </c>
      <c r="B53" s="3">
        <v>1.0000015497207599</v>
      </c>
      <c r="C53" s="13">
        <v>0.97668260335922197</v>
      </c>
      <c r="D53" s="13">
        <f t="shared" si="13"/>
        <v>-2.3318946361537973E-2</v>
      </c>
      <c r="E53" s="13"/>
      <c r="F53" s="13">
        <f t="shared" si="14"/>
        <v>-2.3318965125439566E-2</v>
      </c>
      <c r="G53" s="4">
        <f t="shared" si="15"/>
        <v>-2.3318965125439566</v>
      </c>
      <c r="J53" s="3">
        <v>1.00000441074371</v>
      </c>
      <c r="K53" s="13">
        <v>0.98629599809646595</v>
      </c>
      <c r="L53" s="13">
        <f t="shared" si="12"/>
        <v>-1.3708412647244095E-2</v>
      </c>
      <c r="M53" s="13"/>
      <c r="N53" s="13">
        <f t="shared" si="16"/>
        <v>-1.3708415588750994E-2</v>
      </c>
      <c r="O53" s="4">
        <f t="shared" si="17"/>
        <v>-1.3708415588750995</v>
      </c>
    </row>
    <row r="54" spans="1:15" x14ac:dyDescent="0.45">
      <c r="A54">
        <v>-120</v>
      </c>
      <c r="B54" s="3">
        <v>0.99999564886093095</v>
      </c>
      <c r="C54" s="13">
        <v>0.97347635030746504</v>
      </c>
      <c r="D54" s="13">
        <f t="shared" si="13"/>
        <v>-2.6519298553465909E-2</v>
      </c>
      <c r="E54" s="13"/>
      <c r="F54" s="13">
        <f t="shared" si="14"/>
        <v>-2.6519319892573629E-2</v>
      </c>
      <c r="G54" s="4">
        <f t="shared" si="15"/>
        <v>-2.651931989257363</v>
      </c>
      <c r="J54" s="3">
        <v>0.99999898672103904</v>
      </c>
      <c r="K54" s="13">
        <v>0.98467677831649802</v>
      </c>
      <c r="L54" s="13">
        <f t="shared" si="12"/>
        <v>-1.5322208404541016E-2</v>
      </c>
      <c r="M54" s="13"/>
      <c r="N54" s="13">
        <f t="shared" si="16"/>
        <v>-1.5322211692330993E-2</v>
      </c>
      <c r="O54" s="4">
        <f t="shared" si="17"/>
        <v>-1.5322211692330994</v>
      </c>
    </row>
    <row r="55" spans="1:15" ht="14.65" thickBot="1" x14ac:dyDescent="0.5">
      <c r="A55" s="2">
        <v>-140</v>
      </c>
      <c r="B55" s="15">
        <v>0.99999976158142101</v>
      </c>
      <c r="C55" s="16">
        <v>0.96957635879516602</v>
      </c>
      <c r="D55" s="16">
        <f t="shared" si="13"/>
        <v>-3.0423402786254994E-2</v>
      </c>
      <c r="E55" s="16"/>
      <c r="F55" s="16">
        <f t="shared" si="14"/>
        <v>-3.0423427266852321E-2</v>
      </c>
      <c r="G55" s="12">
        <f t="shared" si="15"/>
        <v>-3.0423427266852321</v>
      </c>
      <c r="J55" s="15">
        <v>1.00000059604644</v>
      </c>
      <c r="K55" s="16">
        <v>0.982782423496246</v>
      </c>
      <c r="L55" s="16">
        <f t="shared" si="12"/>
        <v>-1.7218172550193978E-2</v>
      </c>
      <c r="M55" s="16"/>
      <c r="N55" s="16">
        <f t="shared" si="16"/>
        <v>-1.7218176244813817E-2</v>
      </c>
      <c r="O55" s="12">
        <f t="shared" si="17"/>
        <v>-1.7218176244813816</v>
      </c>
    </row>
    <row r="57" spans="1:15" ht="14.65" thickBot="1" x14ac:dyDescent="0.5"/>
    <row r="58" spans="1:15" ht="14.65" thickBot="1" x14ac:dyDescent="0.5">
      <c r="A58" t="s">
        <v>20</v>
      </c>
      <c r="B58" s="7" t="s">
        <v>0</v>
      </c>
      <c r="C58" s="8"/>
      <c r="D58" s="8"/>
      <c r="E58" s="8"/>
      <c r="F58" s="8"/>
      <c r="G58" s="9"/>
      <c r="J58" s="7" t="s">
        <v>6</v>
      </c>
      <c r="K58" s="8"/>
      <c r="L58" s="8"/>
      <c r="M58" s="8"/>
      <c r="N58" s="8"/>
      <c r="O58" s="9"/>
    </row>
    <row r="59" spans="1:15" ht="14.65" thickBot="1" x14ac:dyDescent="0.5">
      <c r="A59" t="s">
        <v>18</v>
      </c>
      <c r="B59" s="23" t="s">
        <v>10</v>
      </c>
      <c r="C59" s="24" t="s">
        <v>16</v>
      </c>
      <c r="D59" s="25" t="s">
        <v>13</v>
      </c>
      <c r="E59" s="24" t="s">
        <v>11</v>
      </c>
      <c r="F59" s="25" t="s">
        <v>14</v>
      </c>
      <c r="G59" s="26" t="s">
        <v>15</v>
      </c>
      <c r="J59" s="23" t="s">
        <v>10</v>
      </c>
      <c r="K59" s="24" t="s">
        <v>16</v>
      </c>
      <c r="L59" s="25" t="s">
        <v>13</v>
      </c>
      <c r="M59" s="24" t="s">
        <v>11</v>
      </c>
      <c r="N59" s="25" t="s">
        <v>14</v>
      </c>
      <c r="O59" s="26" t="s">
        <v>15</v>
      </c>
    </row>
    <row r="60" spans="1:15" x14ac:dyDescent="0.45">
      <c r="A60">
        <v>40</v>
      </c>
      <c r="B60" s="3">
        <v>0.99999970197677601</v>
      </c>
      <c r="C60" s="13">
        <v>1.0014395713806099</v>
      </c>
      <c r="D60" s="13">
        <f t="shared" ref="D60:D69" si="18">C60-B60</f>
        <v>1.4398694038338933E-3</v>
      </c>
      <c r="E60" s="13">
        <f>AVERAGE(B60:B69)</f>
        <v>1.0000019371509521</v>
      </c>
      <c r="F60" s="13">
        <f>D60/E$60</f>
        <v>1.4398666145949098E-3</v>
      </c>
      <c r="G60" s="4">
        <f>F60*100</f>
        <v>0.14398666145949099</v>
      </c>
      <c r="J60" s="3">
        <v>0.99999988079071001</v>
      </c>
      <c r="K60" s="13">
        <v>1.0014281272888099</v>
      </c>
      <c r="L60" s="13">
        <f t="shared" ref="L60:L69" si="19">K60-J60</f>
        <v>1.4282464980999166E-3</v>
      </c>
      <c r="M60" s="13">
        <f>AVERAGE(J60:J69)</f>
        <v>0.9999994874000524</v>
      </c>
      <c r="N60" s="13">
        <f>L60/M$60</f>
        <v>1.4282472302193719E-3</v>
      </c>
      <c r="O60" s="4">
        <f>N60*100</f>
        <v>0.14282472302193719</v>
      </c>
    </row>
    <row r="61" spans="1:15" x14ac:dyDescent="0.45">
      <c r="A61">
        <v>20</v>
      </c>
      <c r="B61" s="3">
        <v>0.99999666213989302</v>
      </c>
      <c r="C61" s="13">
        <v>0.99890071153640703</v>
      </c>
      <c r="D61" s="13">
        <f t="shared" si="18"/>
        <v>-1.0959506034859956E-3</v>
      </c>
      <c r="E61" s="13"/>
      <c r="F61" s="13">
        <f t="shared" ref="F61:F69" si="20">D61/E$60</f>
        <v>-1.0959484804683533E-3</v>
      </c>
      <c r="G61" s="4">
        <f t="shared" ref="G61:G69" si="21">F61*100</f>
        <v>-0.10959484804683532</v>
      </c>
      <c r="J61" s="3">
        <v>0.99999827146530196</v>
      </c>
      <c r="K61" s="13">
        <v>0.99907708168029796</v>
      </c>
      <c r="L61" s="13">
        <f t="shared" si="19"/>
        <v>-9.2118978500399518E-4</v>
      </c>
      <c r="M61" s="13"/>
      <c r="N61" s="13">
        <f t="shared" ref="N61:N69" si="22">L61/M$60</f>
        <v>-9.2119025720607275E-4</v>
      </c>
      <c r="O61" s="4">
        <f t="shared" ref="O61:O69" si="23">N61*100</f>
        <v>-9.2119025720607275E-2</v>
      </c>
    </row>
    <row r="62" spans="1:15" x14ac:dyDescent="0.45">
      <c r="A62">
        <v>0</v>
      </c>
      <c r="B62" s="3">
        <v>1.0000067949295</v>
      </c>
      <c r="C62" s="13">
        <v>0.99567604064941395</v>
      </c>
      <c r="D62" s="13">
        <f t="shared" si="18"/>
        <v>-4.3307542800860022E-3</v>
      </c>
      <c r="E62" s="13"/>
      <c r="F62" s="13">
        <f t="shared" si="20"/>
        <v>-4.3307458907774765E-3</v>
      </c>
      <c r="G62" s="4">
        <f t="shared" si="21"/>
        <v>-0.43307458907774765</v>
      </c>
      <c r="J62" s="3">
        <v>0.99999904632568404</v>
      </c>
      <c r="K62" s="13">
        <v>0.99780535697937001</v>
      </c>
      <c r="L62" s="13">
        <f t="shared" si="19"/>
        <v>-2.1936893463140317E-3</v>
      </c>
      <c r="M62" s="13"/>
      <c r="N62" s="13">
        <f t="shared" si="22"/>
        <v>-2.1936904707996522E-3</v>
      </c>
      <c r="O62" s="4">
        <f t="shared" si="23"/>
        <v>-0.21936904707996521</v>
      </c>
    </row>
    <row r="63" spans="1:15" x14ac:dyDescent="0.45">
      <c r="A63">
        <v>-20</v>
      </c>
      <c r="B63" s="3">
        <v>1.0000010728836</v>
      </c>
      <c r="C63" s="13">
        <v>0.99228429794311501</v>
      </c>
      <c r="D63" s="13">
        <f t="shared" si="18"/>
        <v>-7.7167749404849495E-3</v>
      </c>
      <c r="E63" s="13"/>
      <c r="F63" s="13">
        <f t="shared" si="20"/>
        <v>-7.7167599919559836E-3</v>
      </c>
      <c r="G63" s="4">
        <f t="shared" si="21"/>
        <v>-0.77167599919559837</v>
      </c>
      <c r="J63" s="3">
        <v>1.0000015497207599</v>
      </c>
      <c r="K63" s="13">
        <v>0.99510365724563599</v>
      </c>
      <c r="L63" s="13">
        <f t="shared" si="19"/>
        <v>-4.897892475123955E-3</v>
      </c>
      <c r="M63" s="13"/>
      <c r="N63" s="13">
        <f t="shared" si="22"/>
        <v>-4.8978949857846682E-3</v>
      </c>
      <c r="O63" s="4">
        <f t="shared" si="23"/>
        <v>-0.48978949857846682</v>
      </c>
    </row>
    <row r="64" spans="1:15" x14ac:dyDescent="0.45">
      <c r="A64">
        <v>-40</v>
      </c>
      <c r="B64" s="3">
        <v>0.99999880790710405</v>
      </c>
      <c r="C64" s="13">
        <v>0.98878544569015503</v>
      </c>
      <c r="D64" s="13">
        <f t="shared" si="18"/>
        <v>-1.1213362216949019E-2</v>
      </c>
      <c r="E64" s="13"/>
      <c r="F64" s="13">
        <f t="shared" si="20"/>
        <v>-1.1213340495015803E-2</v>
      </c>
      <c r="G64" s="4">
        <f t="shared" si="21"/>
        <v>-1.1213340495015802</v>
      </c>
      <c r="J64" s="3">
        <v>1.00000095367431</v>
      </c>
      <c r="K64" s="13">
        <v>0.99337077140808105</v>
      </c>
      <c r="L64" s="13">
        <f t="shared" si="19"/>
        <v>-6.6301822662289123E-3</v>
      </c>
      <c r="M64" s="13"/>
      <c r="N64" s="13">
        <f t="shared" si="22"/>
        <v>-6.6301856648617362E-3</v>
      </c>
      <c r="O64" s="4">
        <f t="shared" si="23"/>
        <v>-0.66301856648617363</v>
      </c>
    </row>
    <row r="65" spans="1:15" x14ac:dyDescent="0.45">
      <c r="A65">
        <v>-60</v>
      </c>
      <c r="B65" s="3">
        <v>1.0000017881393399</v>
      </c>
      <c r="C65" s="13">
        <v>0.98671561479568504</v>
      </c>
      <c r="D65" s="13">
        <f t="shared" si="18"/>
        <v>-1.3286173343654895E-2</v>
      </c>
      <c r="E65" s="13"/>
      <c r="F65" s="13">
        <f t="shared" si="20"/>
        <v>-1.3286147606381409E-2</v>
      </c>
      <c r="G65" s="4">
        <f t="shared" si="21"/>
        <v>-1.3286147606381409</v>
      </c>
      <c r="J65" s="3">
        <v>0.99999606609344505</v>
      </c>
      <c r="K65" s="13">
        <v>0.99127262830734297</v>
      </c>
      <c r="L65" s="13">
        <f t="shared" si="19"/>
        <v>-8.7234377861020729E-3</v>
      </c>
      <c r="M65" s="13"/>
      <c r="N65" s="13">
        <f t="shared" si="22"/>
        <v>-8.723442257738117E-3</v>
      </c>
      <c r="O65" s="4">
        <f t="shared" si="23"/>
        <v>-0.87234422577381165</v>
      </c>
    </row>
    <row r="66" spans="1:15" x14ac:dyDescent="0.45">
      <c r="A66">
        <v>-80</v>
      </c>
      <c r="B66" s="3">
        <v>1.0000036954879701</v>
      </c>
      <c r="C66" s="13">
        <v>0.98393636941909801</v>
      </c>
      <c r="D66" s="13">
        <f t="shared" si="18"/>
        <v>-1.6067326068872068E-2</v>
      </c>
      <c r="E66" s="13"/>
      <c r="F66" s="13">
        <f t="shared" si="20"/>
        <v>-1.606729494409637E-2</v>
      </c>
      <c r="G66" s="4">
        <f t="shared" si="21"/>
        <v>-1.6067294944096371</v>
      </c>
      <c r="J66" s="3">
        <v>0.99999827146530196</v>
      </c>
      <c r="K66" s="13">
        <v>0.990309238433838</v>
      </c>
      <c r="L66" s="13">
        <f t="shared" si="19"/>
        <v>-9.6890330314639561E-3</v>
      </c>
      <c r="M66" s="13"/>
      <c r="N66" s="13">
        <f t="shared" si="22"/>
        <v>-9.6890379980643267E-3</v>
      </c>
      <c r="O66" s="4">
        <f t="shared" si="23"/>
        <v>-0.96890379980643271</v>
      </c>
    </row>
    <row r="67" spans="1:15" x14ac:dyDescent="0.45">
      <c r="A67">
        <v>-100</v>
      </c>
      <c r="B67" s="3">
        <v>1.0000022649764999</v>
      </c>
      <c r="C67" s="13">
        <v>0.98191577196121205</v>
      </c>
      <c r="D67" s="13">
        <f t="shared" si="18"/>
        <v>-1.8086493015287863E-2</v>
      </c>
      <c r="E67" s="13"/>
      <c r="F67" s="13">
        <f t="shared" si="20"/>
        <v>-1.8086457979088571E-2</v>
      </c>
      <c r="G67" s="4">
        <f t="shared" si="21"/>
        <v>-1.808645797908857</v>
      </c>
      <c r="J67" s="3">
        <v>0.99999964237213101</v>
      </c>
      <c r="K67" s="13">
        <v>0.98858666419982899</v>
      </c>
      <c r="L67" s="13">
        <f t="shared" si="19"/>
        <v>-1.1412978172302024E-2</v>
      </c>
      <c r="M67" s="13"/>
      <c r="N67" s="13">
        <f t="shared" si="22"/>
        <v>-1.1412984022597036E-2</v>
      </c>
      <c r="O67" s="4">
        <f t="shared" si="23"/>
        <v>-1.1412984022597037</v>
      </c>
    </row>
    <row r="68" spans="1:15" x14ac:dyDescent="0.45">
      <c r="A68">
        <v>-120</v>
      </c>
      <c r="B68" s="3">
        <v>1.00000631809234</v>
      </c>
      <c r="C68" s="13">
        <v>0.97875672578811601</v>
      </c>
      <c r="D68" s="13">
        <f t="shared" si="18"/>
        <v>-2.1249592304223963E-2</v>
      </c>
      <c r="E68" s="13"/>
      <c r="F68" s="13">
        <f t="shared" si="20"/>
        <v>-2.1249551140635741E-2</v>
      </c>
      <c r="G68" s="4">
        <f t="shared" si="21"/>
        <v>-2.1249551140635741</v>
      </c>
      <c r="J68" s="3">
        <v>1.00000095367431</v>
      </c>
      <c r="K68" s="13">
        <v>0.987357318401337</v>
      </c>
      <c r="L68" s="13">
        <f t="shared" si="19"/>
        <v>-1.2643635272972964E-2</v>
      </c>
      <c r="M68" s="13"/>
      <c r="N68" s="13">
        <f t="shared" si="22"/>
        <v>-1.2643641754103065E-2</v>
      </c>
      <c r="O68" s="4">
        <f t="shared" si="23"/>
        <v>-1.2643641754103065</v>
      </c>
    </row>
    <row r="69" spans="1:15" ht="14.65" thickBot="1" x14ac:dyDescent="0.5">
      <c r="A69" s="2">
        <v>-140</v>
      </c>
      <c r="B69" s="15">
        <v>1.0000022649764999</v>
      </c>
      <c r="C69" s="16">
        <v>0.97665446996688798</v>
      </c>
      <c r="D69" s="16">
        <f t="shared" si="18"/>
        <v>-2.3347795009611927E-2</v>
      </c>
      <c r="E69" s="16"/>
      <c r="F69" s="16">
        <f t="shared" si="20"/>
        <v>-2.3347749781496209E-2</v>
      </c>
      <c r="G69" s="12">
        <f t="shared" si="21"/>
        <v>-2.3347749781496208</v>
      </c>
      <c r="J69" s="15">
        <v>1.00000023841857</v>
      </c>
      <c r="K69" s="16">
        <v>0.98594301939010598</v>
      </c>
      <c r="L69" s="16">
        <f t="shared" si="19"/>
        <v>-1.4057219028464019E-2</v>
      </c>
      <c r="M69" s="16"/>
      <c r="N69" s="16">
        <f t="shared" si="22"/>
        <v>-1.405722623419745E-2</v>
      </c>
      <c r="O69" s="12">
        <f t="shared" si="23"/>
        <v>-1.4057226234197451</v>
      </c>
    </row>
    <row r="71" spans="1:15" ht="14.65" thickBot="1" x14ac:dyDescent="0.5"/>
    <row r="72" spans="1:15" ht="14.65" thickBot="1" x14ac:dyDescent="0.5">
      <c r="A72" t="s">
        <v>22</v>
      </c>
      <c r="B72" s="7" t="s">
        <v>0</v>
      </c>
      <c r="C72" s="8"/>
      <c r="D72" s="8"/>
      <c r="E72" s="8"/>
      <c r="F72" s="8"/>
      <c r="G72" s="9"/>
      <c r="J72" s="7" t="s">
        <v>6</v>
      </c>
      <c r="K72" s="8"/>
      <c r="L72" s="8"/>
      <c r="M72" s="8"/>
      <c r="N72" s="8"/>
      <c r="O72" s="9"/>
    </row>
    <row r="73" spans="1:15" ht="14.65" thickBot="1" x14ac:dyDescent="0.5">
      <c r="A73" t="s">
        <v>18</v>
      </c>
      <c r="B73" s="23" t="s">
        <v>10</v>
      </c>
      <c r="C73" s="24" t="s">
        <v>16</v>
      </c>
      <c r="D73" s="25" t="s">
        <v>13</v>
      </c>
      <c r="E73" s="24" t="s">
        <v>11</v>
      </c>
      <c r="F73" s="25" t="s">
        <v>14</v>
      </c>
      <c r="G73" s="26" t="s">
        <v>15</v>
      </c>
      <c r="J73" s="23" t="s">
        <v>10</v>
      </c>
      <c r="K73" s="24" t="s">
        <v>16</v>
      </c>
      <c r="L73" s="25" t="s">
        <v>13</v>
      </c>
      <c r="M73" s="24" t="s">
        <v>11</v>
      </c>
      <c r="N73" s="25" t="s">
        <v>14</v>
      </c>
      <c r="O73" s="26" t="s">
        <v>15</v>
      </c>
    </row>
    <row r="74" spans="1:15" x14ac:dyDescent="0.45">
      <c r="A74">
        <v>40</v>
      </c>
      <c r="B74" s="10">
        <v>1.0000127553939799</v>
      </c>
      <c r="C74" s="11">
        <v>1.00498878955841</v>
      </c>
      <c r="D74" s="11">
        <f t="shared" ref="D74:D83" si="24">C74-B74</f>
        <v>4.9760341644300432E-3</v>
      </c>
      <c r="E74" s="11">
        <f>AVERAGE(B74:B83)</f>
        <v>1.0000009655952438</v>
      </c>
      <c r="F74" s="11">
        <f>D74/E$74</f>
        <v>4.9760293595997604E-3</v>
      </c>
      <c r="G74" s="4">
        <f>F74*100</f>
        <v>0.49760293595997607</v>
      </c>
      <c r="J74" s="10">
        <v>1.00000059604644</v>
      </c>
      <c r="K74" s="11">
        <v>1.0026842355728101</v>
      </c>
      <c r="L74" s="11">
        <f t="shared" ref="L74:L83" si="25">K74-J74</f>
        <v>2.6836395263700741E-3</v>
      </c>
      <c r="M74" s="11">
        <f>AVERAGE(J74:J83)</f>
        <v>1.0000058770179689</v>
      </c>
      <c r="N74" s="11">
        <f>L74/M$74</f>
        <v>2.6836237546650462E-3</v>
      </c>
      <c r="O74" s="4">
        <f>N74*100</f>
        <v>0.2683623754665046</v>
      </c>
    </row>
    <row r="75" spans="1:15" x14ac:dyDescent="0.45">
      <c r="A75">
        <v>20</v>
      </c>
      <c r="B75" s="10">
        <v>1.0000307559967001</v>
      </c>
      <c r="C75" s="11">
        <v>0.99854475259780895</v>
      </c>
      <c r="D75" s="11">
        <f t="shared" si="24"/>
        <v>-1.4860033988911558E-3</v>
      </c>
      <c r="E75" s="11"/>
      <c r="F75" s="11">
        <f t="shared" ref="F75:F83" si="26">D75/E$74</f>
        <v>-1.4860019640147272E-3</v>
      </c>
      <c r="G75" s="4">
        <f t="shared" ref="G75:G83" si="27">F75*100</f>
        <v>-0.14860019640147273</v>
      </c>
      <c r="J75" s="10">
        <v>1.0000084638595499</v>
      </c>
      <c r="K75" s="11">
        <v>0.99906593561172496</v>
      </c>
      <c r="L75" s="11">
        <f t="shared" si="25"/>
        <v>-9.4252824782492528E-4</v>
      </c>
      <c r="M75" s="11"/>
      <c r="N75" s="11">
        <f t="shared" ref="N75:N83" si="28">L75/M$74</f>
        <v>-9.4252270860203068E-4</v>
      </c>
      <c r="O75" s="4">
        <f t="shared" ref="O75:O83" si="29">N75*100</f>
        <v>-9.4252270860203075E-2</v>
      </c>
    </row>
    <row r="76" spans="1:15" x14ac:dyDescent="0.45">
      <c r="A76">
        <v>0</v>
      </c>
      <c r="B76" s="10">
        <v>0.99998658895492598</v>
      </c>
      <c r="C76" s="11">
        <v>0.994509518146515</v>
      </c>
      <c r="D76" s="11">
        <f t="shared" si="24"/>
        <v>-5.4770708084109776E-3</v>
      </c>
      <c r="E76" s="11"/>
      <c r="F76" s="11">
        <f t="shared" si="26"/>
        <v>-5.4770655197825622E-3</v>
      </c>
      <c r="G76" s="4">
        <f t="shared" si="27"/>
        <v>-0.54770655197825624</v>
      </c>
      <c r="J76" s="10">
        <v>1.00000631809234</v>
      </c>
      <c r="K76" s="11">
        <v>0.99508905410766602</v>
      </c>
      <c r="L76" s="11">
        <f t="shared" si="25"/>
        <v>-4.9172639846739585E-3</v>
      </c>
      <c r="M76" s="11"/>
      <c r="N76" s="11">
        <f t="shared" si="28"/>
        <v>-4.9172350859950009E-3</v>
      </c>
      <c r="O76" s="4">
        <f t="shared" si="29"/>
        <v>-0.49172350859950009</v>
      </c>
    </row>
    <row r="77" spans="1:15" x14ac:dyDescent="0.45">
      <c r="A77">
        <v>-20</v>
      </c>
      <c r="B77" s="10">
        <v>0.99999046325683605</v>
      </c>
      <c r="C77" s="11">
        <v>0.990434050559998</v>
      </c>
      <c r="D77" s="11">
        <f t="shared" si="24"/>
        <v>-9.5564126968380458E-3</v>
      </c>
      <c r="E77" s="11"/>
      <c r="F77" s="11">
        <f t="shared" si="26"/>
        <v>-9.5564034692203082E-3</v>
      </c>
      <c r="G77" s="4">
        <f t="shared" si="27"/>
        <v>-0.95564034692203081</v>
      </c>
      <c r="J77" s="10">
        <v>1.0000084638595499</v>
      </c>
      <c r="K77" s="11">
        <v>0.99179238080978405</v>
      </c>
      <c r="L77" s="11">
        <f t="shared" si="25"/>
        <v>-8.2160830497658432E-3</v>
      </c>
      <c r="M77" s="11"/>
      <c r="N77" s="11">
        <f t="shared" si="28"/>
        <v>-8.2160347639819026E-3</v>
      </c>
      <c r="O77" s="4">
        <f t="shared" si="29"/>
        <v>-0.82160347639819031</v>
      </c>
    </row>
    <row r="78" spans="1:15" x14ac:dyDescent="0.45">
      <c r="A78">
        <v>-40</v>
      </c>
      <c r="B78" s="10">
        <v>1.0000264644622801</v>
      </c>
      <c r="C78" s="11">
        <v>0.98593318462371804</v>
      </c>
      <c r="D78" s="11">
        <f t="shared" si="24"/>
        <v>-1.4093279838562012E-2</v>
      </c>
      <c r="E78" s="11"/>
      <c r="F78" s="11">
        <f t="shared" si="26"/>
        <v>-1.409326623017117E-2</v>
      </c>
      <c r="G78" s="4">
        <f t="shared" si="27"/>
        <v>-1.4093266230171171</v>
      </c>
      <c r="J78" s="10">
        <v>1.00000655651092</v>
      </c>
      <c r="K78" s="11">
        <v>0.98893612623214699</v>
      </c>
      <c r="L78" s="11">
        <f t="shared" si="25"/>
        <v>-1.1070430278772969E-2</v>
      </c>
      <c r="M78" s="11"/>
      <c r="N78" s="11">
        <f t="shared" si="28"/>
        <v>-1.107036521803766E-2</v>
      </c>
      <c r="O78" s="4">
        <f t="shared" si="29"/>
        <v>-1.1070365218037659</v>
      </c>
    </row>
    <row r="79" spans="1:15" x14ac:dyDescent="0.45">
      <c r="A79">
        <v>-60</v>
      </c>
      <c r="B79" s="10">
        <v>0.99999499320983898</v>
      </c>
      <c r="C79" s="11">
        <v>0.98212516307830799</v>
      </c>
      <c r="D79" s="11">
        <f t="shared" si="24"/>
        <v>-1.7869830131530984E-2</v>
      </c>
      <c r="E79" s="11"/>
      <c r="F79" s="11">
        <f t="shared" si="26"/>
        <v>-1.7869812876524664E-2</v>
      </c>
      <c r="G79" s="4">
        <f t="shared" si="27"/>
        <v>-1.7869812876524664</v>
      </c>
      <c r="J79" s="10">
        <v>1.00000572204589</v>
      </c>
      <c r="K79" s="11">
        <v>0.98584359884262096</v>
      </c>
      <c r="L79" s="11">
        <f t="shared" si="25"/>
        <v>-1.4162123203269039E-2</v>
      </c>
      <c r="M79" s="11"/>
      <c r="N79" s="11">
        <f t="shared" si="28"/>
        <v>-1.4162039972705643E-2</v>
      </c>
      <c r="O79" s="4">
        <f t="shared" si="29"/>
        <v>-1.4162039972705642</v>
      </c>
    </row>
    <row r="80" spans="1:15" x14ac:dyDescent="0.45">
      <c r="A80">
        <v>-80</v>
      </c>
      <c r="B80" s="10">
        <v>0.99998474121093806</v>
      </c>
      <c r="C80" s="11">
        <v>0.97817724943161</v>
      </c>
      <c r="D80" s="11">
        <f t="shared" si="24"/>
        <v>-2.1807491779328059E-2</v>
      </c>
      <c r="E80" s="11"/>
      <c r="F80" s="11">
        <f t="shared" si="26"/>
        <v>-2.180747072213805E-2</v>
      </c>
      <c r="G80" s="4">
        <f t="shared" si="27"/>
        <v>-2.1807470722138049</v>
      </c>
      <c r="J80" s="10">
        <v>1.0000072717666599</v>
      </c>
      <c r="K80" s="11">
        <v>0.98222708702087402</v>
      </c>
      <c r="L80" s="11">
        <f t="shared" si="25"/>
        <v>-1.778018474578591E-2</v>
      </c>
      <c r="M80" s="11"/>
      <c r="N80" s="11">
        <f t="shared" si="28"/>
        <v>-1.7780080251934779E-2</v>
      </c>
      <c r="O80" s="4">
        <f t="shared" si="29"/>
        <v>-1.7780080251934778</v>
      </c>
    </row>
    <row r="81" spans="1:15" x14ac:dyDescent="0.45">
      <c r="A81">
        <v>-100</v>
      </c>
      <c r="B81" s="10">
        <v>1.0000032186508101</v>
      </c>
      <c r="C81" s="11">
        <v>0.97352260351180997</v>
      </c>
      <c r="D81" s="11">
        <f t="shared" si="24"/>
        <v>-2.648061513900013E-2</v>
      </c>
      <c r="E81" s="11"/>
      <c r="F81" s="11">
        <f t="shared" si="26"/>
        <v>-2.648058956946879E-2</v>
      </c>
      <c r="G81" s="4">
        <f t="shared" si="27"/>
        <v>-2.6480589569468789</v>
      </c>
      <c r="J81" s="10">
        <v>1.0000085830688401</v>
      </c>
      <c r="K81" s="11">
        <v>0.97995501756668102</v>
      </c>
      <c r="L81" s="11">
        <f t="shared" si="25"/>
        <v>-2.0053565502159088E-2</v>
      </c>
      <c r="M81" s="11"/>
      <c r="N81" s="11">
        <f t="shared" si="28"/>
        <v>-2.0053447647686923E-2</v>
      </c>
      <c r="O81" s="4">
        <f t="shared" si="29"/>
        <v>-2.0053447647686924</v>
      </c>
    </row>
    <row r="82" spans="1:15" x14ac:dyDescent="0.45">
      <c r="A82">
        <v>-120</v>
      </c>
      <c r="B82" s="10">
        <v>0.99997812509536699</v>
      </c>
      <c r="C82" s="11">
        <v>0.97125053405761697</v>
      </c>
      <c r="D82" s="11">
        <f t="shared" si="24"/>
        <v>-2.8727591037750022E-2</v>
      </c>
      <c r="E82" s="11"/>
      <c r="F82" s="11">
        <f t="shared" si="26"/>
        <v>-2.8727563298551535E-2</v>
      </c>
      <c r="G82" s="4">
        <f t="shared" si="27"/>
        <v>-2.8727563298551537</v>
      </c>
      <c r="J82" s="10">
        <v>1.0000042915344201</v>
      </c>
      <c r="K82" s="11">
        <v>0.97705781459808405</v>
      </c>
      <c r="L82" s="11">
        <f t="shared" si="25"/>
        <v>-2.2946476936336002E-2</v>
      </c>
      <c r="M82" s="11"/>
      <c r="N82" s="11">
        <f t="shared" si="28"/>
        <v>-2.2946342080271274E-2</v>
      </c>
      <c r="O82" s="4">
        <f t="shared" si="29"/>
        <v>-2.2946342080271274</v>
      </c>
    </row>
    <row r="83" spans="1:15" ht="14.65" thickBot="1" x14ac:dyDescent="0.5">
      <c r="A83" s="2">
        <v>-140</v>
      </c>
      <c r="B83" s="17">
        <v>1.0000015497207599</v>
      </c>
      <c r="C83" s="18">
        <v>0.96782547235488903</v>
      </c>
      <c r="D83" s="18">
        <f t="shared" si="24"/>
        <v>-3.2176077365870914E-2</v>
      </c>
      <c r="E83" s="18"/>
      <c r="F83" s="18">
        <f t="shared" si="26"/>
        <v>-3.2176046296833648E-2</v>
      </c>
      <c r="G83" s="12">
        <f t="shared" si="27"/>
        <v>-3.2176046296833647</v>
      </c>
      <c r="J83" s="17">
        <v>1.0000025033950799</v>
      </c>
      <c r="K83" s="18">
        <v>0.97510915994644198</v>
      </c>
      <c r="L83" s="18">
        <f t="shared" si="25"/>
        <v>-2.4893343448637917E-2</v>
      </c>
      <c r="M83" s="18"/>
      <c r="N83" s="18">
        <f t="shared" si="28"/>
        <v>-2.4893197150870957E-2</v>
      </c>
      <c r="O83" s="12">
        <f t="shared" si="29"/>
        <v>-2.4893197150870958</v>
      </c>
    </row>
    <row r="85" spans="1:15" ht="14.65" thickBot="1" x14ac:dyDescent="0.5"/>
    <row r="86" spans="1:15" ht="14.65" thickBot="1" x14ac:dyDescent="0.5">
      <c r="A86" t="s">
        <v>23</v>
      </c>
      <c r="B86" s="7" t="s">
        <v>0</v>
      </c>
      <c r="C86" s="8"/>
      <c r="D86" s="8"/>
      <c r="E86" s="8"/>
      <c r="F86" s="8"/>
      <c r="G86" s="9"/>
      <c r="J86" s="7" t="s">
        <v>6</v>
      </c>
      <c r="K86" s="8"/>
      <c r="L86" s="8"/>
      <c r="M86" s="8"/>
      <c r="N86" s="8"/>
      <c r="O86" s="9"/>
    </row>
    <row r="87" spans="1:15" ht="14.65" thickBot="1" x14ac:dyDescent="0.5">
      <c r="A87" t="s">
        <v>18</v>
      </c>
      <c r="B87" s="23" t="s">
        <v>10</v>
      </c>
      <c r="C87" s="24" t="s">
        <v>16</v>
      </c>
      <c r="D87" s="25" t="s">
        <v>13</v>
      </c>
      <c r="E87" s="24" t="s">
        <v>11</v>
      </c>
      <c r="F87" s="25" t="s">
        <v>14</v>
      </c>
      <c r="G87" s="26" t="s">
        <v>15</v>
      </c>
      <c r="J87" s="20" t="s">
        <v>10</v>
      </c>
      <c r="K87" s="27" t="s">
        <v>16</v>
      </c>
      <c r="L87" s="27" t="s">
        <v>13</v>
      </c>
      <c r="M87" s="27" t="s">
        <v>11</v>
      </c>
      <c r="N87" s="27" t="s">
        <v>14</v>
      </c>
      <c r="O87" s="21" t="s">
        <v>15</v>
      </c>
    </row>
    <row r="88" spans="1:15" x14ac:dyDescent="0.45">
      <c r="A88">
        <v>40</v>
      </c>
      <c r="B88" s="10">
        <v>1.00000071525573</v>
      </c>
      <c r="C88" s="11">
        <v>1.00187540054321</v>
      </c>
      <c r="D88" s="11">
        <f t="shared" ref="D88:D97" si="30">C88-B88</f>
        <v>1.8746852874800268E-3</v>
      </c>
      <c r="E88" s="11">
        <f>AVERAGE(B88:B97)</f>
        <v>1.0000001192092858</v>
      </c>
      <c r="F88" s="11">
        <f>D88/E$88</f>
        <v>1.8746850640001592E-3</v>
      </c>
      <c r="G88" s="4">
        <f>F88*100</f>
        <v>0.18746850640001592</v>
      </c>
      <c r="J88" s="10">
        <v>1.00000011920929</v>
      </c>
      <c r="K88" s="11">
        <v>1.00050520896911</v>
      </c>
      <c r="L88" s="11">
        <f t="shared" ref="L88:L97" si="31">K88-J88</f>
        <v>5.0508975981999882E-4</v>
      </c>
      <c r="M88" s="11">
        <f>AVERAGE(J88:J97)</f>
        <v>1.0000005066394781</v>
      </c>
      <c r="N88" s="11">
        <f>L88/M$88</f>
        <v>5.0508950392171611E-4</v>
      </c>
      <c r="O88" s="4">
        <f>N88*100</f>
        <v>5.0508950392171612E-2</v>
      </c>
    </row>
    <row r="89" spans="1:15" x14ac:dyDescent="0.45">
      <c r="A89">
        <v>20</v>
      </c>
      <c r="B89" s="10">
        <v>1.00000119209289</v>
      </c>
      <c r="C89" s="11">
        <v>0.99886673688888605</v>
      </c>
      <c r="D89" s="11">
        <f t="shared" si="30"/>
        <v>-1.1344552040039035E-3</v>
      </c>
      <c r="E89" s="11"/>
      <c r="F89" s="11">
        <f t="shared" ref="F89:F97" si="32">D89/E$88</f>
        <v>-1.134455068766325E-3</v>
      </c>
      <c r="G89" s="4">
        <f t="shared" ref="G89:G97" si="33">F89*100</f>
        <v>-0.1134455068766325</v>
      </c>
      <c r="J89" s="10">
        <v>1.00000131130218</v>
      </c>
      <c r="K89" s="11">
        <v>0.99917650222778298</v>
      </c>
      <c r="L89" s="11">
        <f t="shared" si="31"/>
        <v>-8.2480907439697049E-4</v>
      </c>
      <c r="M89" s="11"/>
      <c r="N89" s="11">
        <f t="shared" ref="N89:N97" si="34">L89/M$88</f>
        <v>-8.2480865651634314E-4</v>
      </c>
      <c r="O89" s="4">
        <f t="shared" ref="O89:O97" si="35">N89*100</f>
        <v>-8.2480865651634316E-2</v>
      </c>
    </row>
    <row r="90" spans="1:15" x14ac:dyDescent="0.45">
      <c r="A90">
        <v>0</v>
      </c>
      <c r="B90" s="10">
        <v>1.00000023841857</v>
      </c>
      <c r="C90" s="11">
        <v>0.99668526649475098</v>
      </c>
      <c r="D90" s="11">
        <f t="shared" si="30"/>
        <v>-3.3149719238190212E-3</v>
      </c>
      <c r="E90" s="11"/>
      <c r="F90" s="11">
        <f t="shared" si="32"/>
        <v>-3.3149715286436327E-3</v>
      </c>
      <c r="G90" s="4">
        <f t="shared" si="33"/>
        <v>-0.33149715286436326</v>
      </c>
      <c r="J90" s="10">
        <v>0.99999839067459095</v>
      </c>
      <c r="K90" s="11">
        <v>0.99788218736648604</v>
      </c>
      <c r="L90" s="11">
        <f t="shared" si="31"/>
        <v>-2.1162033081049136E-3</v>
      </c>
      <c r="M90" s="11"/>
      <c r="N90" s="11">
        <f t="shared" si="34"/>
        <v>-2.116202235953317E-3</v>
      </c>
      <c r="O90" s="4">
        <f t="shared" si="35"/>
        <v>-0.2116202235953317</v>
      </c>
    </row>
    <row r="91" spans="1:15" x14ac:dyDescent="0.45">
      <c r="A91">
        <v>-20</v>
      </c>
      <c r="B91" s="10">
        <v>0.99999976158142101</v>
      </c>
      <c r="C91" s="11">
        <v>0.993352591991425</v>
      </c>
      <c r="D91" s="11">
        <f t="shared" si="30"/>
        <v>-6.6471695899960048E-3</v>
      </c>
      <c r="E91" s="11"/>
      <c r="F91" s="11">
        <f t="shared" si="32"/>
        <v>-6.6471687975917602E-3</v>
      </c>
      <c r="G91" s="4">
        <f t="shared" si="33"/>
        <v>-0.66471687975917604</v>
      </c>
      <c r="J91" s="10">
        <v>1.00000131130218</v>
      </c>
      <c r="K91" s="11">
        <v>0.99578911066055298</v>
      </c>
      <c r="L91" s="11">
        <f t="shared" si="31"/>
        <v>-4.2122006416269731E-3</v>
      </c>
      <c r="M91" s="11"/>
      <c r="N91" s="11">
        <f t="shared" si="34"/>
        <v>-4.212198507560919E-3</v>
      </c>
      <c r="O91" s="4">
        <f t="shared" si="35"/>
        <v>-0.42121985075609192</v>
      </c>
    </row>
    <row r="92" spans="1:15" x14ac:dyDescent="0.45">
      <c r="A92">
        <v>-40</v>
      </c>
      <c r="B92" s="10">
        <v>1.00000035762786</v>
      </c>
      <c r="C92" s="11">
        <v>0.99193716049194303</v>
      </c>
      <c r="D92" s="11">
        <f t="shared" si="30"/>
        <v>-8.0631971359169663E-3</v>
      </c>
      <c r="E92" s="11"/>
      <c r="F92" s="11">
        <f t="shared" si="32"/>
        <v>-8.0631961747091099E-3</v>
      </c>
      <c r="G92" s="4">
        <f t="shared" si="33"/>
        <v>-0.80631961747091097</v>
      </c>
      <c r="J92" s="10">
        <v>0.99999988079071001</v>
      </c>
      <c r="K92" s="11">
        <v>0.99458408355712902</v>
      </c>
      <c r="L92" s="11">
        <f t="shared" si="31"/>
        <v>-5.4157972335809879E-3</v>
      </c>
      <c r="M92" s="11"/>
      <c r="N92" s="11">
        <f t="shared" si="34"/>
        <v>-5.4157944897256938E-3</v>
      </c>
      <c r="O92" s="4">
        <f t="shared" si="35"/>
        <v>-0.54157944897256938</v>
      </c>
    </row>
    <row r="93" spans="1:15" x14ac:dyDescent="0.45">
      <c r="A93">
        <v>-60</v>
      </c>
      <c r="B93" s="10">
        <v>0.999999940395355</v>
      </c>
      <c r="C93" s="11">
        <v>0.98872584104537997</v>
      </c>
      <c r="D93" s="11">
        <f t="shared" si="30"/>
        <v>-1.1274099349975031E-2</v>
      </c>
      <c r="E93" s="11"/>
      <c r="F93" s="11">
        <f t="shared" si="32"/>
        <v>-1.127409800599786E-2</v>
      </c>
      <c r="G93" s="4">
        <f t="shared" si="33"/>
        <v>-1.1274098005997859</v>
      </c>
      <c r="J93" s="10">
        <v>0.99999976158142101</v>
      </c>
      <c r="K93" s="11">
        <v>0.99358254671096802</v>
      </c>
      <c r="L93" s="11">
        <f t="shared" si="31"/>
        <v>-6.4172148704529919E-3</v>
      </c>
      <c r="M93" s="11"/>
      <c r="N93" s="11">
        <f t="shared" si="34"/>
        <v>-6.4172116192402458E-3</v>
      </c>
      <c r="O93" s="4">
        <f t="shared" si="35"/>
        <v>-0.64172116192402462</v>
      </c>
    </row>
    <row r="94" spans="1:15" x14ac:dyDescent="0.45">
      <c r="A94">
        <v>-80</v>
      </c>
      <c r="B94" s="10">
        <v>0.99999880790710405</v>
      </c>
      <c r="C94" s="11">
        <v>0.98703324794769298</v>
      </c>
      <c r="D94" s="11">
        <f t="shared" si="30"/>
        <v>-1.2965559959411066E-2</v>
      </c>
      <c r="E94" s="11"/>
      <c r="F94" s="11">
        <f t="shared" si="32"/>
        <v>-1.2965558413796107E-2</v>
      </c>
      <c r="G94" s="4">
        <f t="shared" si="33"/>
        <v>-1.2965558413796108</v>
      </c>
      <c r="J94" s="10">
        <v>1.00000071525573</v>
      </c>
      <c r="K94" s="11">
        <v>0.99263674020767201</v>
      </c>
      <c r="L94" s="11">
        <f t="shared" si="31"/>
        <v>-7.3639750480579691E-3</v>
      </c>
      <c r="M94" s="11"/>
      <c r="N94" s="11">
        <f t="shared" si="34"/>
        <v>-7.3639713171793839E-3</v>
      </c>
      <c r="O94" s="4">
        <f t="shared" si="35"/>
        <v>-0.73639713171793841</v>
      </c>
    </row>
    <row r="95" spans="1:15" x14ac:dyDescent="0.45">
      <c r="A95">
        <v>-100</v>
      </c>
      <c r="B95" s="10">
        <v>0.99999916553497303</v>
      </c>
      <c r="C95" s="11">
        <v>0.98522090911865201</v>
      </c>
      <c r="D95" s="11">
        <f t="shared" si="30"/>
        <v>-1.4778256416321023E-2</v>
      </c>
      <c r="E95" s="11"/>
      <c r="F95" s="11">
        <f t="shared" si="32"/>
        <v>-1.477825465461584E-2</v>
      </c>
      <c r="G95" s="4">
        <f t="shared" si="33"/>
        <v>-1.4778254654615841</v>
      </c>
      <c r="J95" s="10">
        <v>1.00000011920929</v>
      </c>
      <c r="K95" s="11">
        <v>0.99142545461654696</v>
      </c>
      <c r="L95" s="11">
        <f t="shared" si="31"/>
        <v>-8.5746645927430309E-3</v>
      </c>
      <c r="M95" s="11"/>
      <c r="N95" s="11">
        <f t="shared" si="34"/>
        <v>-8.5746602484816376E-3</v>
      </c>
      <c r="O95" s="4">
        <f t="shared" si="35"/>
        <v>-0.85746602484816381</v>
      </c>
    </row>
    <row r="96" spans="1:15" x14ac:dyDescent="0.45">
      <c r="A96">
        <v>-120</v>
      </c>
      <c r="B96" s="10">
        <v>0.99999970197677601</v>
      </c>
      <c r="C96" s="11">
        <v>0.98358935117721602</v>
      </c>
      <c r="D96" s="11">
        <f t="shared" si="30"/>
        <v>-1.6410350799559992E-2</v>
      </c>
      <c r="E96" s="11"/>
      <c r="F96" s="11">
        <f t="shared" si="32"/>
        <v>-1.6410348843294027E-2</v>
      </c>
      <c r="G96" s="4">
        <f t="shared" si="33"/>
        <v>-1.6410348843294027</v>
      </c>
      <c r="J96" s="10">
        <v>1.0000017881393399</v>
      </c>
      <c r="K96" s="11">
        <v>0.989981949329376</v>
      </c>
      <c r="L96" s="11">
        <f t="shared" si="31"/>
        <v>-1.0019838809963932E-2</v>
      </c>
      <c r="M96" s="11"/>
      <c r="N96" s="11">
        <f t="shared" si="34"/>
        <v>-1.0019833733520599E-2</v>
      </c>
      <c r="O96" s="4">
        <f t="shared" si="35"/>
        <v>-1.00198337335206</v>
      </c>
    </row>
    <row r="97" spans="1:15" ht="14.65" thickBot="1" x14ac:dyDescent="0.5">
      <c r="A97" s="2">
        <v>-140</v>
      </c>
      <c r="B97" s="17">
        <v>1.00000131130218</v>
      </c>
      <c r="C97" s="18">
        <v>0.98156684637069702</v>
      </c>
      <c r="D97" s="18">
        <f t="shared" si="30"/>
        <v>-1.843446493148293E-2</v>
      </c>
      <c r="E97" s="18"/>
      <c r="F97" s="18">
        <f t="shared" si="32"/>
        <v>-1.8434462733923795E-2</v>
      </c>
      <c r="G97" s="12">
        <f t="shared" si="33"/>
        <v>-1.8434462733923795</v>
      </c>
      <c r="J97" s="17">
        <v>1.0000016689300499</v>
      </c>
      <c r="K97" s="18">
        <v>0.98917621374130205</v>
      </c>
      <c r="L97" s="18">
        <f t="shared" si="31"/>
        <v>-1.082545518874789E-2</v>
      </c>
      <c r="M97" s="18"/>
      <c r="N97" s="18">
        <f t="shared" si="34"/>
        <v>-1.0825449704147701E-2</v>
      </c>
      <c r="O97" s="12">
        <f t="shared" si="35"/>
        <v>-1.08254497041477</v>
      </c>
    </row>
    <row r="99" spans="1:15" ht="14.65" thickBot="1" x14ac:dyDescent="0.5"/>
    <row r="100" spans="1:15" ht="14.65" thickBot="1" x14ac:dyDescent="0.5">
      <c r="A100" t="s">
        <v>24</v>
      </c>
      <c r="B100" s="7" t="s">
        <v>0</v>
      </c>
      <c r="C100" s="8"/>
      <c r="D100" s="8"/>
      <c r="E100" s="8"/>
      <c r="F100" s="8"/>
      <c r="G100" s="9"/>
      <c r="J100" s="7" t="s">
        <v>6</v>
      </c>
      <c r="K100" s="8"/>
      <c r="L100" s="8"/>
      <c r="M100" s="8"/>
      <c r="N100" s="8"/>
      <c r="O100" s="9"/>
    </row>
    <row r="101" spans="1:15" ht="14.65" thickBot="1" x14ac:dyDescent="0.5">
      <c r="A101" t="s">
        <v>18</v>
      </c>
      <c r="B101" s="23" t="s">
        <v>10</v>
      </c>
      <c r="C101" s="24" t="s">
        <v>16</v>
      </c>
      <c r="D101" s="25" t="s">
        <v>13</v>
      </c>
      <c r="E101" s="24" t="s">
        <v>11</v>
      </c>
      <c r="F101" s="25" t="s">
        <v>14</v>
      </c>
      <c r="G101" s="26" t="s">
        <v>15</v>
      </c>
      <c r="J101" s="20" t="s">
        <v>10</v>
      </c>
      <c r="K101" s="27" t="s">
        <v>16</v>
      </c>
      <c r="L101" s="27" t="s">
        <v>13</v>
      </c>
      <c r="M101" s="27" t="s">
        <v>11</v>
      </c>
      <c r="N101" s="27" t="s">
        <v>14</v>
      </c>
      <c r="O101" s="21" t="s">
        <v>15</v>
      </c>
    </row>
    <row r="102" spans="1:15" x14ac:dyDescent="0.45">
      <c r="A102">
        <v>40</v>
      </c>
      <c r="B102" s="3">
        <v>1.0000014305114699</v>
      </c>
      <c r="C102" s="11">
        <v>1.0014278888702299</v>
      </c>
      <c r="D102" s="11">
        <f t="shared" ref="D102:D111" si="36">C102-B102</f>
        <v>1.4264583587599855E-3</v>
      </c>
      <c r="E102" s="11">
        <f>AVERAGE(B102:B111)</f>
        <v>0.99999967813491519</v>
      </c>
      <c r="F102" s="11">
        <f>D102/E$102</f>
        <v>1.426458817887274E-3</v>
      </c>
      <c r="G102" s="4">
        <f>F102*100</f>
        <v>0.14264588178872739</v>
      </c>
      <c r="J102" s="3">
        <v>1.0000028610229399</v>
      </c>
      <c r="K102" s="11">
        <v>1.0013524293899501</v>
      </c>
      <c r="L102" s="11">
        <f t="shared" ref="L102:L111" si="37">K102-J102</f>
        <v>1.3495683670101677E-3</v>
      </c>
      <c r="M102" s="11">
        <f>AVERAGE(J102:J111)</f>
        <v>1.0000009357929183</v>
      </c>
      <c r="N102" s="11">
        <f>L102/M$102</f>
        <v>1.349567104094829E-3</v>
      </c>
      <c r="O102" s="4">
        <f>N102*100</f>
        <v>0.1349567104094829</v>
      </c>
    </row>
    <row r="103" spans="1:15" x14ac:dyDescent="0.45">
      <c r="A103">
        <v>20</v>
      </c>
      <c r="B103" s="3">
        <v>1.00000095367431</v>
      </c>
      <c r="C103" s="11">
        <v>0.99824243783950795</v>
      </c>
      <c r="D103" s="11">
        <f t="shared" si="36"/>
        <v>-1.7585158348020213E-3</v>
      </c>
      <c r="E103" s="11"/>
      <c r="F103" s="11">
        <f t="shared" ref="F103:F111" si="38">D103/E$102</f>
        <v>-1.7585164008070517E-3</v>
      </c>
      <c r="G103" s="4">
        <f t="shared" ref="G103:G111" si="39">F103*100</f>
        <v>-0.17585164008070517</v>
      </c>
      <c r="J103" s="3">
        <v>1.00000035762786</v>
      </c>
      <c r="K103" s="11">
        <v>0.99877750873565696</v>
      </c>
      <c r="L103" s="11">
        <f t="shared" si="37"/>
        <v>-1.2228488922030323E-3</v>
      </c>
      <c r="M103" s="11"/>
      <c r="N103" s="11">
        <f t="shared" ref="N103:N111" si="40">L103/M$102</f>
        <v>-1.2228477478707696E-3</v>
      </c>
      <c r="O103" s="4">
        <f t="shared" ref="O103:O111" si="41">N103*100</f>
        <v>-0.12228477478707697</v>
      </c>
    </row>
    <row r="104" spans="1:15" x14ac:dyDescent="0.45">
      <c r="A104">
        <v>0</v>
      </c>
      <c r="B104" s="3">
        <v>0.99999809265136697</v>
      </c>
      <c r="C104" s="11">
        <v>0.995591640472412</v>
      </c>
      <c r="D104" s="11">
        <f t="shared" si="36"/>
        <v>-4.4064521789549671E-3</v>
      </c>
      <c r="E104" s="11"/>
      <c r="F104" s="11">
        <f t="shared" si="38"/>
        <v>-4.406453597238528E-3</v>
      </c>
      <c r="G104" s="4">
        <f t="shared" si="39"/>
        <v>-0.44064535972385283</v>
      </c>
      <c r="J104" s="3">
        <v>1.0000029802322301</v>
      </c>
      <c r="K104" s="11">
        <v>0.99635386466980003</v>
      </c>
      <c r="L104" s="11">
        <f t="shared" si="37"/>
        <v>-3.6491155624300831E-3</v>
      </c>
      <c r="M104" s="11"/>
      <c r="N104" s="11">
        <f t="shared" si="40"/>
        <v>-3.6491121476167772E-3</v>
      </c>
      <c r="O104" s="4">
        <f t="shared" si="41"/>
        <v>-0.3649112147616777</v>
      </c>
    </row>
    <row r="105" spans="1:15" x14ac:dyDescent="0.45">
      <c r="A105">
        <v>-20</v>
      </c>
      <c r="B105" s="3">
        <v>1.0000017881393399</v>
      </c>
      <c r="C105" s="11">
        <v>0.99299293756484996</v>
      </c>
      <c r="D105" s="11">
        <f t="shared" si="36"/>
        <v>-7.0088505744899665E-3</v>
      </c>
      <c r="E105" s="11"/>
      <c r="F105" s="11">
        <f t="shared" si="38"/>
        <v>-7.0088528303949771E-3</v>
      </c>
      <c r="G105" s="4">
        <f t="shared" si="39"/>
        <v>-0.70088528303949771</v>
      </c>
      <c r="J105" s="3">
        <v>0.99999874830246005</v>
      </c>
      <c r="K105" s="11">
        <v>0.99460464715957597</v>
      </c>
      <c r="L105" s="11">
        <f t="shared" si="37"/>
        <v>-5.3941011428840779E-3</v>
      </c>
      <c r="M105" s="11"/>
      <c r="N105" s="11">
        <f t="shared" si="40"/>
        <v>-5.3940960951271519E-3</v>
      </c>
      <c r="O105" s="4">
        <f t="shared" si="41"/>
        <v>-0.53940960951271522</v>
      </c>
    </row>
    <row r="106" spans="1:15" x14ac:dyDescent="0.45">
      <c r="A106">
        <v>-40</v>
      </c>
      <c r="B106" s="3">
        <v>0.99999821186065696</v>
      </c>
      <c r="C106" s="11">
        <v>0.99020999670028698</v>
      </c>
      <c r="D106" s="11">
        <f t="shared" si="36"/>
        <v>-9.7882151603699841E-3</v>
      </c>
      <c r="E106" s="11"/>
      <c r="F106" s="11">
        <f t="shared" si="38"/>
        <v>-9.7882183108557001E-3</v>
      </c>
      <c r="G106" s="4">
        <f t="shared" si="39"/>
        <v>-0.97882183108556997</v>
      </c>
      <c r="J106" s="3">
        <v>1.0000020265579199</v>
      </c>
      <c r="K106" s="11">
        <v>0.99281209707260099</v>
      </c>
      <c r="L106" s="11">
        <f t="shared" si="37"/>
        <v>-7.1899294853189355E-3</v>
      </c>
      <c r="M106" s="11"/>
      <c r="N106" s="11">
        <f t="shared" si="40"/>
        <v>-7.1899227570401368E-3</v>
      </c>
      <c r="O106" s="4">
        <f t="shared" si="41"/>
        <v>-0.71899227570401369</v>
      </c>
    </row>
    <row r="107" spans="1:15" x14ac:dyDescent="0.45">
      <c r="A107">
        <v>-60</v>
      </c>
      <c r="B107" s="3">
        <v>0.99999797344207797</v>
      </c>
      <c r="C107" s="11">
        <v>0.98748803138732899</v>
      </c>
      <c r="D107" s="11">
        <f t="shared" si="36"/>
        <v>-1.2509942054748979E-2</v>
      </c>
      <c r="E107" s="11"/>
      <c r="F107" s="11">
        <f t="shared" si="38"/>
        <v>-1.2509946081263835E-2</v>
      </c>
      <c r="G107" s="4">
        <f t="shared" si="39"/>
        <v>-1.2509946081263834</v>
      </c>
      <c r="J107" s="3">
        <v>1.0000010728836</v>
      </c>
      <c r="K107" s="11">
        <v>0.99056476354598999</v>
      </c>
      <c r="L107" s="11">
        <f t="shared" si="37"/>
        <v>-9.4363093376099716E-3</v>
      </c>
      <c r="M107" s="11"/>
      <c r="N107" s="11">
        <f t="shared" si="40"/>
        <v>-9.4363005071867821E-3</v>
      </c>
      <c r="O107" s="4">
        <f t="shared" si="41"/>
        <v>-0.94363005071867823</v>
      </c>
    </row>
    <row r="108" spans="1:15" x14ac:dyDescent="0.45">
      <c r="A108">
        <v>-80</v>
      </c>
      <c r="B108" s="3">
        <v>0.99999797344207797</v>
      </c>
      <c r="C108" s="11">
        <v>0.98458355665206898</v>
      </c>
      <c r="D108" s="11">
        <f t="shared" si="36"/>
        <v>-1.5414416790008989E-2</v>
      </c>
      <c r="E108" s="11"/>
      <c r="F108" s="11">
        <f t="shared" si="38"/>
        <v>-1.5414421751373154E-2</v>
      </c>
      <c r="G108" s="4">
        <f t="shared" si="39"/>
        <v>-1.5414421751373153</v>
      </c>
      <c r="J108" s="3">
        <v>1.00000023841857</v>
      </c>
      <c r="K108" s="11">
        <v>0.988833248615265</v>
      </c>
      <c r="L108" s="11">
        <f t="shared" si="37"/>
        <v>-1.1166989803304994E-2</v>
      </c>
      <c r="M108" s="11"/>
      <c r="N108" s="11">
        <f t="shared" si="40"/>
        <v>-1.1166979353324797E-2</v>
      </c>
      <c r="O108" s="4">
        <f t="shared" si="41"/>
        <v>-1.1166979353324797</v>
      </c>
    </row>
    <row r="109" spans="1:15" x14ac:dyDescent="0.45">
      <c r="A109">
        <v>-100</v>
      </c>
      <c r="B109" s="3">
        <v>1.00000047683715</v>
      </c>
      <c r="C109" s="11">
        <v>0.98226630687713601</v>
      </c>
      <c r="D109" s="11">
        <f t="shared" si="36"/>
        <v>-1.7734169960013979E-2</v>
      </c>
      <c r="E109" s="11"/>
      <c r="F109" s="11">
        <f t="shared" si="38"/>
        <v>-1.7734175668025935E-2</v>
      </c>
      <c r="G109" s="4">
        <f t="shared" si="39"/>
        <v>-1.7734175668025935</v>
      </c>
      <c r="J109" s="3">
        <v>1.00000011920929</v>
      </c>
      <c r="K109" s="11">
        <v>0.98710197210311901</v>
      </c>
      <c r="L109" s="11">
        <f t="shared" si="37"/>
        <v>-1.2898147106170987E-2</v>
      </c>
      <c r="M109" s="11"/>
      <c r="N109" s="11">
        <f t="shared" si="40"/>
        <v>-1.2898135036187561E-2</v>
      </c>
      <c r="O109" s="4">
        <f t="shared" si="41"/>
        <v>-1.2898135036187561</v>
      </c>
    </row>
    <row r="110" spans="1:15" x14ac:dyDescent="0.45">
      <c r="A110">
        <v>-120</v>
      </c>
      <c r="B110" s="3">
        <v>1.00000071525573</v>
      </c>
      <c r="C110" s="11">
        <v>0.98013508319854703</v>
      </c>
      <c r="D110" s="11">
        <f t="shared" si="36"/>
        <v>-1.9865632057182947E-2</v>
      </c>
      <c r="E110" s="11"/>
      <c r="F110" s="11">
        <f t="shared" si="38"/>
        <v>-1.986563845123835E-2</v>
      </c>
      <c r="G110" s="4">
        <f t="shared" si="39"/>
        <v>-1.986563845123835</v>
      </c>
      <c r="J110" s="3">
        <v>0.99999940395355202</v>
      </c>
      <c r="K110" s="11">
        <v>0.98540759086608898</v>
      </c>
      <c r="L110" s="11">
        <f t="shared" si="37"/>
        <v>-1.4591813087463046E-2</v>
      </c>
      <c r="M110" s="11"/>
      <c r="N110" s="11">
        <f t="shared" si="40"/>
        <v>-1.4591799432560473E-2</v>
      </c>
      <c r="O110" s="4">
        <f t="shared" si="41"/>
        <v>-1.4591799432560473</v>
      </c>
    </row>
    <row r="111" spans="1:15" ht="14.65" thickBot="1" x14ac:dyDescent="0.5">
      <c r="A111" s="2">
        <v>-140</v>
      </c>
      <c r="B111" s="15">
        <v>0.99999916553497303</v>
      </c>
      <c r="C111" s="18">
        <v>0.97955733537673995</v>
      </c>
      <c r="D111" s="18">
        <f t="shared" si="36"/>
        <v>-2.0441830158233087E-2</v>
      </c>
      <c r="E111" s="18"/>
      <c r="F111" s="18">
        <f t="shared" si="38"/>
        <v>-2.0441836737746601E-2</v>
      </c>
      <c r="G111" s="12">
        <f t="shared" si="39"/>
        <v>-2.0441836737746599</v>
      </c>
      <c r="J111" s="15">
        <v>1.0000015497207599</v>
      </c>
      <c r="K111" s="18">
        <v>0.98459500074386597</v>
      </c>
      <c r="L111" s="18">
        <f t="shared" si="37"/>
        <v>-1.5406548976893975E-2</v>
      </c>
      <c r="M111" s="18"/>
      <c r="N111" s="18">
        <f t="shared" si="40"/>
        <v>-1.5406534559568039E-2</v>
      </c>
      <c r="O111" s="12">
        <f t="shared" si="41"/>
        <v>-1.5406534559568039</v>
      </c>
    </row>
    <row r="113" spans="1:15" ht="14.65" thickBot="1" x14ac:dyDescent="0.5"/>
    <row r="114" spans="1:15" ht="14.65" thickBot="1" x14ac:dyDescent="0.5">
      <c r="A114" t="s">
        <v>25</v>
      </c>
      <c r="B114" s="7" t="s">
        <v>0</v>
      </c>
      <c r="C114" s="8"/>
      <c r="D114" s="8"/>
      <c r="E114" s="8"/>
      <c r="F114" s="8"/>
      <c r="G114" s="9"/>
      <c r="J114" s="7" t="s">
        <v>6</v>
      </c>
      <c r="K114" s="8"/>
      <c r="L114" s="8"/>
      <c r="M114" s="8"/>
      <c r="N114" s="8"/>
      <c r="O114" s="9"/>
    </row>
    <row r="115" spans="1:15" ht="14.65" thickBot="1" x14ac:dyDescent="0.5">
      <c r="A115" t="s">
        <v>18</v>
      </c>
      <c r="B115" s="23" t="s">
        <v>10</v>
      </c>
      <c r="C115" s="24" t="s">
        <v>16</v>
      </c>
      <c r="D115" s="25" t="s">
        <v>13</v>
      </c>
      <c r="E115" s="24" t="s">
        <v>11</v>
      </c>
      <c r="F115" s="25" t="s">
        <v>14</v>
      </c>
      <c r="G115" s="26" t="s">
        <v>15</v>
      </c>
      <c r="J115" s="20" t="s">
        <v>10</v>
      </c>
      <c r="K115" s="27" t="s">
        <v>16</v>
      </c>
      <c r="L115" s="27" t="s">
        <v>13</v>
      </c>
      <c r="M115" s="27" t="s">
        <v>11</v>
      </c>
      <c r="N115" s="27" t="s">
        <v>14</v>
      </c>
      <c r="O115" s="21" t="s">
        <v>15</v>
      </c>
    </row>
    <row r="116" spans="1:15" x14ac:dyDescent="0.45">
      <c r="A116">
        <v>40</v>
      </c>
      <c r="B116" s="3">
        <v>0.99999701976776101</v>
      </c>
      <c r="C116" s="11">
        <v>1.0040131807327199</v>
      </c>
      <c r="D116" s="11">
        <f t="shared" ref="D116:D125" si="42">C116-B116</f>
        <v>4.0161609649589369E-3</v>
      </c>
      <c r="E116" s="11">
        <f>AVERAGE(B116:B125)</f>
        <v>1.000000327825544</v>
      </c>
      <c r="F116" s="11">
        <f>D116/E$116</f>
        <v>4.0161596483592153E-3</v>
      </c>
      <c r="G116" s="4">
        <f>F116*100</f>
        <v>0.40161596483592155</v>
      </c>
      <c r="J116" s="3">
        <v>0.99999850988388095</v>
      </c>
      <c r="K116" s="11">
        <v>1.0026924610137899</v>
      </c>
      <c r="L116" s="11">
        <f t="shared" ref="L116:L125" si="43">K116-J116</f>
        <v>2.6939511299090002E-3</v>
      </c>
      <c r="M116" s="11">
        <f>AVERAGE(J116:J125)</f>
        <v>0.99999964833259436</v>
      </c>
      <c r="N116" s="11">
        <f>L116/M$116</f>
        <v>2.6939520772841382E-3</v>
      </c>
      <c r="O116" s="4">
        <f>N116*100</f>
        <v>0.2693952077284138</v>
      </c>
    </row>
    <row r="117" spans="1:15" x14ac:dyDescent="0.45">
      <c r="A117">
        <v>20</v>
      </c>
      <c r="B117" s="3">
        <v>0.99999940395355202</v>
      </c>
      <c r="C117" s="11">
        <v>0.99859416484832797</v>
      </c>
      <c r="D117" s="11">
        <f t="shared" si="42"/>
        <v>-1.4052391052240543E-3</v>
      </c>
      <c r="E117" s="11"/>
      <c r="F117" s="11">
        <f t="shared" ref="F117:F125" si="44">D117/E$116</f>
        <v>-1.4052386445509311E-3</v>
      </c>
      <c r="G117" s="4">
        <f t="shared" ref="G117:G125" si="45">F117*100</f>
        <v>-0.1405238644550931</v>
      </c>
      <c r="J117" s="3">
        <v>1.00000083446502</v>
      </c>
      <c r="K117" s="11">
        <v>0.99921035766601596</v>
      </c>
      <c r="L117" s="11">
        <f t="shared" si="43"/>
        <v>-7.9047679900401402E-4</v>
      </c>
      <c r="M117" s="11"/>
      <c r="N117" s="11">
        <f t="shared" ref="N117:N125" si="46">L117/M$116</f>
        <v>-7.9047707698903693E-4</v>
      </c>
      <c r="O117" s="4">
        <f t="shared" ref="O117:O125" si="47">N117*100</f>
        <v>-7.9047707698903694E-2</v>
      </c>
    </row>
    <row r="118" spans="1:15" x14ac:dyDescent="0.45">
      <c r="A118">
        <v>0</v>
      </c>
      <c r="B118" s="3">
        <v>0.99999856948852495</v>
      </c>
      <c r="C118" s="11">
        <v>0.99252843856811501</v>
      </c>
      <c r="D118" s="11">
        <f t="shared" si="42"/>
        <v>-7.4701309204099342E-3</v>
      </c>
      <c r="E118" s="11"/>
      <c r="F118" s="11">
        <f t="shared" si="44"/>
        <v>-7.4701284715110042E-3</v>
      </c>
      <c r="G118" s="4">
        <f t="shared" si="45"/>
        <v>-0.74701284715110039</v>
      </c>
      <c r="J118" s="3">
        <v>0.99999773502349898</v>
      </c>
      <c r="K118" s="11">
        <v>0.99514198303222701</v>
      </c>
      <c r="L118" s="11">
        <f t="shared" si="43"/>
        <v>-4.8557519912719727E-3</v>
      </c>
      <c r="M118" s="11"/>
      <c r="N118" s="11">
        <f t="shared" si="46"/>
        <v>-4.8557536988822784E-3</v>
      </c>
      <c r="O118" s="4">
        <f t="shared" si="47"/>
        <v>-0.48557536988822786</v>
      </c>
    </row>
    <row r="119" spans="1:15" x14ac:dyDescent="0.45">
      <c r="A119">
        <v>-20</v>
      </c>
      <c r="B119" s="3">
        <v>1.0000039339065501</v>
      </c>
      <c r="C119" s="11">
        <v>0.98674684762954701</v>
      </c>
      <c r="D119" s="11">
        <f t="shared" si="42"/>
        <v>-1.3257086277003061E-2</v>
      </c>
      <c r="E119" s="11"/>
      <c r="F119" s="11">
        <f t="shared" si="44"/>
        <v>-1.3257081930992964E-2</v>
      </c>
      <c r="G119" s="4">
        <f t="shared" si="45"/>
        <v>-1.3257081930992964</v>
      </c>
      <c r="J119" s="3">
        <v>0.99999928474426303</v>
      </c>
      <c r="K119" s="11">
        <v>0.99133628606796298</v>
      </c>
      <c r="L119" s="11">
        <f t="shared" si="43"/>
        <v>-8.6629986763000488E-3</v>
      </c>
      <c r="M119" s="11"/>
      <c r="N119" s="11">
        <f t="shared" si="46"/>
        <v>-8.6630017227953895E-3</v>
      </c>
      <c r="O119" s="4">
        <f t="shared" si="47"/>
        <v>-0.86630017227953893</v>
      </c>
    </row>
    <row r="120" spans="1:15" x14ac:dyDescent="0.45">
      <c r="A120">
        <v>-40</v>
      </c>
      <c r="B120" s="3">
        <v>0.99999862909317005</v>
      </c>
      <c r="C120" s="11">
        <v>0.98204785585403398</v>
      </c>
      <c r="D120" s="11">
        <f t="shared" si="42"/>
        <v>-1.7950773239136075E-2</v>
      </c>
      <c r="E120" s="11"/>
      <c r="F120" s="11">
        <f t="shared" si="44"/>
        <v>-1.7950767354416003E-2</v>
      </c>
      <c r="G120" s="4">
        <f t="shared" si="45"/>
        <v>-1.7950767354416004</v>
      </c>
      <c r="J120" s="3">
        <v>1.0000022649764999</v>
      </c>
      <c r="K120" s="11">
        <v>0.98935163021087602</v>
      </c>
      <c r="L120" s="11">
        <f t="shared" si="43"/>
        <v>-1.065063476562389E-2</v>
      </c>
      <c r="M120" s="11"/>
      <c r="N120" s="11">
        <f t="shared" si="46"/>
        <v>-1.0650638511106304E-2</v>
      </c>
      <c r="O120" s="4">
        <f t="shared" si="47"/>
        <v>-1.0650638511106303</v>
      </c>
    </row>
    <row r="121" spans="1:15" x14ac:dyDescent="0.45">
      <c r="A121">
        <v>-60</v>
      </c>
      <c r="B121" s="3">
        <v>1.00000047683715</v>
      </c>
      <c r="C121" s="11">
        <v>0.97458583116531405</v>
      </c>
      <c r="D121" s="11">
        <f t="shared" si="42"/>
        <v>-2.5414645671835934E-2</v>
      </c>
      <c r="E121" s="11"/>
      <c r="F121" s="11">
        <f t="shared" si="44"/>
        <v>-2.5414637340268623E-2</v>
      </c>
      <c r="G121" s="4">
        <f t="shared" si="45"/>
        <v>-2.5414637340268622</v>
      </c>
      <c r="J121" s="3">
        <v>1.0000016689300499</v>
      </c>
      <c r="K121" s="11">
        <v>0.98562258481979403</v>
      </c>
      <c r="L121" s="11">
        <f t="shared" si="43"/>
        <v>-1.4379084110255902E-2</v>
      </c>
      <c r="M121" s="11"/>
      <c r="N121" s="11">
        <f t="shared" si="46"/>
        <v>-1.4379089166912884E-2</v>
      </c>
      <c r="O121" s="4">
        <f t="shared" si="47"/>
        <v>-1.4379089166912884</v>
      </c>
    </row>
    <row r="122" spans="1:15" x14ac:dyDescent="0.45">
      <c r="A122">
        <v>-80</v>
      </c>
      <c r="B122" s="3">
        <v>0.99999940395355202</v>
      </c>
      <c r="C122" s="11">
        <v>0.97135835886001598</v>
      </c>
      <c r="D122" s="11">
        <f t="shared" si="42"/>
        <v>-2.8641045093536044E-2</v>
      </c>
      <c r="E122" s="11"/>
      <c r="F122" s="11">
        <f t="shared" si="44"/>
        <v>-2.8641035704272934E-2</v>
      </c>
      <c r="G122" s="4">
        <f t="shared" si="45"/>
        <v>-2.8641035704272935</v>
      </c>
      <c r="J122" s="3">
        <v>1.0000016689300499</v>
      </c>
      <c r="K122" s="11">
        <v>0.98250091075897195</v>
      </c>
      <c r="L122" s="11">
        <f t="shared" si="43"/>
        <v>-1.750075817107799E-2</v>
      </c>
      <c r="M122" s="11"/>
      <c r="N122" s="11">
        <f t="shared" si="46"/>
        <v>-1.7500764325526379E-2</v>
      </c>
      <c r="O122" s="4">
        <f t="shared" si="47"/>
        <v>-1.7500764325526379</v>
      </c>
    </row>
    <row r="123" spans="1:15" x14ac:dyDescent="0.45">
      <c r="A123">
        <v>-100</v>
      </c>
      <c r="B123" s="3">
        <v>1.0000023841857899</v>
      </c>
      <c r="C123" s="11">
        <v>0.966993808746338</v>
      </c>
      <c r="D123" s="11">
        <f t="shared" si="42"/>
        <v>-3.3008575439451904E-2</v>
      </c>
      <c r="E123" s="11"/>
      <c r="F123" s="11">
        <f t="shared" si="44"/>
        <v>-3.3008564618401251E-2</v>
      </c>
      <c r="G123" s="4">
        <f t="shared" si="45"/>
        <v>-3.3008564618401253</v>
      </c>
      <c r="J123" s="3">
        <v>0.99999892711639404</v>
      </c>
      <c r="K123" s="11">
        <v>0.98097890615463301</v>
      </c>
      <c r="L123" s="11">
        <f t="shared" si="43"/>
        <v>-1.9020020961761031E-2</v>
      </c>
      <c r="M123" s="11"/>
      <c r="N123" s="11">
        <f t="shared" si="46"/>
        <v>-1.902002765048481E-2</v>
      </c>
      <c r="O123" s="4">
        <f t="shared" si="47"/>
        <v>-1.902002765048481</v>
      </c>
    </row>
    <row r="124" spans="1:15" x14ac:dyDescent="0.45">
      <c r="A124">
        <v>-120</v>
      </c>
      <c r="B124" s="3">
        <v>1.0000023841857899</v>
      </c>
      <c r="C124" s="11">
        <v>0.96324926614761397</v>
      </c>
      <c r="D124" s="11">
        <f t="shared" si="42"/>
        <v>-3.6753118038175936E-2</v>
      </c>
      <c r="E124" s="11"/>
      <c r="F124" s="11">
        <f t="shared" si="44"/>
        <v>-3.675310598956897E-2</v>
      </c>
      <c r="G124" s="4">
        <f t="shared" si="45"/>
        <v>-3.675310598956897</v>
      </c>
      <c r="J124" s="3">
        <v>0.99999839067459095</v>
      </c>
      <c r="K124" s="11">
        <v>0.97890627384185802</v>
      </c>
      <c r="L124" s="11">
        <f t="shared" si="43"/>
        <v>-2.1092116832732932E-2</v>
      </c>
      <c r="M124" s="11"/>
      <c r="N124" s="11">
        <f t="shared" si="46"/>
        <v>-2.1092124250145547E-2</v>
      </c>
      <c r="O124" s="4">
        <f t="shared" si="47"/>
        <v>-2.1092124250145545</v>
      </c>
    </row>
    <row r="125" spans="1:15" ht="14.65" thickBot="1" x14ac:dyDescent="0.5">
      <c r="A125" s="2">
        <v>-140</v>
      </c>
      <c r="B125" s="15">
        <v>1.0000010728836</v>
      </c>
      <c r="C125" s="18">
        <v>0.95874279737472501</v>
      </c>
      <c r="D125" s="18">
        <f t="shared" si="42"/>
        <v>-4.1258275508874953E-2</v>
      </c>
      <c r="E125" s="18"/>
      <c r="F125" s="18">
        <f t="shared" si="44"/>
        <v>-4.1258261983362771E-2</v>
      </c>
      <c r="G125" s="12">
        <f t="shared" si="45"/>
        <v>-4.1258261983362772</v>
      </c>
      <c r="J125" s="15">
        <v>0.999997198581696</v>
      </c>
      <c r="K125" s="18">
        <v>0.97709757089614901</v>
      </c>
      <c r="L125" s="18">
        <f t="shared" si="43"/>
        <v>-2.2899627685546986E-2</v>
      </c>
      <c r="M125" s="18"/>
      <c r="N125" s="18">
        <f t="shared" si="46"/>
        <v>-2.2899635738602476E-2</v>
      </c>
      <c r="O125" s="12">
        <f t="shared" si="47"/>
        <v>-2.2899635738602475</v>
      </c>
    </row>
  </sheetData>
  <mergeCells count="2">
    <mergeCell ref="A4:B4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workbookViewId="0">
      <selection activeCell="F13" sqref="F13"/>
    </sheetView>
  </sheetViews>
  <sheetFormatPr defaultRowHeight="14.25" x14ac:dyDescent="0.45"/>
  <cols>
    <col min="2" max="2" width="10.73046875" bestFit="1" customWidth="1"/>
    <col min="14" max="14" width="9.3984375" customWidth="1"/>
  </cols>
  <sheetData>
    <row r="1" spans="1:15" x14ac:dyDescent="0.45">
      <c r="A1" s="22" t="s">
        <v>26</v>
      </c>
      <c r="B1" s="22"/>
    </row>
    <row r="2" spans="1:15" x14ac:dyDescent="0.45">
      <c r="A2" s="30" t="s">
        <v>7</v>
      </c>
      <c r="B2" s="30"/>
    </row>
    <row r="3" spans="1:15" ht="14.65" thickBot="1" x14ac:dyDescent="0.5"/>
    <row r="4" spans="1:15" ht="14.65" thickBot="1" x14ac:dyDescent="0.5">
      <c r="A4" s="28" t="s">
        <v>4</v>
      </c>
      <c r="B4" s="29"/>
    </row>
    <row r="5" spans="1:15" ht="14.65" thickBot="1" x14ac:dyDescent="0.5">
      <c r="A5" s="19" t="s">
        <v>0</v>
      </c>
      <c r="B5" s="14" t="s">
        <v>9</v>
      </c>
    </row>
    <row r="6" spans="1:15" x14ac:dyDescent="0.45">
      <c r="A6" s="5">
        <v>-3.7927206642759801</v>
      </c>
      <c r="B6" s="5">
        <v>-1.8496358884919999</v>
      </c>
    </row>
    <row r="7" spans="1:15" x14ac:dyDescent="0.45">
      <c r="A7" s="5">
        <v>-2.3347976202159102</v>
      </c>
      <c r="B7" s="5">
        <v>-0.71286516279163503</v>
      </c>
    </row>
    <row r="8" spans="1:15" x14ac:dyDescent="0.45">
      <c r="A8" s="5">
        <v>-1.67697777405393</v>
      </c>
      <c r="B8" s="5">
        <v>-0.761711548259418</v>
      </c>
    </row>
    <row r="9" spans="1:15" x14ac:dyDescent="0.45">
      <c r="A9" s="5">
        <v>-0.91418141284108001</v>
      </c>
      <c r="B9" s="5">
        <v>-0.49176597761694602</v>
      </c>
    </row>
    <row r="10" spans="1:15" x14ac:dyDescent="0.45">
      <c r="A10" s="5">
        <v>-2.0287432755453998</v>
      </c>
      <c r="B10" s="5">
        <v>-0.77934869952147201</v>
      </c>
    </row>
    <row r="11" spans="1:15" x14ac:dyDescent="0.45">
      <c r="A11" s="5">
        <v>-3.3207435822964602</v>
      </c>
      <c r="B11" s="5">
        <v>-1.18418062807997</v>
      </c>
    </row>
    <row r="12" spans="1:15" x14ac:dyDescent="0.45">
      <c r="A12" s="5">
        <v>-2.0323911081149002</v>
      </c>
      <c r="B12" s="5">
        <v>-0.77568298542050895</v>
      </c>
    </row>
    <row r="13" spans="1:15" ht="14.65" thickBot="1" x14ac:dyDescent="0.5">
      <c r="A13" s="6">
        <v>-3.3143181517253502</v>
      </c>
      <c r="B13" s="6">
        <v>-0.68989931493351297</v>
      </c>
    </row>
    <row r="15" spans="1:15" ht="14.65" thickBot="1" x14ac:dyDescent="0.5"/>
    <row r="16" spans="1:15" ht="14.65" thickBot="1" x14ac:dyDescent="0.5">
      <c r="A16" s="13" t="s">
        <v>12</v>
      </c>
      <c r="B16" s="7" t="s">
        <v>0</v>
      </c>
      <c r="C16" s="8"/>
      <c r="D16" s="8"/>
      <c r="E16" s="8"/>
      <c r="F16" s="8"/>
      <c r="G16" s="9"/>
      <c r="J16" s="7" t="s">
        <v>8</v>
      </c>
      <c r="K16" s="8"/>
      <c r="L16" s="8"/>
      <c r="M16" s="8"/>
      <c r="N16" s="8"/>
      <c r="O16" s="9"/>
    </row>
    <row r="17" spans="1:15" ht="14.65" thickBot="1" x14ac:dyDescent="0.5">
      <c r="A17" t="s">
        <v>18</v>
      </c>
      <c r="B17" s="23" t="s">
        <v>10</v>
      </c>
      <c r="C17" s="24" t="s">
        <v>16</v>
      </c>
      <c r="D17" s="25" t="s">
        <v>13</v>
      </c>
      <c r="E17" s="24" t="s">
        <v>11</v>
      </c>
      <c r="F17" s="25" t="s">
        <v>14</v>
      </c>
      <c r="G17" s="26" t="s">
        <v>15</v>
      </c>
      <c r="J17" s="23" t="s">
        <v>10</v>
      </c>
      <c r="K17" s="24" t="s">
        <v>16</v>
      </c>
      <c r="L17" s="25" t="s">
        <v>13</v>
      </c>
      <c r="M17" s="24" t="s">
        <v>11</v>
      </c>
      <c r="N17" s="25" t="s">
        <v>14</v>
      </c>
      <c r="O17" s="26" t="s">
        <v>15</v>
      </c>
    </row>
    <row r="18" spans="1:15" x14ac:dyDescent="0.45">
      <c r="A18">
        <v>40</v>
      </c>
      <c r="B18" s="3">
        <v>0.99999505281448398</v>
      </c>
      <c r="C18" s="13">
        <v>1.0059078931808401</v>
      </c>
      <c r="D18" s="13">
        <f t="shared" ref="D18:D27" si="0">C18-B18</f>
        <v>5.9128403663560869E-3</v>
      </c>
      <c r="E18" s="13">
        <f>AVERAGE(B18:B27)</f>
        <v>1.0000025093555427</v>
      </c>
      <c r="F18" s="13">
        <f>D18/E$18</f>
        <v>5.9128255289745725E-3</v>
      </c>
      <c r="G18" s="4">
        <f>F18*100</f>
        <v>0.59128255289745724</v>
      </c>
      <c r="J18" s="3">
        <v>0.99999940395355202</v>
      </c>
      <c r="K18" s="13">
        <v>1.00274109840393</v>
      </c>
      <c r="L18" s="13">
        <f t="shared" ref="L18:L27" si="1">K18-J18</f>
        <v>2.7416944503779739E-3</v>
      </c>
      <c r="M18" s="13">
        <f>AVERAGE(J18:J27)</f>
        <v>1.0000004947185475</v>
      </c>
      <c r="N18" s="13">
        <f>L18/M$18</f>
        <v>2.7416930940115489E-3</v>
      </c>
      <c r="O18" s="4">
        <f>N18*100</f>
        <v>0.27416930940115491</v>
      </c>
    </row>
    <row r="19" spans="1:15" x14ac:dyDescent="0.45">
      <c r="A19">
        <v>20</v>
      </c>
      <c r="B19" s="3">
        <v>0.99999821186065696</v>
      </c>
      <c r="C19" s="13">
        <v>0.99874800443649303</v>
      </c>
      <c r="D19" s="13">
        <f t="shared" si="0"/>
        <v>-1.2502074241639294E-3</v>
      </c>
      <c r="E19" s="13"/>
      <c r="F19" s="13">
        <f t="shared" ref="F19:F27" si="2">D19/E$18</f>
        <v>-1.2502042869568723E-3</v>
      </c>
      <c r="G19" s="4">
        <f t="shared" ref="G19:G27" si="3">F19*100</f>
        <v>-0.12502042869568722</v>
      </c>
      <c r="J19" s="3">
        <v>1</v>
      </c>
      <c r="K19" s="13">
        <v>0.99951767921447798</v>
      </c>
      <c r="L19" s="13">
        <f t="shared" si="1"/>
        <v>-4.8232078552201685E-4</v>
      </c>
      <c r="M19" s="13"/>
      <c r="N19" s="13">
        <f t="shared" ref="N19:N27" si="4">L19/M$18</f>
        <v>-4.8232054690909646E-4</v>
      </c>
      <c r="O19" s="4">
        <f t="shared" ref="O19:O27" si="5">N19*100</f>
        <v>-4.8232054690909645E-2</v>
      </c>
    </row>
    <row r="20" spans="1:15" x14ac:dyDescent="0.45">
      <c r="A20">
        <v>0</v>
      </c>
      <c r="B20" s="3">
        <v>1.0000151395797701</v>
      </c>
      <c r="C20" s="13">
        <v>0.99450999498367298</v>
      </c>
      <c r="D20" s="13">
        <f t="shared" si="0"/>
        <v>-5.505144596097078E-3</v>
      </c>
      <c r="E20" s="13"/>
      <c r="F20" s="13">
        <f t="shared" si="2"/>
        <v>-5.5051307817666371E-3</v>
      </c>
      <c r="G20" s="4">
        <f t="shared" si="3"/>
        <v>-0.55051307817666373</v>
      </c>
      <c r="J20" s="3">
        <v>1.00000047683715</v>
      </c>
      <c r="K20" s="13">
        <v>0.99641221761703502</v>
      </c>
      <c r="L20" s="13">
        <f t="shared" si="1"/>
        <v>-3.5882592201149643E-3</v>
      </c>
      <c r="M20" s="13"/>
      <c r="N20" s="13">
        <f t="shared" si="4"/>
        <v>-3.5882574449374533E-3</v>
      </c>
      <c r="O20" s="4">
        <f t="shared" si="5"/>
        <v>-0.35882574449374532</v>
      </c>
    </row>
    <row r="21" spans="1:15" x14ac:dyDescent="0.45">
      <c r="A21">
        <v>-20</v>
      </c>
      <c r="B21" s="3">
        <v>0.99999928474426303</v>
      </c>
      <c r="C21" s="13">
        <v>0.98766559362411499</v>
      </c>
      <c r="D21" s="13">
        <f t="shared" si="0"/>
        <v>-1.2333691120148038E-2</v>
      </c>
      <c r="E21" s="13"/>
      <c r="F21" s="13">
        <f t="shared" si="2"/>
        <v>-1.2333660170609528E-2</v>
      </c>
      <c r="G21" s="4">
        <f t="shared" si="3"/>
        <v>-1.2333660170609528</v>
      </c>
      <c r="J21" s="3">
        <v>1.0000033378601001</v>
      </c>
      <c r="K21" s="13">
        <v>0.99288165569305398</v>
      </c>
      <c r="L21" s="13">
        <f t="shared" si="1"/>
        <v>-7.1216821670461172E-3</v>
      </c>
      <c r="M21" s="13"/>
      <c r="N21" s="13">
        <f t="shared" si="4"/>
        <v>-7.1216786438196029E-3</v>
      </c>
      <c r="O21" s="4">
        <f t="shared" si="5"/>
        <v>-0.71216786438196034</v>
      </c>
    </row>
    <row r="22" spans="1:15" x14ac:dyDescent="0.45">
      <c r="A22">
        <v>-40</v>
      </c>
      <c r="B22" s="3">
        <v>0.99999785423278797</v>
      </c>
      <c r="C22" s="13">
        <v>0.98345202207565297</v>
      </c>
      <c r="D22" s="13">
        <f t="shared" si="0"/>
        <v>-1.654583215713501E-2</v>
      </c>
      <c r="E22" s="13"/>
      <c r="F22" s="13">
        <f t="shared" si="2"/>
        <v>-1.6545790637863565E-2</v>
      </c>
      <c r="G22" s="4">
        <f t="shared" si="3"/>
        <v>-1.6545790637863564</v>
      </c>
      <c r="J22" s="3">
        <v>1.0000021457672099</v>
      </c>
      <c r="K22" s="13">
        <v>0.99057221412658703</v>
      </c>
      <c r="L22" s="13">
        <f t="shared" si="1"/>
        <v>-9.4299316406228906E-3</v>
      </c>
      <c r="M22" s="13"/>
      <c r="N22" s="13">
        <f t="shared" si="4"/>
        <v>-9.4299269754631147E-3</v>
      </c>
      <c r="O22" s="4">
        <f t="shared" si="5"/>
        <v>-0.94299269754631143</v>
      </c>
    </row>
    <row r="23" spans="1:15" x14ac:dyDescent="0.45">
      <c r="A23">
        <v>-60</v>
      </c>
      <c r="B23" s="3">
        <v>1.0000017881393399</v>
      </c>
      <c r="C23" s="13">
        <v>0.97771745920181297</v>
      </c>
      <c r="D23" s="13">
        <f t="shared" si="0"/>
        <v>-2.2284328937526965E-2</v>
      </c>
      <c r="E23" s="13"/>
      <c r="F23" s="13">
        <f t="shared" si="2"/>
        <v>-2.228427301836295E-2</v>
      </c>
      <c r="G23" s="4">
        <f t="shared" si="3"/>
        <v>-2.228427301836295</v>
      </c>
      <c r="J23" s="3">
        <v>1.00000536441803</v>
      </c>
      <c r="K23" s="13">
        <v>0.98839288949966397</v>
      </c>
      <c r="L23" s="13">
        <f t="shared" si="1"/>
        <v>-1.1612474918366034E-2</v>
      </c>
      <c r="M23" s="13"/>
      <c r="N23" s="13">
        <f t="shared" si="4"/>
        <v>-1.1612469173462151E-2</v>
      </c>
      <c r="O23" s="4">
        <f t="shared" si="5"/>
        <v>-1.1612469173462152</v>
      </c>
    </row>
    <row r="24" spans="1:15" x14ac:dyDescent="0.45">
      <c r="A24">
        <v>-80</v>
      </c>
      <c r="B24" s="3">
        <v>1.0000092983245801</v>
      </c>
      <c r="C24" s="13">
        <v>0.97456336021423295</v>
      </c>
      <c r="D24" s="13">
        <f t="shared" si="0"/>
        <v>-2.5445938110347122E-2</v>
      </c>
      <c r="E24" s="13"/>
      <c r="F24" s="13">
        <f t="shared" si="2"/>
        <v>-2.5445874257601513E-2</v>
      </c>
      <c r="G24" s="4">
        <f t="shared" si="3"/>
        <v>-2.5445874257601515</v>
      </c>
      <c r="J24" s="3">
        <v>1.00000083446502</v>
      </c>
      <c r="K24" s="13">
        <v>0.98510253429412797</v>
      </c>
      <c r="L24" s="13">
        <f t="shared" si="1"/>
        <v>-1.4898300170891998E-2</v>
      </c>
      <c r="M24" s="13"/>
      <c r="N24" s="13">
        <f t="shared" si="4"/>
        <v>-1.4898292800430224E-2</v>
      </c>
      <c r="O24" s="4">
        <f t="shared" si="5"/>
        <v>-1.4898292800430224</v>
      </c>
    </row>
    <row r="25" spans="1:15" x14ac:dyDescent="0.45">
      <c r="A25">
        <v>-100</v>
      </c>
      <c r="B25" s="3">
        <v>0.99999582767486594</v>
      </c>
      <c r="C25" s="13">
        <v>0.96975719928741499</v>
      </c>
      <c r="D25" s="13">
        <f t="shared" si="0"/>
        <v>-3.023862838745095E-2</v>
      </c>
      <c r="E25" s="13"/>
      <c r="F25" s="13">
        <f t="shared" si="2"/>
        <v>-3.0238552508171611E-2</v>
      </c>
      <c r="G25" s="4">
        <f t="shared" si="3"/>
        <v>-3.023855250817161</v>
      </c>
      <c r="J25" s="3">
        <v>0.99999207258224498</v>
      </c>
      <c r="K25" s="13">
        <v>0.98466455936431896</v>
      </c>
      <c r="L25" s="13">
        <f t="shared" si="1"/>
        <v>-1.5327513217926025E-2</v>
      </c>
      <c r="M25" s="13"/>
      <c r="N25" s="13">
        <f t="shared" si="4"/>
        <v>-1.5327505635124701E-2</v>
      </c>
      <c r="O25" s="4">
        <f t="shared" si="5"/>
        <v>-1.5327505635124701</v>
      </c>
    </row>
    <row r="26" spans="1:15" x14ac:dyDescent="0.45">
      <c r="A26">
        <v>-120</v>
      </c>
      <c r="B26" s="3">
        <v>1.00000596046447</v>
      </c>
      <c r="C26" s="13">
        <v>0.96689993143081698</v>
      </c>
      <c r="D26" s="13">
        <f t="shared" si="0"/>
        <v>-3.3106029033653006E-2</v>
      </c>
      <c r="E26" s="13"/>
      <c r="F26" s="13">
        <f t="shared" si="2"/>
        <v>-3.310594595906402E-2</v>
      </c>
      <c r="G26" s="4">
        <f t="shared" si="3"/>
        <v>-3.310594595906402</v>
      </c>
      <c r="J26" s="3">
        <v>1.00000035762786</v>
      </c>
      <c r="K26" s="13">
        <v>0.98260456323623702</v>
      </c>
      <c r="L26" s="13">
        <f t="shared" si="1"/>
        <v>-1.7395794391622976E-2</v>
      </c>
      <c r="M26" s="13"/>
      <c r="N26" s="13">
        <f t="shared" si="4"/>
        <v>-1.7395785785605099E-2</v>
      </c>
      <c r="O26" s="4">
        <f t="shared" si="5"/>
        <v>-1.7395785785605098</v>
      </c>
    </row>
    <row r="27" spans="1:15" ht="14.65" thickBot="1" x14ac:dyDescent="0.5">
      <c r="A27" s="2">
        <v>-140</v>
      </c>
      <c r="B27" s="15">
        <v>1.00000667572021</v>
      </c>
      <c r="C27" s="16">
        <v>0.96207976341247603</v>
      </c>
      <c r="D27" s="16">
        <f t="shared" si="0"/>
        <v>-3.7926912307733929E-2</v>
      </c>
      <c r="E27" s="16"/>
      <c r="F27" s="16">
        <f t="shared" si="2"/>
        <v>-3.7926817135865133E-2</v>
      </c>
      <c r="G27" s="12">
        <f t="shared" si="3"/>
        <v>-3.7926817135865134</v>
      </c>
      <c r="J27" s="15">
        <v>1.00000095367431</v>
      </c>
      <c r="K27" s="16">
        <v>0.98150473833084095</v>
      </c>
      <c r="L27" s="16">
        <f t="shared" si="1"/>
        <v>-1.8496215343469014E-2</v>
      </c>
      <c r="M27" s="16"/>
      <c r="N27" s="16">
        <f t="shared" si="4"/>
        <v>-1.8496206193052752E-2</v>
      </c>
      <c r="O27" s="12">
        <f t="shared" si="5"/>
        <v>-1.8496206193052751</v>
      </c>
    </row>
    <row r="29" spans="1:15" ht="14.65" thickBot="1" x14ac:dyDescent="0.5"/>
    <row r="30" spans="1:15" ht="14.65" thickBot="1" x14ac:dyDescent="0.5">
      <c r="A30" t="s">
        <v>17</v>
      </c>
      <c r="B30" s="7" t="s">
        <v>0</v>
      </c>
      <c r="C30" s="8"/>
      <c r="D30" s="8"/>
      <c r="E30" s="8"/>
      <c r="F30" s="8"/>
      <c r="G30" s="9"/>
      <c r="J30" s="7" t="s">
        <v>8</v>
      </c>
      <c r="K30" s="8"/>
      <c r="L30" s="8"/>
      <c r="M30" s="8"/>
      <c r="N30" s="8"/>
      <c r="O30" s="9"/>
    </row>
    <row r="31" spans="1:15" ht="14.65" thickBot="1" x14ac:dyDescent="0.5">
      <c r="A31" t="s">
        <v>18</v>
      </c>
      <c r="B31" s="23" t="s">
        <v>10</v>
      </c>
      <c r="C31" s="24" t="s">
        <v>16</v>
      </c>
      <c r="D31" s="25" t="s">
        <v>13</v>
      </c>
      <c r="E31" s="24" t="s">
        <v>11</v>
      </c>
      <c r="F31" s="25" t="s">
        <v>14</v>
      </c>
      <c r="G31" s="26" t="s">
        <v>15</v>
      </c>
      <c r="J31" s="23" t="s">
        <v>10</v>
      </c>
      <c r="K31" s="24" t="s">
        <v>16</v>
      </c>
      <c r="L31" s="25" t="s">
        <v>13</v>
      </c>
      <c r="M31" s="24" t="s">
        <v>11</v>
      </c>
      <c r="N31" s="25" t="s">
        <v>14</v>
      </c>
      <c r="O31" s="26" t="s">
        <v>15</v>
      </c>
    </row>
    <row r="32" spans="1:15" x14ac:dyDescent="0.45">
      <c r="A32">
        <v>40</v>
      </c>
      <c r="B32" s="3">
        <v>0.99999970197677601</v>
      </c>
      <c r="C32" s="13">
        <v>1.0014395713806099</v>
      </c>
      <c r="D32" s="13">
        <f t="shared" ref="D32:D41" si="6">C32-B32</f>
        <v>1.4398694038338933E-3</v>
      </c>
      <c r="E32" s="13">
        <f>AVERAGE(B32:B41)</f>
        <v>1.0000019371509521</v>
      </c>
      <c r="F32" s="13">
        <f>D32/E$32</f>
        <v>1.4398666145949098E-3</v>
      </c>
      <c r="G32" s="4">
        <f>F32*100</f>
        <v>0.14398666145949099</v>
      </c>
      <c r="J32" s="3">
        <v>1.00000011920929</v>
      </c>
      <c r="K32" s="13">
        <v>1.0009336471557599</v>
      </c>
      <c r="L32" s="13">
        <f t="shared" ref="L32:L41" si="7">K32-J32</f>
        <v>9.3352794646994752E-4</v>
      </c>
      <c r="M32" s="13">
        <f>AVERAGE(J32:J41)</f>
        <v>1.0000003933906536</v>
      </c>
      <c r="N32" s="13">
        <f>L32/M$32</f>
        <v>9.3352757922892293E-4</v>
      </c>
      <c r="O32" s="4">
        <f>N32*100</f>
        <v>9.3352757922892299E-2</v>
      </c>
    </row>
    <row r="33" spans="1:15" x14ac:dyDescent="0.45">
      <c r="A33">
        <v>20</v>
      </c>
      <c r="B33" s="3">
        <v>0.99999666213989302</v>
      </c>
      <c r="C33" s="13">
        <v>0.99890071153640703</v>
      </c>
      <c r="D33" s="13">
        <f t="shared" si="6"/>
        <v>-1.0959506034859956E-3</v>
      </c>
      <c r="E33" s="13"/>
      <c r="F33" s="13">
        <f t="shared" ref="F33:F41" si="8">D33/E$32</f>
        <v>-1.0959484804683533E-3</v>
      </c>
      <c r="G33" s="4">
        <f t="shared" ref="G33:G41" si="9">F33*100</f>
        <v>-0.10959484804683532</v>
      </c>
      <c r="J33" s="3">
        <v>0.99999636411666903</v>
      </c>
      <c r="K33" s="13">
        <v>0.99963217973709095</v>
      </c>
      <c r="L33" s="13">
        <f t="shared" si="7"/>
        <v>-3.6418437957808081E-4</v>
      </c>
      <c r="M33" s="13"/>
      <c r="N33" s="13">
        <f t="shared" ref="N33:N41" si="10">L33/M$32</f>
        <v>-3.6418423631140603E-4</v>
      </c>
      <c r="O33" s="4">
        <f t="shared" ref="O33:O41" si="11">N33*100</f>
        <v>-3.6418423631140603E-2</v>
      </c>
    </row>
    <row r="34" spans="1:15" x14ac:dyDescent="0.45">
      <c r="A34">
        <v>0</v>
      </c>
      <c r="B34" s="3">
        <v>1.0000067949295</v>
      </c>
      <c r="C34" s="13">
        <v>0.99567604064941395</v>
      </c>
      <c r="D34" s="13">
        <f t="shared" si="6"/>
        <v>-4.3307542800860022E-3</v>
      </c>
      <c r="E34" s="13"/>
      <c r="F34" s="13">
        <f t="shared" si="8"/>
        <v>-4.3307458907774765E-3</v>
      </c>
      <c r="G34" s="4">
        <f t="shared" si="9"/>
        <v>-0.43307458907774765</v>
      </c>
      <c r="J34" s="3">
        <v>1.0000019073486299</v>
      </c>
      <c r="K34" s="13">
        <v>0.998845994472504</v>
      </c>
      <c r="L34" s="13">
        <f t="shared" si="7"/>
        <v>-1.1559128761259307E-3</v>
      </c>
      <c r="M34" s="13"/>
      <c r="N34" s="13">
        <f t="shared" si="10"/>
        <v>-1.1559124214007878E-3</v>
      </c>
      <c r="O34" s="4">
        <f t="shared" si="11"/>
        <v>-0.11559124214007878</v>
      </c>
    </row>
    <row r="35" spans="1:15" x14ac:dyDescent="0.45">
      <c r="A35">
        <v>-20</v>
      </c>
      <c r="B35" s="3">
        <v>1.0000010728836</v>
      </c>
      <c r="C35" s="13">
        <v>0.99228429794311501</v>
      </c>
      <c r="D35" s="13">
        <f t="shared" si="6"/>
        <v>-7.7167749404849495E-3</v>
      </c>
      <c r="E35" s="13"/>
      <c r="F35" s="13">
        <f t="shared" si="8"/>
        <v>-7.7167599919559836E-3</v>
      </c>
      <c r="G35" s="4">
        <f t="shared" si="9"/>
        <v>-0.77167599919559837</v>
      </c>
      <c r="J35" s="3">
        <v>1.0000041723251301</v>
      </c>
      <c r="K35" s="13">
        <v>0.99771094322204601</v>
      </c>
      <c r="L35" s="13">
        <f t="shared" si="7"/>
        <v>-2.293229103084049E-3</v>
      </c>
      <c r="M35" s="13"/>
      <c r="N35" s="13">
        <f t="shared" si="10"/>
        <v>-2.2932282009495084E-3</v>
      </c>
      <c r="O35" s="4">
        <f t="shared" si="11"/>
        <v>-0.22932282009495084</v>
      </c>
    </row>
    <row r="36" spans="1:15" x14ac:dyDescent="0.45">
      <c r="A36">
        <v>-40</v>
      </c>
      <c r="B36" s="3">
        <v>0.99999880790710405</v>
      </c>
      <c r="C36" s="13">
        <v>0.98878544569015503</v>
      </c>
      <c r="D36" s="13">
        <f t="shared" si="6"/>
        <v>-1.1213362216949019E-2</v>
      </c>
      <c r="E36" s="13"/>
      <c r="F36" s="13">
        <f t="shared" si="8"/>
        <v>-1.1213340495015803E-2</v>
      </c>
      <c r="G36" s="4">
        <f t="shared" si="9"/>
        <v>-1.1213340495015802</v>
      </c>
      <c r="J36" s="3">
        <v>1.00000011920929</v>
      </c>
      <c r="K36" s="13">
        <v>0.99668109416961703</v>
      </c>
      <c r="L36" s="13">
        <f t="shared" si="7"/>
        <v>-3.3190250396729626E-3</v>
      </c>
      <c r="M36" s="13"/>
      <c r="N36" s="13">
        <f t="shared" si="10"/>
        <v>-3.3190237340000464E-3</v>
      </c>
      <c r="O36" s="4">
        <f t="shared" si="11"/>
        <v>-0.33190237340000467</v>
      </c>
    </row>
    <row r="37" spans="1:15" x14ac:dyDescent="0.45">
      <c r="A37">
        <v>-60</v>
      </c>
      <c r="B37" s="3">
        <v>1.0000017881393399</v>
      </c>
      <c r="C37" s="13">
        <v>0.98671561479568504</v>
      </c>
      <c r="D37" s="13">
        <f t="shared" si="6"/>
        <v>-1.3286173343654895E-2</v>
      </c>
      <c r="E37" s="13"/>
      <c r="F37" s="13">
        <f t="shared" si="8"/>
        <v>-1.3286147606381409E-2</v>
      </c>
      <c r="G37" s="4">
        <f t="shared" si="9"/>
        <v>-1.3286147606381409</v>
      </c>
      <c r="J37" s="3">
        <v>0.99999672174453702</v>
      </c>
      <c r="K37" s="13">
        <v>0.99590468406677202</v>
      </c>
      <c r="L37" s="13">
        <f t="shared" si="7"/>
        <v>-4.0920376777650036E-3</v>
      </c>
      <c r="M37" s="13"/>
      <c r="N37" s="13">
        <f t="shared" si="10"/>
        <v>-4.0920360679962599E-3</v>
      </c>
      <c r="O37" s="4">
        <f t="shared" si="11"/>
        <v>-0.40920360679962597</v>
      </c>
    </row>
    <row r="38" spans="1:15" x14ac:dyDescent="0.45">
      <c r="A38">
        <v>-80</v>
      </c>
      <c r="B38" s="3">
        <v>1.0000036954879701</v>
      </c>
      <c r="C38" s="13">
        <v>0.98393636941909801</v>
      </c>
      <c r="D38" s="13">
        <f t="shared" si="6"/>
        <v>-1.6067326068872068E-2</v>
      </c>
      <c r="E38" s="13"/>
      <c r="F38" s="13">
        <f t="shared" si="8"/>
        <v>-1.606729494409637E-2</v>
      </c>
      <c r="G38" s="4">
        <f t="shared" si="9"/>
        <v>-1.6067294944096371</v>
      </c>
      <c r="J38" s="3">
        <v>1.0000022649764999</v>
      </c>
      <c r="K38" s="13">
        <v>0.99533027410507202</v>
      </c>
      <c r="L38" s="13">
        <f t="shared" si="7"/>
        <v>-4.671990871427889E-3</v>
      </c>
      <c r="M38" s="13"/>
      <c r="N38" s="13">
        <f t="shared" si="10"/>
        <v>-4.6719890335110694E-3</v>
      </c>
      <c r="O38" s="4">
        <f t="shared" si="11"/>
        <v>-0.46719890335110692</v>
      </c>
    </row>
    <row r="39" spans="1:15" x14ac:dyDescent="0.45">
      <c r="A39">
        <v>-100</v>
      </c>
      <c r="B39" s="3">
        <v>1.0000022649764999</v>
      </c>
      <c r="C39" s="13">
        <v>0.98191577196121205</v>
      </c>
      <c r="D39" s="13">
        <f t="shared" si="6"/>
        <v>-1.8086493015287863E-2</v>
      </c>
      <c r="E39" s="13"/>
      <c r="F39" s="13">
        <f t="shared" si="8"/>
        <v>-1.8086457979088571E-2</v>
      </c>
      <c r="G39" s="4">
        <f t="shared" si="9"/>
        <v>-1.808645797908857</v>
      </c>
      <c r="J39" s="3">
        <v>1.0000039339065501</v>
      </c>
      <c r="K39" s="13">
        <v>0.99479496479034402</v>
      </c>
      <c r="L39" s="13">
        <f t="shared" si="7"/>
        <v>-5.2089691162060525E-3</v>
      </c>
      <c r="M39" s="13"/>
      <c r="N39" s="13">
        <f t="shared" si="10"/>
        <v>-5.2089670670470937E-3</v>
      </c>
      <c r="O39" s="4">
        <f t="shared" si="11"/>
        <v>-0.52089670670470933</v>
      </c>
    </row>
    <row r="40" spans="1:15" x14ac:dyDescent="0.45">
      <c r="A40">
        <v>-120</v>
      </c>
      <c r="B40" s="3">
        <v>1.00000631809234</v>
      </c>
      <c r="C40" s="13">
        <v>0.97875672578811601</v>
      </c>
      <c r="D40" s="13">
        <f t="shared" si="6"/>
        <v>-2.1249592304223963E-2</v>
      </c>
      <c r="E40" s="13"/>
      <c r="F40" s="13">
        <f t="shared" si="8"/>
        <v>-2.1249551140635741E-2</v>
      </c>
      <c r="G40" s="4">
        <f t="shared" si="9"/>
        <v>-2.1249551140635741</v>
      </c>
      <c r="J40" s="3">
        <v>0.99999773502349898</v>
      </c>
      <c r="K40" s="13">
        <v>0.993904769420624</v>
      </c>
      <c r="L40" s="13">
        <f t="shared" si="7"/>
        <v>-6.0929656028749779E-3</v>
      </c>
      <c r="M40" s="13"/>
      <c r="N40" s="13">
        <f t="shared" si="10"/>
        <v>-6.0929632059602001E-3</v>
      </c>
      <c r="O40" s="4">
        <f t="shared" si="11"/>
        <v>-0.60929632059602001</v>
      </c>
    </row>
    <row r="41" spans="1:15" ht="14.65" thickBot="1" x14ac:dyDescent="0.5">
      <c r="A41" s="2">
        <v>-140</v>
      </c>
      <c r="B41" s="15">
        <v>1.0000022649764999</v>
      </c>
      <c r="C41" s="16">
        <v>0.97665446996688798</v>
      </c>
      <c r="D41" s="16">
        <f t="shared" si="6"/>
        <v>-2.3347795009611927E-2</v>
      </c>
      <c r="E41" s="16"/>
      <c r="F41" s="16">
        <f t="shared" si="8"/>
        <v>-2.3347749781496209E-2</v>
      </c>
      <c r="G41" s="12">
        <f t="shared" si="9"/>
        <v>-2.3347749781496208</v>
      </c>
      <c r="J41" s="15">
        <v>1.00000059604644</v>
      </c>
      <c r="K41" s="16">
        <v>0.99287199974060103</v>
      </c>
      <c r="L41" s="16">
        <f t="shared" si="7"/>
        <v>-7.1285963058389523E-3</v>
      </c>
      <c r="M41" s="16"/>
      <c r="N41" s="16">
        <f t="shared" si="10"/>
        <v>-7.1285935015168956E-3</v>
      </c>
      <c r="O41" s="12">
        <f t="shared" si="11"/>
        <v>-0.71285935015168955</v>
      </c>
    </row>
    <row r="43" spans="1:15" ht="14.65" thickBot="1" x14ac:dyDescent="0.5"/>
    <row r="44" spans="1:15" ht="14.65" thickBot="1" x14ac:dyDescent="0.5">
      <c r="A44" t="s">
        <v>19</v>
      </c>
      <c r="B44" s="7" t="s">
        <v>0</v>
      </c>
      <c r="C44" s="8"/>
      <c r="D44" s="8"/>
      <c r="E44" s="8"/>
      <c r="F44" s="8"/>
      <c r="G44" s="9"/>
      <c r="J44" s="7" t="s">
        <v>8</v>
      </c>
      <c r="K44" s="8"/>
      <c r="L44" s="8"/>
      <c r="M44" s="8"/>
      <c r="N44" s="8"/>
      <c r="O44" s="9"/>
    </row>
    <row r="45" spans="1:15" ht="14.65" thickBot="1" x14ac:dyDescent="0.5">
      <c r="A45" t="s">
        <v>18</v>
      </c>
      <c r="B45" s="23" t="s">
        <v>10</v>
      </c>
      <c r="C45" s="24" t="s">
        <v>16</v>
      </c>
      <c r="D45" s="25" t="s">
        <v>13</v>
      </c>
      <c r="E45" s="24" t="s">
        <v>11</v>
      </c>
      <c r="F45" s="25" t="s">
        <v>14</v>
      </c>
      <c r="G45" s="26" t="s">
        <v>15</v>
      </c>
      <c r="J45" s="23" t="s">
        <v>10</v>
      </c>
      <c r="K45" s="24" t="s">
        <v>16</v>
      </c>
      <c r="L45" s="25" t="s">
        <v>13</v>
      </c>
      <c r="M45" s="24" t="s">
        <v>11</v>
      </c>
      <c r="N45" s="25" t="s">
        <v>14</v>
      </c>
      <c r="O45" s="26" t="s">
        <v>15</v>
      </c>
    </row>
    <row r="46" spans="1:15" x14ac:dyDescent="0.45">
      <c r="A46">
        <v>40</v>
      </c>
      <c r="B46" s="10">
        <v>0.99999964237213101</v>
      </c>
      <c r="C46" s="11">
        <v>1.00151538848877</v>
      </c>
      <c r="D46" s="11">
        <f t="shared" ref="D46:D55" si="12">C46-B46</f>
        <v>1.5157461166389607E-3</v>
      </c>
      <c r="E46" s="11">
        <f>AVERAGE(B46:B55)</f>
        <v>1.0000051021575884</v>
      </c>
      <c r="F46" s="11">
        <f>D46/E$46</f>
        <v>1.5157383831028673E-3</v>
      </c>
      <c r="G46" s="4">
        <f>F46*100</f>
        <v>0.15157383831028673</v>
      </c>
      <c r="J46" s="10">
        <v>1.0000023841857899</v>
      </c>
      <c r="K46" s="11">
        <v>1.0006133317947301</v>
      </c>
      <c r="L46" s="11">
        <f t="shared" ref="L46:L55" si="13">K46-J46</f>
        <v>6.1094760894020439E-4</v>
      </c>
      <c r="M46" s="11">
        <f>AVERAGE(J46:J55)</f>
        <v>1.000000667572019</v>
      </c>
      <c r="N46" s="11">
        <f>L46/M$46</f>
        <v>6.1094720108894782E-4</v>
      </c>
      <c r="O46" s="4">
        <f>N46*100</f>
        <v>6.109472010889478E-2</v>
      </c>
    </row>
    <row r="47" spans="1:15" x14ac:dyDescent="0.45">
      <c r="A47">
        <v>20</v>
      </c>
      <c r="B47" s="10">
        <v>1.00001621246337</v>
      </c>
      <c r="C47" s="11">
        <v>0.99867439270019498</v>
      </c>
      <c r="D47" s="11">
        <f t="shared" si="12"/>
        <v>-1.341819763175045E-3</v>
      </c>
      <c r="E47" s="11"/>
      <c r="F47" s="11">
        <f t="shared" ref="F47:F55" si="14">D47/E$46</f>
        <v>-1.3418129170340882E-3</v>
      </c>
      <c r="G47" s="4">
        <f t="shared" ref="G47:G55" si="15">F47*100</f>
        <v>-0.13418129170340881</v>
      </c>
      <c r="J47" s="10">
        <v>0.99999481439590499</v>
      </c>
      <c r="K47" s="11">
        <v>0.99965429306030296</v>
      </c>
      <c r="L47" s="11">
        <f t="shared" si="13"/>
        <v>-3.4052133560202869E-4</v>
      </c>
      <c r="M47" s="11"/>
      <c r="N47" s="11">
        <f t="shared" ref="N47:N55" si="16">L47/M$46</f>
        <v>-3.405211082796649E-4</v>
      </c>
      <c r="O47" s="4">
        <f t="shared" ref="O47:O55" si="17">N47*100</f>
        <v>-3.4052110827966491E-2</v>
      </c>
    </row>
    <row r="48" spans="1:15" x14ac:dyDescent="0.45">
      <c r="A48">
        <v>0</v>
      </c>
      <c r="B48" s="10">
        <v>1.0000088214874201</v>
      </c>
      <c r="C48" s="11">
        <v>0.99721682071685802</v>
      </c>
      <c r="D48" s="11">
        <f t="shared" si="12"/>
        <v>-2.7920007705620753E-3</v>
      </c>
      <c r="E48" s="11"/>
      <c r="F48" s="11">
        <f t="shared" si="14"/>
        <v>-2.791986525406838E-3</v>
      </c>
      <c r="G48" s="4">
        <f t="shared" si="15"/>
        <v>-0.27919865254068382</v>
      </c>
      <c r="J48" s="10">
        <v>0.99999684095382702</v>
      </c>
      <c r="K48" s="11">
        <v>0.99804794788360596</v>
      </c>
      <c r="L48" s="11">
        <f t="shared" si="13"/>
        <v>-1.9488930702210583E-3</v>
      </c>
      <c r="M48" s="11"/>
      <c r="N48" s="11">
        <f t="shared" si="16"/>
        <v>-1.9488917691954451E-3</v>
      </c>
      <c r="O48" s="4">
        <f t="shared" si="17"/>
        <v>-0.19488917691954452</v>
      </c>
    </row>
    <row r="49" spans="1:15" x14ac:dyDescent="0.45">
      <c r="A49">
        <v>-20</v>
      </c>
      <c r="B49" s="10">
        <v>1.00000631809234</v>
      </c>
      <c r="C49" s="11">
        <v>0.994273662567139</v>
      </c>
      <c r="D49" s="11">
        <f t="shared" si="12"/>
        <v>-5.7326555252009692E-3</v>
      </c>
      <c r="E49" s="11"/>
      <c r="F49" s="11">
        <f t="shared" si="14"/>
        <v>-5.7326262764383117E-3</v>
      </c>
      <c r="G49" s="4">
        <f t="shared" si="15"/>
        <v>-0.57326262764383118</v>
      </c>
      <c r="J49" s="10">
        <v>1.0000029802322301</v>
      </c>
      <c r="K49" s="11">
        <v>0.99692308902740501</v>
      </c>
      <c r="L49" s="11">
        <f t="shared" si="13"/>
        <v>-3.0798912048251026E-3</v>
      </c>
      <c r="M49" s="11"/>
      <c r="N49" s="11">
        <f t="shared" si="16"/>
        <v>-3.0798891487772853E-3</v>
      </c>
      <c r="O49" s="4">
        <f t="shared" si="17"/>
        <v>-0.30798891487772856</v>
      </c>
    </row>
    <row r="50" spans="1:15" x14ac:dyDescent="0.45">
      <c r="A50">
        <v>-40</v>
      </c>
      <c r="B50" s="10">
        <v>1.00000607967376</v>
      </c>
      <c r="C50" s="11">
        <v>0.99326068162918102</v>
      </c>
      <c r="D50" s="11">
        <f t="shared" si="12"/>
        <v>-6.7453980445789652E-3</v>
      </c>
      <c r="E50" s="11"/>
      <c r="F50" s="11">
        <f t="shared" si="14"/>
        <v>-6.7453636286707403E-3</v>
      </c>
      <c r="G50" s="4">
        <f t="shared" si="15"/>
        <v>-0.67453636286707408</v>
      </c>
      <c r="J50" s="10">
        <v>0.99999809265136697</v>
      </c>
      <c r="K50" s="11">
        <v>0.99615168571472201</v>
      </c>
      <c r="L50" s="11">
        <f t="shared" si="13"/>
        <v>-3.8464069366449527E-3</v>
      </c>
      <c r="M50" s="11"/>
      <c r="N50" s="11">
        <f t="shared" si="16"/>
        <v>-3.8464043688930223E-3</v>
      </c>
      <c r="O50" s="4">
        <f t="shared" si="17"/>
        <v>-0.38464043688930222</v>
      </c>
    </row>
    <row r="51" spans="1:15" x14ac:dyDescent="0.45">
      <c r="A51">
        <v>-60</v>
      </c>
      <c r="B51" s="10">
        <v>1.0000017881393399</v>
      </c>
      <c r="C51" s="11">
        <v>0.98978269100189198</v>
      </c>
      <c r="D51" s="11">
        <f t="shared" si="12"/>
        <v>-1.0219097137447952E-2</v>
      </c>
      <c r="E51" s="11"/>
      <c r="F51" s="11">
        <f t="shared" si="14"/>
        <v>-1.0219044998269968E-2</v>
      </c>
      <c r="G51" s="4">
        <f t="shared" si="15"/>
        <v>-1.0219044998269968</v>
      </c>
      <c r="J51" s="10">
        <v>0.99999952316284202</v>
      </c>
      <c r="K51" s="11">
        <v>0.99485051631927501</v>
      </c>
      <c r="L51" s="11">
        <f t="shared" si="13"/>
        <v>-5.1490068435670056E-3</v>
      </c>
      <c r="M51" s="11"/>
      <c r="N51" s="11">
        <f t="shared" si="16"/>
        <v>-5.1490034062364057E-3</v>
      </c>
      <c r="O51" s="4">
        <f t="shared" si="17"/>
        <v>-0.51490034062364054</v>
      </c>
    </row>
    <row r="52" spans="1:15" x14ac:dyDescent="0.45">
      <c r="A52">
        <v>-80</v>
      </c>
      <c r="B52" s="10">
        <v>1.0000030994415201</v>
      </c>
      <c r="C52" s="11">
        <v>0.988986015319824</v>
      </c>
      <c r="D52" s="11">
        <f t="shared" si="12"/>
        <v>-1.1017084121696108E-2</v>
      </c>
      <c r="E52" s="11"/>
      <c r="F52" s="11">
        <f t="shared" si="14"/>
        <v>-1.1017027911083549E-2</v>
      </c>
      <c r="G52" s="4">
        <f t="shared" si="15"/>
        <v>-1.101702791108355</v>
      </c>
      <c r="J52" s="10">
        <v>1.0000029802322301</v>
      </c>
      <c r="K52" s="11">
        <v>0.99445873498916604</v>
      </c>
      <c r="L52" s="11">
        <f t="shared" si="13"/>
        <v>-5.5442452430640721E-3</v>
      </c>
      <c r="M52" s="11"/>
      <c r="N52" s="11">
        <f t="shared" si="16"/>
        <v>-5.544241541883552E-3</v>
      </c>
      <c r="O52" s="4">
        <f t="shared" si="17"/>
        <v>-0.55442415418835522</v>
      </c>
    </row>
    <row r="53" spans="1:15" x14ac:dyDescent="0.45">
      <c r="A53">
        <v>-100</v>
      </c>
      <c r="B53" s="10">
        <v>1.00000500679016</v>
      </c>
      <c r="C53" s="11">
        <v>0.98767960071563698</v>
      </c>
      <c r="D53" s="11">
        <f t="shared" si="12"/>
        <v>-1.2325406074523038E-2</v>
      </c>
      <c r="E53" s="11"/>
      <c r="F53" s="11">
        <f t="shared" si="14"/>
        <v>-1.2325343188679758E-2</v>
      </c>
      <c r="G53" s="4">
        <f t="shared" si="15"/>
        <v>-1.2325343188679758</v>
      </c>
      <c r="J53" s="10">
        <v>1.00000464916229</v>
      </c>
      <c r="K53" s="11">
        <v>0.99288326501846302</v>
      </c>
      <c r="L53" s="11">
        <f t="shared" si="13"/>
        <v>-7.1213841438270142E-3</v>
      </c>
      <c r="M53" s="11"/>
      <c r="N53" s="11">
        <f t="shared" si="16"/>
        <v>-7.1213793897933969E-3</v>
      </c>
      <c r="O53" s="4">
        <f t="shared" si="17"/>
        <v>-0.71213793897933975</v>
      </c>
    </row>
    <row r="54" spans="1:15" x14ac:dyDescent="0.45">
      <c r="A54">
        <v>-120</v>
      </c>
      <c r="B54" s="10">
        <v>0.99999403953552202</v>
      </c>
      <c r="C54" s="11">
        <v>0.98549449443817105</v>
      </c>
      <c r="D54" s="11">
        <f t="shared" si="12"/>
        <v>-1.4499545097350963E-2</v>
      </c>
      <c r="E54" s="11"/>
      <c r="F54" s="11">
        <f t="shared" si="14"/>
        <v>-1.4499471118764366E-2</v>
      </c>
      <c r="G54" s="4">
        <f t="shared" si="15"/>
        <v>-1.4499471118764367</v>
      </c>
      <c r="J54" s="10">
        <v>1.00000631809234</v>
      </c>
      <c r="K54" s="11">
        <v>0.99286574125289895</v>
      </c>
      <c r="L54" s="11">
        <f t="shared" si="13"/>
        <v>-7.1405768394410263E-3</v>
      </c>
      <c r="M54" s="11"/>
      <c r="N54" s="11">
        <f t="shared" si="16"/>
        <v>-7.1405720725949114E-3</v>
      </c>
      <c r="O54" s="4">
        <f t="shared" si="17"/>
        <v>-0.71405720725949118</v>
      </c>
    </row>
    <row r="55" spans="1:15" ht="14.65" thickBot="1" x14ac:dyDescent="0.5">
      <c r="A55" s="2">
        <v>-140</v>
      </c>
      <c r="B55" s="17">
        <v>1.00001001358032</v>
      </c>
      <c r="C55" s="18">
        <v>0.983240365982056</v>
      </c>
      <c r="D55" s="18">
        <f t="shared" si="12"/>
        <v>-1.6769647598264048E-2</v>
      </c>
      <c r="E55" s="18"/>
      <c r="F55" s="18">
        <f t="shared" si="14"/>
        <v>-1.6769562037315843E-2</v>
      </c>
      <c r="G55" s="12">
        <f t="shared" si="15"/>
        <v>-1.6769562037315844</v>
      </c>
      <c r="J55" s="17">
        <v>0.99999809265136697</v>
      </c>
      <c r="K55" s="18">
        <v>0.99238103628158603</v>
      </c>
      <c r="L55" s="18">
        <f t="shared" si="13"/>
        <v>-7.617056369780939E-3</v>
      </c>
      <c r="M55" s="18"/>
      <c r="N55" s="18">
        <f t="shared" si="16"/>
        <v>-7.6170512848506341E-3</v>
      </c>
      <c r="O55" s="12">
        <f t="shared" si="17"/>
        <v>-0.76170512848506344</v>
      </c>
    </row>
    <row r="57" spans="1:15" ht="14.65" thickBot="1" x14ac:dyDescent="0.5"/>
    <row r="58" spans="1:15" ht="14.65" thickBot="1" x14ac:dyDescent="0.5">
      <c r="A58" t="s">
        <v>20</v>
      </c>
      <c r="B58" s="7" t="s">
        <v>0</v>
      </c>
      <c r="C58" s="8"/>
      <c r="D58" s="8"/>
      <c r="E58" s="8"/>
      <c r="F58" s="8"/>
      <c r="G58" s="9"/>
      <c r="J58" s="7" t="s">
        <v>8</v>
      </c>
      <c r="K58" s="8"/>
      <c r="L58" s="8"/>
      <c r="M58" s="8"/>
      <c r="N58" s="8"/>
      <c r="O58" s="9"/>
    </row>
    <row r="59" spans="1:15" ht="14.65" thickBot="1" x14ac:dyDescent="0.5">
      <c r="A59" t="s">
        <v>18</v>
      </c>
      <c r="B59" s="23" t="s">
        <v>10</v>
      </c>
      <c r="C59" s="24" t="s">
        <v>16</v>
      </c>
      <c r="D59" s="25" t="s">
        <v>13</v>
      </c>
      <c r="E59" s="24" t="s">
        <v>11</v>
      </c>
      <c r="F59" s="25" t="s">
        <v>14</v>
      </c>
      <c r="G59" s="26" t="s">
        <v>15</v>
      </c>
      <c r="J59" s="23" t="s">
        <v>10</v>
      </c>
      <c r="K59" s="24" t="s">
        <v>16</v>
      </c>
      <c r="L59" s="25" t="s">
        <v>13</v>
      </c>
      <c r="M59" s="24" t="s">
        <v>11</v>
      </c>
      <c r="N59" s="25" t="s">
        <v>14</v>
      </c>
      <c r="O59" s="26" t="s">
        <v>15</v>
      </c>
    </row>
    <row r="60" spans="1:15" x14ac:dyDescent="0.45">
      <c r="A60">
        <v>40</v>
      </c>
      <c r="B60" s="10">
        <v>0.99999970197677601</v>
      </c>
      <c r="C60" s="11">
        <v>0.99914157390594505</v>
      </c>
      <c r="D60" s="11">
        <f t="shared" ref="D60:D69" si="18">C60-B60</f>
        <v>-8.5812807083096576E-4</v>
      </c>
      <c r="E60" s="11">
        <f>AVERAGE(B60:B69)</f>
        <v>1.000000685453412</v>
      </c>
      <c r="F60" s="11">
        <f>D60/E$60</f>
        <v>-8.5812748262455488E-4</v>
      </c>
      <c r="G60" s="4">
        <f>F60*100</f>
        <v>-8.5812748262455482E-2</v>
      </c>
      <c r="J60" s="10">
        <v>0.99999988079071001</v>
      </c>
      <c r="K60" s="11">
        <v>0.99993729591369596</v>
      </c>
      <c r="L60" s="11">
        <f t="shared" ref="L60:L69" si="19">K60-J60</f>
        <v>-6.2584877014049134E-5</v>
      </c>
      <c r="M60" s="11">
        <f>AVERAGE(J60:J69)</f>
        <v>0.99999988079070956</v>
      </c>
      <c r="N60" s="11">
        <f>L60/M$60</f>
        <v>-6.2584884474748808E-5</v>
      </c>
      <c r="O60" s="4">
        <f>N60*100</f>
        <v>-6.2584884474748805E-3</v>
      </c>
    </row>
    <row r="61" spans="1:15" x14ac:dyDescent="0.45">
      <c r="A61">
        <v>20</v>
      </c>
      <c r="B61" s="10">
        <v>1.0000015497207599</v>
      </c>
      <c r="C61" s="11">
        <v>0.99768859148025502</v>
      </c>
      <c r="D61" s="11">
        <f t="shared" si="18"/>
        <v>-2.3129582405049254E-3</v>
      </c>
      <c r="E61" s="11"/>
      <c r="F61" s="11">
        <f t="shared" ref="F61:F69" si="20">D61/E$60</f>
        <v>-2.3129566550808942E-3</v>
      </c>
      <c r="G61" s="4">
        <f t="shared" ref="G61:G69" si="21">F61*100</f>
        <v>-0.23129566550808942</v>
      </c>
      <c r="J61" s="10">
        <v>0.99999958276748702</v>
      </c>
      <c r="K61" s="11">
        <v>0.99881100654602095</v>
      </c>
      <c r="L61" s="11">
        <f t="shared" si="19"/>
        <v>-1.1885762214660645E-3</v>
      </c>
      <c r="M61" s="11"/>
      <c r="N61" s="11">
        <f t="shared" ref="N61:N69" si="22">L61/M$60</f>
        <v>-1.1885763631554094E-3</v>
      </c>
      <c r="O61" s="4">
        <f t="shared" ref="O61:O69" si="23">N61*100</f>
        <v>-0.11885763631554094</v>
      </c>
    </row>
    <row r="62" spans="1:15" x14ac:dyDescent="0.45">
      <c r="A62">
        <v>0</v>
      </c>
      <c r="B62" s="10">
        <v>1.0000030994415201</v>
      </c>
      <c r="C62" s="11">
        <v>0.99590539932250999</v>
      </c>
      <c r="D62" s="11">
        <f t="shared" si="18"/>
        <v>-4.097700119010117E-3</v>
      </c>
      <c r="E62" s="11"/>
      <c r="F62" s="11">
        <f t="shared" si="20"/>
        <v>-4.0976973102295139E-3</v>
      </c>
      <c r="G62" s="4">
        <f t="shared" si="21"/>
        <v>-0.40976973102295139</v>
      </c>
      <c r="J62" s="10">
        <v>0.99999952316284202</v>
      </c>
      <c r="K62" s="11">
        <v>0.99832963943481401</v>
      </c>
      <c r="L62" s="11">
        <f t="shared" si="19"/>
        <v>-1.6698837280280099E-3</v>
      </c>
      <c r="M62" s="11"/>
      <c r="N62" s="11">
        <f t="shared" si="22"/>
        <v>-1.6698839270936879E-3</v>
      </c>
      <c r="O62" s="4">
        <f t="shared" si="23"/>
        <v>-0.1669883927093688</v>
      </c>
    </row>
    <row r="63" spans="1:15" x14ac:dyDescent="0.45">
      <c r="A63">
        <v>-20</v>
      </c>
      <c r="B63" s="10">
        <v>0.99999856948852495</v>
      </c>
      <c r="C63" s="11">
        <v>0.99605447053909302</v>
      </c>
      <c r="D63" s="11">
        <f t="shared" si="18"/>
        <v>-3.944098949431929E-3</v>
      </c>
      <c r="E63" s="11"/>
      <c r="F63" s="11">
        <f t="shared" si="20"/>
        <v>-3.9440962459377001E-3</v>
      </c>
      <c r="G63" s="4">
        <f t="shared" si="21"/>
        <v>-0.39440962459376999</v>
      </c>
      <c r="J63" s="10">
        <v>0.99999952316284202</v>
      </c>
      <c r="K63" s="11">
        <v>0.99813836812973</v>
      </c>
      <c r="L63" s="11">
        <f t="shared" si="19"/>
        <v>-1.8611550331120164E-3</v>
      </c>
      <c r="M63" s="11"/>
      <c r="N63" s="11">
        <f t="shared" si="22"/>
        <v>-1.8611552549790138E-3</v>
      </c>
      <c r="O63" s="4">
        <f t="shared" si="23"/>
        <v>-0.18611552549790139</v>
      </c>
    </row>
    <row r="64" spans="1:15" x14ac:dyDescent="0.45">
      <c r="A64">
        <v>-40</v>
      </c>
      <c r="B64" s="10">
        <v>1.0000023841857899</v>
      </c>
      <c r="C64" s="11">
        <v>0.99460071325302102</v>
      </c>
      <c r="D64" s="11">
        <f t="shared" si="18"/>
        <v>-5.4016709327688872E-3</v>
      </c>
      <c r="E64" s="11"/>
      <c r="F64" s="11">
        <f t="shared" si="20"/>
        <v>-5.4016672301776536E-3</v>
      </c>
      <c r="G64" s="4">
        <f t="shared" si="21"/>
        <v>-0.54016672301776536</v>
      </c>
      <c r="J64" s="10">
        <v>1</v>
      </c>
      <c r="K64" s="11">
        <v>0.99696058034896895</v>
      </c>
      <c r="L64" s="11">
        <f t="shared" si="19"/>
        <v>-3.0394196510310501E-3</v>
      </c>
      <c r="M64" s="11"/>
      <c r="N64" s="11">
        <f t="shared" si="22"/>
        <v>-3.0394200133581533E-3</v>
      </c>
      <c r="O64" s="4">
        <f t="shared" si="23"/>
        <v>-0.30394200133581534</v>
      </c>
    </row>
    <row r="65" spans="1:15" x14ac:dyDescent="0.45">
      <c r="A65">
        <v>-60</v>
      </c>
      <c r="B65" s="10">
        <v>1.0000016689300499</v>
      </c>
      <c r="C65" s="11">
        <v>0.99431210756301902</v>
      </c>
      <c r="D65" s="11">
        <f t="shared" si="18"/>
        <v>-5.6895613670309153E-3</v>
      </c>
      <c r="E65" s="11"/>
      <c r="F65" s="11">
        <f t="shared" si="20"/>
        <v>-5.6895574671043366E-3</v>
      </c>
      <c r="G65" s="4">
        <f t="shared" si="21"/>
        <v>-0.5689557467104337</v>
      </c>
      <c r="J65" s="10">
        <v>1.00000011920929</v>
      </c>
      <c r="K65" s="11">
        <v>0.99602597951889005</v>
      </c>
      <c r="L65" s="11">
        <f t="shared" si="19"/>
        <v>-3.9741396903999471E-3</v>
      </c>
      <c r="M65" s="11"/>
      <c r="N65" s="11">
        <f t="shared" si="22"/>
        <v>-3.974140164154376E-3</v>
      </c>
      <c r="O65" s="4">
        <f t="shared" si="23"/>
        <v>-0.39741401641543761</v>
      </c>
    </row>
    <row r="66" spans="1:15" x14ac:dyDescent="0.45">
      <c r="A66">
        <v>-80</v>
      </c>
      <c r="B66" s="10">
        <v>1.0000032186508101</v>
      </c>
      <c r="C66" s="11">
        <v>0.99374520778655995</v>
      </c>
      <c r="D66" s="11">
        <f t="shared" si="18"/>
        <v>-6.258010864250152E-3</v>
      </c>
      <c r="E66" s="11"/>
      <c r="F66" s="11">
        <f t="shared" si="20"/>
        <v>-6.258006574678193E-3</v>
      </c>
      <c r="G66" s="4">
        <f t="shared" si="21"/>
        <v>-0.62580065746781932</v>
      </c>
      <c r="J66" s="10">
        <v>1.00000011920929</v>
      </c>
      <c r="K66" s="11">
        <v>0.99552208185195901</v>
      </c>
      <c r="L66" s="11">
        <f t="shared" si="19"/>
        <v>-4.4780373573309884E-3</v>
      </c>
      <c r="M66" s="11"/>
      <c r="N66" s="11">
        <f t="shared" si="22"/>
        <v>-4.478037891154708E-3</v>
      </c>
      <c r="O66" s="4">
        <f t="shared" si="23"/>
        <v>-0.44780378911547081</v>
      </c>
    </row>
    <row r="67" spans="1:15" x14ac:dyDescent="0.45">
      <c r="A67">
        <v>-100</v>
      </c>
      <c r="B67" s="10">
        <v>1.0000017881393399</v>
      </c>
      <c r="C67" s="11">
        <v>0.99130827188491799</v>
      </c>
      <c r="D67" s="11">
        <f t="shared" si="18"/>
        <v>-8.6935162544219402E-3</v>
      </c>
      <c r="E67" s="11"/>
      <c r="F67" s="11">
        <f t="shared" si="20"/>
        <v>-8.6935102954256455E-3</v>
      </c>
      <c r="G67" s="4">
        <f t="shared" si="21"/>
        <v>-0.8693510295425646</v>
      </c>
      <c r="J67" s="10">
        <v>1.00000023841857</v>
      </c>
      <c r="K67" s="11">
        <v>0.99538290500640902</v>
      </c>
      <c r="L67" s="11">
        <f t="shared" si="19"/>
        <v>-4.6173334121609733E-3</v>
      </c>
      <c r="M67" s="11"/>
      <c r="N67" s="11">
        <f t="shared" si="22"/>
        <v>-4.6173339625900783E-3</v>
      </c>
      <c r="O67" s="4">
        <f t="shared" si="23"/>
        <v>-0.46173339625900783</v>
      </c>
    </row>
    <row r="68" spans="1:15" x14ac:dyDescent="0.45">
      <c r="A68">
        <v>-120</v>
      </c>
      <c r="B68" s="10">
        <v>0.99999678134918202</v>
      </c>
      <c r="C68" s="11">
        <v>0.99177646636962902</v>
      </c>
      <c r="D68" s="11">
        <f t="shared" si="18"/>
        <v>-8.2203149795530006E-3</v>
      </c>
      <c r="E68" s="11"/>
      <c r="F68" s="11">
        <f t="shared" si="20"/>
        <v>-8.220309344913912E-3</v>
      </c>
      <c r="G68" s="4">
        <f t="shared" si="21"/>
        <v>-0.8220309344913912</v>
      </c>
      <c r="J68" s="10">
        <v>1</v>
      </c>
      <c r="K68" s="11">
        <v>0.99450439214706399</v>
      </c>
      <c r="L68" s="11">
        <f t="shared" si="19"/>
        <v>-5.4956078529360131E-3</v>
      </c>
      <c r="M68" s="11"/>
      <c r="N68" s="11">
        <f t="shared" si="22"/>
        <v>-5.4956085080636041E-3</v>
      </c>
      <c r="O68" s="4">
        <f t="shared" si="23"/>
        <v>-0.54956085080636041</v>
      </c>
    </row>
    <row r="69" spans="1:15" ht="14.65" thickBot="1" x14ac:dyDescent="0.5">
      <c r="A69" s="2">
        <v>-140</v>
      </c>
      <c r="B69" s="17">
        <v>0.99999809265136697</v>
      </c>
      <c r="C69" s="18">
        <v>0.99085634946823098</v>
      </c>
      <c r="D69" s="18">
        <f t="shared" si="18"/>
        <v>-9.1417431831359863E-3</v>
      </c>
      <c r="E69" s="18"/>
      <c r="F69" s="18">
        <f t="shared" si="20"/>
        <v>-9.1417369169012243E-3</v>
      </c>
      <c r="G69" s="12">
        <f t="shared" si="21"/>
        <v>-0.91417369169012241</v>
      </c>
      <c r="J69" s="17">
        <v>0.99999982118606601</v>
      </c>
      <c r="K69" s="18">
        <v>0.99508219957351696</v>
      </c>
      <c r="L69" s="18">
        <f t="shared" si="19"/>
        <v>-4.9176216125490502E-3</v>
      </c>
      <c r="M69" s="18"/>
      <c r="N69" s="18">
        <f t="shared" si="22"/>
        <v>-4.9176221987753035E-3</v>
      </c>
      <c r="O69" s="12">
        <f t="shared" si="23"/>
        <v>-0.49176221987753033</v>
      </c>
    </row>
    <row r="71" spans="1:15" ht="14.65" thickBot="1" x14ac:dyDescent="0.5"/>
    <row r="72" spans="1:15" ht="14.65" thickBot="1" x14ac:dyDescent="0.5">
      <c r="A72" t="s">
        <v>22</v>
      </c>
      <c r="B72" s="7" t="s">
        <v>0</v>
      </c>
      <c r="C72" s="8"/>
      <c r="D72" s="8"/>
      <c r="E72" s="8"/>
      <c r="F72" s="8"/>
      <c r="G72" s="9"/>
      <c r="J72" s="7" t="s">
        <v>8</v>
      </c>
      <c r="K72" s="8"/>
      <c r="L72" s="8"/>
      <c r="M72" s="8"/>
      <c r="N72" s="8"/>
      <c r="O72" s="9"/>
    </row>
    <row r="73" spans="1:15" ht="14.65" thickBot="1" x14ac:dyDescent="0.5">
      <c r="A73" t="s">
        <v>18</v>
      </c>
      <c r="B73" s="23" t="s">
        <v>10</v>
      </c>
      <c r="C73" s="24" t="s">
        <v>16</v>
      </c>
      <c r="D73" s="25" t="s">
        <v>13</v>
      </c>
      <c r="E73" s="24" t="s">
        <v>11</v>
      </c>
      <c r="F73" s="25" t="s">
        <v>14</v>
      </c>
      <c r="G73" s="26" t="s">
        <v>15</v>
      </c>
      <c r="J73" s="23" t="s">
        <v>10</v>
      </c>
      <c r="K73" s="24" t="s">
        <v>16</v>
      </c>
      <c r="L73" s="25" t="s">
        <v>13</v>
      </c>
      <c r="M73" s="24" t="s">
        <v>11</v>
      </c>
      <c r="N73" s="25" t="s">
        <v>14</v>
      </c>
      <c r="O73" s="26" t="s">
        <v>15</v>
      </c>
    </row>
    <row r="74" spans="1:15" x14ac:dyDescent="0.45">
      <c r="A74">
        <v>40</v>
      </c>
      <c r="B74" s="10">
        <v>1.00000095367431</v>
      </c>
      <c r="C74" s="11">
        <v>1.00067603588104</v>
      </c>
      <c r="D74" s="11">
        <f t="shared" ref="D74:D83" si="24">C74-B74</f>
        <v>6.7508220673007102E-4</v>
      </c>
      <c r="E74" s="11">
        <f>AVERAGE(B74:B83)</f>
        <v>1.0000001966953254</v>
      </c>
      <c r="F74" s="11">
        <f>D74/E$74</f>
        <v>6.750820739445828E-4</v>
      </c>
      <c r="G74" s="4">
        <f>F74*100</f>
        <v>6.7508207394458286E-2</v>
      </c>
      <c r="J74" s="10">
        <v>0.99999803304672197</v>
      </c>
      <c r="K74" s="11">
        <v>1.0004628896713199</v>
      </c>
      <c r="L74" s="11">
        <f t="shared" ref="L74:L83" si="25">K74-J74</f>
        <v>4.6485662459794241E-4</v>
      </c>
      <c r="M74" s="11">
        <f>AVERAGE(J74:J83)</f>
        <v>0.99999963045119988</v>
      </c>
      <c r="N74" s="11">
        <f>L74/M$74</f>
        <v>4.6485679638521373E-4</v>
      </c>
      <c r="O74" s="4">
        <f>N74*100</f>
        <v>4.648567963852137E-2</v>
      </c>
    </row>
    <row r="75" spans="1:15" x14ac:dyDescent="0.45">
      <c r="A75">
        <v>20</v>
      </c>
      <c r="B75" s="10">
        <v>0.99999952316284202</v>
      </c>
      <c r="C75" s="11">
        <v>0.99825322628021196</v>
      </c>
      <c r="D75" s="11">
        <f t="shared" si="24"/>
        <v>-1.7462968826300607E-3</v>
      </c>
      <c r="E75" s="11"/>
      <c r="F75" s="11">
        <f t="shared" ref="F75:F83" si="26">D75/E$74</f>
        <v>-1.7462965391416947E-3</v>
      </c>
      <c r="G75" s="4">
        <f t="shared" ref="G75:G83" si="27">F75*100</f>
        <v>-0.17462965391416946</v>
      </c>
      <c r="J75" s="10">
        <v>0.99999880790710405</v>
      </c>
      <c r="K75" s="11">
        <v>0.99852621555328402</v>
      </c>
      <c r="L75" s="11">
        <f t="shared" si="25"/>
        <v>-1.4725923538200236E-3</v>
      </c>
      <c r="M75" s="11"/>
      <c r="N75" s="11">
        <f t="shared" ref="N75:N83" si="28">L75/M$74</f>
        <v>-1.4725928980149621E-3</v>
      </c>
      <c r="O75" s="4">
        <f t="shared" ref="O75:O83" si="29">N75*100</f>
        <v>-0.14725928980149622</v>
      </c>
    </row>
    <row r="76" spans="1:15" x14ac:dyDescent="0.45">
      <c r="A76">
        <v>0</v>
      </c>
      <c r="B76" s="10">
        <v>0.99999839067459095</v>
      </c>
      <c r="C76" s="11">
        <v>0.99527627229690596</v>
      </c>
      <c r="D76" s="11">
        <f t="shared" si="24"/>
        <v>-4.7221183776849918E-3</v>
      </c>
      <c r="E76" s="11"/>
      <c r="F76" s="11">
        <f t="shared" si="26"/>
        <v>-4.7221174488665633E-3</v>
      </c>
      <c r="G76" s="4">
        <f t="shared" si="27"/>
        <v>-0.47221174488665635</v>
      </c>
      <c r="J76" s="10">
        <v>1.0000014305114699</v>
      </c>
      <c r="K76" s="11">
        <v>0.99755007028579701</v>
      </c>
      <c r="L76" s="11">
        <f t="shared" si="25"/>
        <v>-2.4513602256729383E-3</v>
      </c>
      <c r="M76" s="11"/>
      <c r="N76" s="11">
        <f t="shared" si="28"/>
        <v>-2.4513611315705032E-3</v>
      </c>
      <c r="O76" s="4">
        <f t="shared" si="29"/>
        <v>-0.24513611315705031</v>
      </c>
    </row>
    <row r="77" spans="1:15" x14ac:dyDescent="0.45">
      <c r="A77">
        <v>-20</v>
      </c>
      <c r="B77" s="10">
        <v>1.0000022649764999</v>
      </c>
      <c r="C77" s="11">
        <v>0.99259859323501598</v>
      </c>
      <c r="D77" s="11">
        <f t="shared" si="24"/>
        <v>-7.4036717414839304E-3</v>
      </c>
      <c r="E77" s="11"/>
      <c r="F77" s="11">
        <f t="shared" si="26"/>
        <v>-7.4036702852165945E-3</v>
      </c>
      <c r="G77" s="4">
        <f t="shared" si="27"/>
        <v>-0.74036702852165948</v>
      </c>
      <c r="J77" s="10">
        <v>0.99999952316284202</v>
      </c>
      <c r="K77" s="11">
        <v>0.99635350704193104</v>
      </c>
      <c r="L77" s="11">
        <f t="shared" si="25"/>
        <v>-3.6460161209109776E-3</v>
      </c>
      <c r="M77" s="11"/>
      <c r="N77" s="11">
        <f t="shared" si="28"/>
        <v>-3.6460174682923581E-3</v>
      </c>
      <c r="O77" s="4">
        <f t="shared" si="29"/>
        <v>-0.3646017468292358</v>
      </c>
    </row>
    <row r="78" spans="1:15" x14ac:dyDescent="0.45">
      <c r="A78">
        <v>-40</v>
      </c>
      <c r="B78" s="10">
        <v>0.99999928474426303</v>
      </c>
      <c r="C78" s="11">
        <v>0.99044126272201505</v>
      </c>
      <c r="D78" s="11">
        <f t="shared" si="24"/>
        <v>-9.5580220222479806E-3</v>
      </c>
      <c r="E78" s="11"/>
      <c r="F78" s="11">
        <f t="shared" si="26"/>
        <v>-9.5580201422300996E-3</v>
      </c>
      <c r="G78" s="4">
        <f t="shared" si="27"/>
        <v>-0.95580201422300992</v>
      </c>
      <c r="J78" s="10">
        <v>0.999999940395355</v>
      </c>
      <c r="K78" s="11">
        <v>0.99486118555069003</v>
      </c>
      <c r="L78" s="11">
        <f t="shared" si="25"/>
        <v>-5.1387548446649722E-3</v>
      </c>
      <c r="M78" s="11"/>
      <c r="N78" s="11">
        <f t="shared" si="28"/>
        <v>-5.1387567436863612E-3</v>
      </c>
      <c r="O78" s="4">
        <f t="shared" si="29"/>
        <v>-0.51387567436863613</v>
      </c>
    </row>
    <row r="79" spans="1:15" x14ac:dyDescent="0.45">
      <c r="A79">
        <v>-60</v>
      </c>
      <c r="B79" s="10">
        <v>0.99999797344207797</v>
      </c>
      <c r="C79" s="11">
        <v>0.98767048120498702</v>
      </c>
      <c r="D79" s="11">
        <f t="shared" si="24"/>
        <v>-1.2327492237090953E-2</v>
      </c>
      <c r="E79" s="11"/>
      <c r="F79" s="11">
        <f t="shared" si="26"/>
        <v>-1.2327489812331335E-2</v>
      </c>
      <c r="G79" s="4">
        <f t="shared" si="27"/>
        <v>-1.2327489812331334</v>
      </c>
      <c r="J79" s="10">
        <v>0.99999892711639404</v>
      </c>
      <c r="K79" s="11">
        <v>0.994897902011871</v>
      </c>
      <c r="L79" s="11">
        <f t="shared" si="25"/>
        <v>-5.1010251045230381E-3</v>
      </c>
      <c r="M79" s="11"/>
      <c r="N79" s="11">
        <f t="shared" si="28"/>
        <v>-5.1010269896014414E-3</v>
      </c>
      <c r="O79" s="4">
        <f t="shared" si="29"/>
        <v>-0.51010269896014415</v>
      </c>
    </row>
    <row r="80" spans="1:15" x14ac:dyDescent="0.45">
      <c r="A80">
        <v>-80</v>
      </c>
      <c r="B80" s="10">
        <v>0.99999952316284202</v>
      </c>
      <c r="C80" s="11">
        <v>0.98601216077804599</v>
      </c>
      <c r="D80" s="11">
        <f t="shared" si="24"/>
        <v>-1.3987362384796032E-2</v>
      </c>
      <c r="E80" s="11"/>
      <c r="F80" s="11">
        <f t="shared" si="26"/>
        <v>-1.3987359633547778E-2</v>
      </c>
      <c r="G80" s="4">
        <f t="shared" si="27"/>
        <v>-1.3987359633547778</v>
      </c>
      <c r="J80" s="10">
        <v>1.0000010728836</v>
      </c>
      <c r="K80" s="11">
        <v>0.99378412961959794</v>
      </c>
      <c r="L80" s="11">
        <f t="shared" si="25"/>
        <v>-6.2169432640020172E-3</v>
      </c>
      <c r="M80" s="11"/>
      <c r="N80" s="11">
        <f t="shared" si="28"/>
        <v>-6.2169455614667895E-3</v>
      </c>
      <c r="O80" s="4">
        <f t="shared" si="29"/>
        <v>-0.6216945561466789</v>
      </c>
    </row>
    <row r="81" spans="1:15" x14ac:dyDescent="0.45">
      <c r="A81">
        <v>-100</v>
      </c>
      <c r="B81" s="10">
        <v>1.0000014305114699</v>
      </c>
      <c r="C81" s="11">
        <v>0.98322010040283203</v>
      </c>
      <c r="D81" s="11">
        <f t="shared" si="24"/>
        <v>-1.6781330108637915E-2</v>
      </c>
      <c r="E81" s="11"/>
      <c r="F81" s="11">
        <f t="shared" si="26"/>
        <v>-1.6781326807829379E-2</v>
      </c>
      <c r="G81" s="4">
        <f t="shared" si="27"/>
        <v>-1.678132680782938</v>
      </c>
      <c r="J81" s="10">
        <v>1.00000047683715</v>
      </c>
      <c r="K81" s="11">
        <v>0.99347668886184703</v>
      </c>
      <c r="L81" s="11">
        <f t="shared" si="25"/>
        <v>-6.5237879753029526E-3</v>
      </c>
      <c r="M81" s="11"/>
      <c r="N81" s="11">
        <f t="shared" si="28"/>
        <v>-6.5237903861618618E-3</v>
      </c>
      <c r="O81" s="4">
        <f t="shared" si="29"/>
        <v>-0.65237903861618618</v>
      </c>
    </row>
    <row r="82" spans="1:15" x14ac:dyDescent="0.45">
      <c r="A82">
        <v>-120</v>
      </c>
      <c r="B82" s="10">
        <v>1.00000023841857</v>
      </c>
      <c r="C82" s="11">
        <v>0.98070156574249301</v>
      </c>
      <c r="D82" s="11">
        <f t="shared" si="24"/>
        <v>-1.9298672676076989E-2</v>
      </c>
      <c r="E82" s="11"/>
      <c r="F82" s="11">
        <f t="shared" si="26"/>
        <v>-1.9298668880119035E-2</v>
      </c>
      <c r="G82" s="4">
        <f t="shared" si="27"/>
        <v>-1.9298668880119034</v>
      </c>
      <c r="J82" s="10">
        <v>0.99999701976776101</v>
      </c>
      <c r="K82" s="11">
        <v>0.99266618490219105</v>
      </c>
      <c r="L82" s="11">
        <f t="shared" si="25"/>
        <v>-7.3308348655699573E-3</v>
      </c>
      <c r="M82" s="11"/>
      <c r="N82" s="11">
        <f t="shared" si="28"/>
        <v>-7.3308375746721872E-3</v>
      </c>
      <c r="O82" s="4">
        <f t="shared" si="29"/>
        <v>-0.73308375746721877</v>
      </c>
    </row>
    <row r="83" spans="1:15" ht="14.65" thickBot="1" x14ac:dyDescent="0.5">
      <c r="A83" s="2">
        <v>-140</v>
      </c>
      <c r="B83" s="17">
        <v>1.0000023841857899</v>
      </c>
      <c r="C83" s="18">
        <v>0.97971510887145996</v>
      </c>
      <c r="D83" s="18">
        <f t="shared" si="24"/>
        <v>-2.0287275314329944E-2</v>
      </c>
      <c r="E83" s="18"/>
      <c r="F83" s="18">
        <f t="shared" si="26"/>
        <v>-2.0287271323918509E-2</v>
      </c>
      <c r="G83" s="12">
        <f t="shared" si="27"/>
        <v>-2.0287271323918508</v>
      </c>
      <c r="J83" s="17">
        <v>1.0000010728836</v>
      </c>
      <c r="K83" s="18">
        <v>0.99220764636993397</v>
      </c>
      <c r="L83" s="18">
        <f t="shared" si="25"/>
        <v>-7.7934265136659908E-3</v>
      </c>
      <c r="M83" s="18"/>
      <c r="N83" s="18">
        <f t="shared" si="28"/>
        <v>-7.793429393718472E-3</v>
      </c>
      <c r="O83" s="12">
        <f t="shared" si="29"/>
        <v>-0.77934293937184718</v>
      </c>
    </row>
    <row r="85" spans="1:15" ht="14.65" thickBot="1" x14ac:dyDescent="0.5"/>
    <row r="86" spans="1:15" ht="14.65" thickBot="1" x14ac:dyDescent="0.5">
      <c r="A86" t="s">
        <v>23</v>
      </c>
      <c r="B86" s="7" t="s">
        <v>0</v>
      </c>
      <c r="C86" s="8"/>
      <c r="D86" s="8"/>
      <c r="E86" s="8"/>
      <c r="F86" s="8"/>
      <c r="G86" s="9"/>
      <c r="J86" s="7" t="s">
        <v>8</v>
      </c>
      <c r="K86" s="8"/>
      <c r="L86" s="8"/>
      <c r="M86" s="8"/>
      <c r="N86" s="8"/>
      <c r="O86" s="9"/>
    </row>
    <row r="87" spans="1:15" ht="14.65" thickBot="1" x14ac:dyDescent="0.5">
      <c r="A87" t="s">
        <v>18</v>
      </c>
      <c r="B87" s="23" t="s">
        <v>10</v>
      </c>
      <c r="C87" s="24" t="s">
        <v>16</v>
      </c>
      <c r="D87" s="25" t="s">
        <v>13</v>
      </c>
      <c r="E87" s="24" t="s">
        <v>11</v>
      </c>
      <c r="F87" s="25" t="s">
        <v>14</v>
      </c>
      <c r="G87" s="26" t="s">
        <v>15</v>
      </c>
      <c r="J87" s="20" t="s">
        <v>10</v>
      </c>
      <c r="K87" s="27" t="s">
        <v>16</v>
      </c>
      <c r="L87" s="27" t="s">
        <v>13</v>
      </c>
      <c r="M87" s="27" t="s">
        <v>11</v>
      </c>
      <c r="N87" s="27" t="s">
        <v>14</v>
      </c>
      <c r="O87" s="21" t="s">
        <v>15</v>
      </c>
    </row>
    <row r="88" spans="1:15" x14ac:dyDescent="0.45">
      <c r="A88">
        <v>40</v>
      </c>
      <c r="B88" s="10">
        <v>0.99999964237213101</v>
      </c>
      <c r="C88" s="11">
        <v>1.0034478902816699</v>
      </c>
      <c r="D88" s="11">
        <f t="shared" ref="D88:D97" si="30">C88-B88</f>
        <v>3.448247909538904E-3</v>
      </c>
      <c r="E88" s="11">
        <f>AVERAGE(B88:B97)</f>
        <v>1.000000381469722</v>
      </c>
      <c r="F88" s="11">
        <f>D88/E$88</f>
        <v>3.4482465941372341E-3</v>
      </c>
      <c r="G88" s="4">
        <f>F88*100</f>
        <v>0.34482465941372342</v>
      </c>
      <c r="J88" s="10">
        <v>1.00000047683715</v>
      </c>
      <c r="K88" s="11">
        <v>1.00109434127807</v>
      </c>
      <c r="L88" s="11">
        <f t="shared" ref="L88:L97" si="31">K88-J88</f>
        <v>1.0938644409199672E-3</v>
      </c>
      <c r="M88" s="11">
        <f>AVERAGE(J88:J97)</f>
        <v>1.0000001251697519</v>
      </c>
      <c r="N88" s="11">
        <f>L88/M$88</f>
        <v>1.0938643040012436E-3</v>
      </c>
      <c r="O88" s="4">
        <f>N88*100</f>
        <v>0.10938643040012436</v>
      </c>
    </row>
    <row r="89" spans="1:15" x14ac:dyDescent="0.45">
      <c r="A89">
        <v>20</v>
      </c>
      <c r="B89" s="10">
        <v>0.99999952316284202</v>
      </c>
      <c r="C89" s="11">
        <v>0.99821728467941295</v>
      </c>
      <c r="D89" s="11">
        <f t="shared" si="30"/>
        <v>-1.7822384834290661E-3</v>
      </c>
      <c r="E89" s="11"/>
      <c r="F89" s="11">
        <f t="shared" ref="F89:F97" si="32">D89/E$88</f>
        <v>-1.7822378035593067E-3</v>
      </c>
      <c r="G89" s="4">
        <f t="shared" ref="G89:G97" si="33">F89*100</f>
        <v>-0.17822378035593067</v>
      </c>
      <c r="J89" s="10">
        <v>0.99999982118606601</v>
      </c>
      <c r="K89" s="11">
        <v>0.99917018413543701</v>
      </c>
      <c r="L89" s="11">
        <f t="shared" si="31"/>
        <v>-8.2963705062899518E-4</v>
      </c>
      <c r="M89" s="11"/>
      <c r="N89" s="11">
        <f t="shared" ref="N89:N97" si="34">L89/M$88</f>
        <v>-8.2963694678354438E-4</v>
      </c>
      <c r="O89" s="4">
        <f t="shared" ref="O89:O97" si="35">N89*100</f>
        <v>-8.2963694678354433E-2</v>
      </c>
    </row>
    <row r="90" spans="1:15" x14ac:dyDescent="0.45">
      <c r="A90">
        <v>0</v>
      </c>
      <c r="B90" s="10">
        <v>1.0000016689300499</v>
      </c>
      <c r="C90" s="11">
        <v>0.99423319101333596</v>
      </c>
      <c r="D90" s="11">
        <f t="shared" si="30"/>
        <v>-5.7684779167139766E-3</v>
      </c>
      <c r="E90" s="11"/>
      <c r="F90" s="11">
        <f t="shared" si="32"/>
        <v>-5.7684757162151483E-3</v>
      </c>
      <c r="G90" s="4">
        <f t="shared" si="33"/>
        <v>-0.57684757162151479</v>
      </c>
      <c r="J90" s="10">
        <v>0.99999988079071001</v>
      </c>
      <c r="K90" s="11">
        <v>0.99667191505432096</v>
      </c>
      <c r="L90" s="11">
        <f t="shared" si="31"/>
        <v>-3.3279657363890491E-3</v>
      </c>
      <c r="M90" s="11"/>
      <c r="N90" s="11">
        <f t="shared" si="34"/>
        <v>-3.3279653198284558E-3</v>
      </c>
      <c r="O90" s="4">
        <f t="shared" si="35"/>
        <v>-0.33279653198284559</v>
      </c>
    </row>
    <row r="91" spans="1:15" x14ac:dyDescent="0.45">
      <c r="A91">
        <v>-20</v>
      </c>
      <c r="B91" s="10">
        <v>1.00000059604644</v>
      </c>
      <c r="C91" s="11">
        <v>0.98954862356185902</v>
      </c>
      <c r="D91" s="11">
        <f t="shared" si="30"/>
        <v>-1.0451972484580963E-2</v>
      </c>
      <c r="E91" s="11"/>
      <c r="F91" s="11">
        <f t="shared" si="32"/>
        <v>-1.0451968497471445E-2</v>
      </c>
      <c r="G91" s="4">
        <f t="shared" si="33"/>
        <v>-1.0451968497471444</v>
      </c>
      <c r="J91" s="10">
        <v>1.0000015497207599</v>
      </c>
      <c r="K91" s="11">
        <v>0.99536144733428999</v>
      </c>
      <c r="L91" s="11">
        <f t="shared" si="31"/>
        <v>-4.6401023864699464E-3</v>
      </c>
      <c r="M91" s="11"/>
      <c r="N91" s="11">
        <f t="shared" si="34"/>
        <v>-4.6401018056695543E-3</v>
      </c>
      <c r="O91" s="4">
        <f t="shared" si="35"/>
        <v>-0.46401018056695542</v>
      </c>
    </row>
    <row r="92" spans="1:15" x14ac:dyDescent="0.45">
      <c r="A92">
        <v>-40</v>
      </c>
      <c r="B92" s="10">
        <v>1.00000035762786</v>
      </c>
      <c r="C92" s="11">
        <v>0.98566901683807395</v>
      </c>
      <c r="D92" s="11">
        <f t="shared" si="30"/>
        <v>-1.433134078978604E-2</v>
      </c>
      <c r="E92" s="11"/>
      <c r="F92" s="11">
        <f t="shared" si="32"/>
        <v>-1.4331335322815539E-2</v>
      </c>
      <c r="G92" s="4">
        <f t="shared" si="33"/>
        <v>-1.4331335322815539</v>
      </c>
      <c r="J92" s="10">
        <v>0.99999845027923595</v>
      </c>
      <c r="K92" s="11">
        <v>0.99385517835617099</v>
      </c>
      <c r="L92" s="11">
        <f t="shared" si="31"/>
        <v>-6.1432719230649635E-3</v>
      </c>
      <c r="M92" s="11"/>
      <c r="N92" s="11">
        <f t="shared" si="34"/>
        <v>-6.1432711541132374E-3</v>
      </c>
      <c r="O92" s="4">
        <f t="shared" si="35"/>
        <v>-0.61432711541132379</v>
      </c>
    </row>
    <row r="93" spans="1:15" x14ac:dyDescent="0.45">
      <c r="A93">
        <v>-60</v>
      </c>
      <c r="B93" s="10">
        <v>1.00000047683715</v>
      </c>
      <c r="C93" s="11">
        <v>0.98123764991760298</v>
      </c>
      <c r="D93" s="11">
        <f t="shared" si="30"/>
        <v>-1.8762826919547004E-2</v>
      </c>
      <c r="E93" s="11"/>
      <c r="F93" s="11">
        <f t="shared" si="32"/>
        <v>-1.8762819762099366E-2</v>
      </c>
      <c r="G93" s="4">
        <f t="shared" si="33"/>
        <v>-1.8762819762099365</v>
      </c>
      <c r="J93" s="10">
        <v>1</v>
      </c>
      <c r="K93" s="11">
        <v>0.99145942926406905</v>
      </c>
      <c r="L93" s="11">
        <f t="shared" si="31"/>
        <v>-8.5405707359309524E-3</v>
      </c>
      <c r="M93" s="11"/>
      <c r="N93" s="11">
        <f t="shared" si="34"/>
        <v>-8.5405696669099661E-3</v>
      </c>
      <c r="O93" s="4">
        <f t="shared" si="35"/>
        <v>-0.85405696669099662</v>
      </c>
    </row>
    <row r="94" spans="1:15" x14ac:dyDescent="0.45">
      <c r="A94">
        <v>-80</v>
      </c>
      <c r="B94" s="10">
        <v>1.0000014305114699</v>
      </c>
      <c r="C94" s="11">
        <v>0.97686028480529796</v>
      </c>
      <c r="D94" s="11">
        <f t="shared" si="30"/>
        <v>-2.3141145706171984E-2</v>
      </c>
      <c r="E94" s="11"/>
      <c r="F94" s="11">
        <f t="shared" si="32"/>
        <v>-2.314113687852893E-2</v>
      </c>
      <c r="G94" s="4">
        <f t="shared" si="33"/>
        <v>-2.3141136878528932</v>
      </c>
      <c r="J94" s="10">
        <v>0.99999970197677601</v>
      </c>
      <c r="K94" s="11">
        <v>0.99069505929946899</v>
      </c>
      <c r="L94" s="11">
        <f t="shared" si="31"/>
        <v>-9.3046426773070179E-3</v>
      </c>
      <c r="M94" s="11"/>
      <c r="N94" s="11">
        <f t="shared" si="34"/>
        <v>-9.3046415126473488E-3</v>
      </c>
      <c r="O94" s="4">
        <f t="shared" si="35"/>
        <v>-0.93046415126473492</v>
      </c>
    </row>
    <row r="95" spans="1:15" x14ac:dyDescent="0.45">
      <c r="A95">
        <v>-100</v>
      </c>
      <c r="B95" s="10">
        <v>0.99999821186065696</v>
      </c>
      <c r="C95" s="11">
        <v>0.97346264123916604</v>
      </c>
      <c r="D95" s="11">
        <f t="shared" si="30"/>
        <v>-2.6535570621490923E-2</v>
      </c>
      <c r="E95" s="11"/>
      <c r="F95" s="11">
        <f t="shared" si="32"/>
        <v>-2.6535560498978036E-2</v>
      </c>
      <c r="G95" s="4">
        <f t="shared" si="33"/>
        <v>-2.6535560498978037</v>
      </c>
      <c r="J95" s="10">
        <v>1.00000059604644</v>
      </c>
      <c r="K95" s="11">
        <v>0.989377200603485</v>
      </c>
      <c r="L95" s="11">
        <f t="shared" si="31"/>
        <v>-1.0623395442954986E-2</v>
      </c>
      <c r="M95" s="11"/>
      <c r="N95" s="11">
        <f t="shared" si="34"/>
        <v>-1.062339411322738E-2</v>
      </c>
      <c r="O95" s="4">
        <f t="shared" si="35"/>
        <v>-1.062339411322738</v>
      </c>
    </row>
    <row r="96" spans="1:15" x14ac:dyDescent="0.45">
      <c r="A96">
        <v>-120</v>
      </c>
      <c r="B96" s="10">
        <v>1.0000014305114699</v>
      </c>
      <c r="C96" s="11">
        <v>0.97024399042129505</v>
      </c>
      <c r="D96" s="11">
        <f t="shared" si="30"/>
        <v>-2.9757440090174891E-2</v>
      </c>
      <c r="E96" s="11"/>
      <c r="F96" s="11">
        <f t="shared" si="32"/>
        <v>-2.9757428738616823E-2</v>
      </c>
      <c r="G96" s="4">
        <f t="shared" si="33"/>
        <v>-2.9757428738616825</v>
      </c>
      <c r="J96" s="10">
        <v>0.99999874830246005</v>
      </c>
      <c r="K96" s="11">
        <v>0.98848325014114402</v>
      </c>
      <c r="L96" s="11">
        <f t="shared" si="31"/>
        <v>-1.1515498161316029E-2</v>
      </c>
      <c r="M96" s="11"/>
      <c r="N96" s="11">
        <f t="shared" si="34"/>
        <v>-1.1515496719924162E-2</v>
      </c>
      <c r="O96" s="4">
        <f t="shared" si="35"/>
        <v>-1.1515496719924161</v>
      </c>
    </row>
    <row r="97" spans="1:15" ht="14.65" thickBot="1" x14ac:dyDescent="0.5">
      <c r="A97" s="2">
        <v>-140</v>
      </c>
      <c r="B97" s="17">
        <v>1.00000047683715</v>
      </c>
      <c r="C97" s="18">
        <v>0.96679329872131303</v>
      </c>
      <c r="D97" s="18">
        <f t="shared" si="30"/>
        <v>-3.3207178115836955E-2</v>
      </c>
      <c r="E97" s="18"/>
      <c r="F97" s="18">
        <f t="shared" si="32"/>
        <v>-3.3207165448308783E-2</v>
      </c>
      <c r="G97" s="12">
        <f t="shared" si="33"/>
        <v>-3.3207165448308782</v>
      </c>
      <c r="J97" s="17">
        <v>1.0000020265579199</v>
      </c>
      <c r="K97" s="18">
        <v>0.98816031217575095</v>
      </c>
      <c r="L97" s="18">
        <f t="shared" si="31"/>
        <v>-1.1841714382168966E-2</v>
      </c>
      <c r="M97" s="18"/>
      <c r="N97" s="18">
        <f t="shared" si="34"/>
        <v>-1.1841712899944701E-2</v>
      </c>
      <c r="O97" s="12">
        <f t="shared" si="35"/>
        <v>-1.1841712899944701</v>
      </c>
    </row>
    <row r="99" spans="1:15" ht="14.65" thickBot="1" x14ac:dyDescent="0.5"/>
    <row r="100" spans="1:15" ht="14.65" thickBot="1" x14ac:dyDescent="0.5">
      <c r="A100" t="s">
        <v>24</v>
      </c>
      <c r="B100" s="7" t="s">
        <v>0</v>
      </c>
      <c r="C100" s="8"/>
      <c r="D100" s="8"/>
      <c r="E100" s="8"/>
      <c r="F100" s="8"/>
      <c r="G100" s="9"/>
      <c r="J100" s="7" t="s">
        <v>8</v>
      </c>
      <c r="K100" s="8"/>
      <c r="L100" s="8"/>
      <c r="M100" s="8"/>
      <c r="N100" s="8"/>
      <c r="O100" s="9"/>
    </row>
    <row r="101" spans="1:15" ht="14.65" thickBot="1" x14ac:dyDescent="0.5">
      <c r="A101" t="s">
        <v>18</v>
      </c>
      <c r="B101" s="23" t="s">
        <v>10</v>
      </c>
      <c r="C101" s="24" t="s">
        <v>16</v>
      </c>
      <c r="D101" s="25" t="s">
        <v>13</v>
      </c>
      <c r="E101" s="24" t="s">
        <v>11</v>
      </c>
      <c r="F101" s="25" t="s">
        <v>14</v>
      </c>
      <c r="G101" s="26" t="s">
        <v>15</v>
      </c>
      <c r="J101" s="20" t="s">
        <v>10</v>
      </c>
      <c r="K101" s="27" t="s">
        <v>16</v>
      </c>
      <c r="L101" s="27" t="s">
        <v>13</v>
      </c>
      <c r="M101" s="27" t="s">
        <v>11</v>
      </c>
      <c r="N101" s="27" t="s">
        <v>14</v>
      </c>
      <c r="O101" s="21" t="s">
        <v>15</v>
      </c>
    </row>
    <row r="102" spans="1:15" x14ac:dyDescent="0.45">
      <c r="A102">
        <v>40</v>
      </c>
      <c r="B102" s="10">
        <v>0.99999940395355202</v>
      </c>
      <c r="C102" s="11">
        <v>1.0012915134429901</v>
      </c>
      <c r="D102" s="11">
        <f t="shared" ref="D102:D111" si="36">C102-B102</f>
        <v>1.2921094894380314E-3</v>
      </c>
      <c r="E102" s="11">
        <f>AVERAGE(B102:B111)</f>
        <v>0.99999993443488822</v>
      </c>
      <c r="F102" s="11">
        <f>D102/E$102</f>
        <v>1.2921095741553401E-3</v>
      </c>
      <c r="G102" s="4">
        <f>F102*100</f>
        <v>0.12921095741553401</v>
      </c>
      <c r="J102" s="3">
        <v>1.0000023841857899</v>
      </c>
      <c r="K102" s="11">
        <v>1.0008955001830999</v>
      </c>
      <c r="L102" s="11">
        <f t="shared" ref="L102:L111" si="37">K102-J102</f>
        <v>8.9311599731001223E-4</v>
      </c>
      <c r="M102" s="11">
        <f>AVERAGE(J102:J111)</f>
        <v>1.0000003814697238</v>
      </c>
      <c r="N102" s="11">
        <f>L102/M$102</f>
        <v>8.9311565661342942E-4</v>
      </c>
      <c r="O102" s="4">
        <f>N102*100</f>
        <v>8.9311565661342948E-2</v>
      </c>
    </row>
    <row r="103" spans="1:15" x14ac:dyDescent="0.45">
      <c r="A103">
        <v>20</v>
      </c>
      <c r="B103" s="10">
        <v>0.99999946355819702</v>
      </c>
      <c r="C103" s="11">
        <v>0.99845087528228804</v>
      </c>
      <c r="D103" s="11">
        <f t="shared" si="36"/>
        <v>-1.5485882759089797E-3</v>
      </c>
      <c r="E103" s="11"/>
      <c r="F103" s="11">
        <f t="shared" ref="F103:F111" si="38">D103/E$102</f>
        <v>-1.5485883774423498E-3</v>
      </c>
      <c r="G103" s="4">
        <f t="shared" ref="G103:G111" si="39">F103*100</f>
        <v>-0.15485883774423498</v>
      </c>
      <c r="J103" s="3">
        <v>1.00000095367431</v>
      </c>
      <c r="K103" s="11">
        <v>0.99925798177719105</v>
      </c>
      <c r="L103" s="11">
        <f t="shared" si="37"/>
        <v>-7.4297189711891587E-4</v>
      </c>
      <c r="M103" s="11"/>
      <c r="N103" s="11">
        <f t="shared" ref="N103:N111" si="40">L103/M$102</f>
        <v>-7.4297161369773958E-4</v>
      </c>
      <c r="O103" s="4">
        <f t="shared" ref="O103:O111" si="41">N103*100</f>
        <v>-7.4297161369773962E-2</v>
      </c>
    </row>
    <row r="104" spans="1:15" x14ac:dyDescent="0.45">
      <c r="A104">
        <v>0</v>
      </c>
      <c r="B104" s="10">
        <v>1.00000071525573</v>
      </c>
      <c r="C104" s="11">
        <v>0.99470514059066795</v>
      </c>
      <c r="D104" s="11">
        <f t="shared" si="36"/>
        <v>-5.2955746650620306E-3</v>
      </c>
      <c r="E104" s="11"/>
      <c r="F104" s="11">
        <f t="shared" si="38"/>
        <v>-5.2955750122669985E-3</v>
      </c>
      <c r="G104" s="4">
        <f t="shared" si="39"/>
        <v>-0.52955750122669987</v>
      </c>
      <c r="J104" s="3">
        <v>1.0000014305114699</v>
      </c>
      <c r="K104" s="11">
        <v>0.99778658151626598</v>
      </c>
      <c r="L104" s="11">
        <f t="shared" si="37"/>
        <v>-2.2148489952039663E-3</v>
      </c>
      <c r="M104" s="11"/>
      <c r="N104" s="11">
        <f t="shared" si="40"/>
        <v>-2.2148481503064541E-3</v>
      </c>
      <c r="O104" s="4">
        <f t="shared" si="41"/>
        <v>-0.2214848150306454</v>
      </c>
    </row>
    <row r="105" spans="1:15" x14ac:dyDescent="0.45">
      <c r="A105">
        <v>-20</v>
      </c>
      <c r="B105" s="10">
        <v>1.0000016689300499</v>
      </c>
      <c r="C105" s="11">
        <v>0.99341577291488603</v>
      </c>
      <c r="D105" s="11">
        <f t="shared" si="36"/>
        <v>-6.5858960151639057E-3</v>
      </c>
      <c r="E105" s="11"/>
      <c r="F105" s="11">
        <f t="shared" si="38"/>
        <v>-6.5858964469689427E-3</v>
      </c>
      <c r="G105" s="4">
        <f t="shared" si="39"/>
        <v>-0.65858964469689429</v>
      </c>
      <c r="J105" s="3">
        <v>0.99999761581420898</v>
      </c>
      <c r="K105" s="11">
        <v>0.99634242057800304</v>
      </c>
      <c r="L105" s="11">
        <f t="shared" si="37"/>
        <v>-3.6551952362059437E-3</v>
      </c>
      <c r="M105" s="11"/>
      <c r="N105" s="11">
        <f t="shared" si="40"/>
        <v>-3.6551938418601581E-3</v>
      </c>
      <c r="O105" s="4">
        <f t="shared" si="41"/>
        <v>-0.36551938418601582</v>
      </c>
    </row>
    <row r="106" spans="1:15" x14ac:dyDescent="0.45">
      <c r="A106">
        <v>-40</v>
      </c>
      <c r="B106" s="10">
        <v>1.00000059604644</v>
      </c>
      <c r="C106" s="11">
        <v>0.98948156833648704</v>
      </c>
      <c r="D106" s="11">
        <f t="shared" si="36"/>
        <v>-1.0519027709952944E-2</v>
      </c>
      <c r="E106" s="11"/>
      <c r="F106" s="11">
        <f t="shared" si="38"/>
        <v>-1.0519028399634216E-2</v>
      </c>
      <c r="G106" s="4">
        <f t="shared" si="39"/>
        <v>-1.0519028399634216</v>
      </c>
      <c r="J106" s="3">
        <v>1.00000119209289</v>
      </c>
      <c r="K106" s="11">
        <v>0.99623435735702504</v>
      </c>
      <c r="L106" s="11">
        <f t="shared" si="37"/>
        <v>-3.7668347358649212E-3</v>
      </c>
      <c r="M106" s="11"/>
      <c r="N106" s="11">
        <f t="shared" si="40"/>
        <v>-3.7668332989320629E-3</v>
      </c>
      <c r="O106" s="4">
        <f t="shared" si="41"/>
        <v>-0.3766833298932063</v>
      </c>
    </row>
    <row r="107" spans="1:15" x14ac:dyDescent="0.45">
      <c r="A107">
        <v>-60</v>
      </c>
      <c r="B107" s="10">
        <v>0.99999803304672197</v>
      </c>
      <c r="C107" s="11">
        <v>0.98824477195739702</v>
      </c>
      <c r="D107" s="11">
        <f t="shared" si="36"/>
        <v>-1.1753261089324951E-2</v>
      </c>
      <c r="E107" s="11"/>
      <c r="F107" s="11">
        <f t="shared" si="38"/>
        <v>-1.1753261859928879E-2</v>
      </c>
      <c r="G107" s="4">
        <f t="shared" si="39"/>
        <v>-1.1753261859928879</v>
      </c>
      <c r="J107" s="3">
        <v>1.0000026226043699</v>
      </c>
      <c r="K107" s="11">
        <v>0.99456900358200095</v>
      </c>
      <c r="L107" s="11">
        <f t="shared" si="37"/>
        <v>-5.4336190223689407E-3</v>
      </c>
      <c r="M107" s="11"/>
      <c r="N107" s="11">
        <f t="shared" si="40"/>
        <v>-5.4336169496085832E-3</v>
      </c>
      <c r="O107" s="4">
        <f t="shared" si="41"/>
        <v>-0.54336169496085829</v>
      </c>
    </row>
    <row r="108" spans="1:15" x14ac:dyDescent="0.45">
      <c r="A108">
        <v>-80</v>
      </c>
      <c r="B108" s="10">
        <v>1.00000011920929</v>
      </c>
      <c r="C108" s="11">
        <v>0.98475939035415605</v>
      </c>
      <c r="D108" s="11">
        <f t="shared" si="36"/>
        <v>-1.5240728855133945E-2</v>
      </c>
      <c r="E108" s="11"/>
      <c r="F108" s="11">
        <f t="shared" si="38"/>
        <v>-1.5240729854394102E-2</v>
      </c>
      <c r="G108" s="4">
        <f t="shared" si="39"/>
        <v>-1.5240729854394102</v>
      </c>
      <c r="J108" s="3">
        <v>0.99999982118606601</v>
      </c>
      <c r="K108" s="11">
        <v>0.99428856372833296</v>
      </c>
      <c r="L108" s="11">
        <f t="shared" si="37"/>
        <v>-5.7112574577330433E-3</v>
      </c>
      <c r="M108" s="11"/>
      <c r="N108" s="11">
        <f t="shared" si="40"/>
        <v>-5.7112552790620696E-3</v>
      </c>
      <c r="O108" s="4">
        <f t="shared" si="41"/>
        <v>-0.57112552790620696</v>
      </c>
    </row>
    <row r="109" spans="1:15" x14ac:dyDescent="0.45">
      <c r="A109">
        <v>-100</v>
      </c>
      <c r="B109" s="10">
        <v>1.00000131130218</v>
      </c>
      <c r="C109" s="11">
        <v>0.98399704694747903</v>
      </c>
      <c r="D109" s="11">
        <f t="shared" si="36"/>
        <v>-1.6004264354700926E-2</v>
      </c>
      <c r="E109" s="11"/>
      <c r="F109" s="11">
        <f t="shared" si="38"/>
        <v>-1.6004265404022375E-2</v>
      </c>
      <c r="G109" s="4">
        <f t="shared" si="39"/>
        <v>-1.6004265404022375</v>
      </c>
      <c r="J109" s="3">
        <v>1.00000047683715</v>
      </c>
      <c r="K109" s="11">
        <v>0.993724465370178</v>
      </c>
      <c r="L109" s="11">
        <f t="shared" si="37"/>
        <v>-6.2760114669719869E-3</v>
      </c>
      <c r="M109" s="11"/>
      <c r="N109" s="11">
        <f t="shared" si="40"/>
        <v>-6.276009072864539E-3</v>
      </c>
      <c r="O109" s="4">
        <f t="shared" si="41"/>
        <v>-0.6276009072864539</v>
      </c>
    </row>
    <row r="110" spans="1:15" x14ac:dyDescent="0.45">
      <c r="A110">
        <v>-120</v>
      </c>
      <c r="B110" s="10">
        <v>0.99999904632568404</v>
      </c>
      <c r="C110" s="11">
        <v>0.98060232400894198</v>
      </c>
      <c r="D110" s="11">
        <f t="shared" si="36"/>
        <v>-1.9396722316742054E-2</v>
      </c>
      <c r="E110" s="11"/>
      <c r="F110" s="11">
        <f t="shared" si="38"/>
        <v>-1.9396723588490403E-2</v>
      </c>
      <c r="G110" s="4">
        <f t="shared" si="39"/>
        <v>-1.9396723588490403</v>
      </c>
      <c r="J110" s="3">
        <v>0.99999898672103904</v>
      </c>
      <c r="K110" s="11">
        <v>0.99291217327117898</v>
      </c>
      <c r="L110" s="11">
        <f t="shared" si="37"/>
        <v>-7.0868134498600632E-3</v>
      </c>
      <c r="M110" s="11"/>
      <c r="N110" s="11">
        <f t="shared" si="40"/>
        <v>-7.0868107464563254E-3</v>
      </c>
      <c r="O110" s="4">
        <f t="shared" si="41"/>
        <v>-0.70868107464563257</v>
      </c>
    </row>
    <row r="111" spans="1:15" ht="14.65" thickBot="1" x14ac:dyDescent="0.5">
      <c r="A111" s="2">
        <v>-140</v>
      </c>
      <c r="B111" s="17">
        <v>0.99999898672103904</v>
      </c>
      <c r="C111" s="18">
        <v>0.979675233364105</v>
      </c>
      <c r="D111" s="18">
        <f t="shared" si="36"/>
        <v>-2.0323753356934038E-2</v>
      </c>
      <c r="E111" s="18"/>
      <c r="F111" s="18">
        <f t="shared" si="38"/>
        <v>-2.0323754689463285E-2</v>
      </c>
      <c r="G111" s="12">
        <f t="shared" si="39"/>
        <v>-2.0323754689463285</v>
      </c>
      <c r="J111" s="15">
        <v>0.99999833106994596</v>
      </c>
      <c r="K111" s="18">
        <v>0.99224156141281095</v>
      </c>
      <c r="L111" s="18">
        <f t="shared" si="37"/>
        <v>-7.7567696571350098E-3</v>
      </c>
      <c r="M111" s="18"/>
      <c r="N111" s="18">
        <f t="shared" si="40"/>
        <v>-7.7567666981633596E-3</v>
      </c>
      <c r="O111" s="12">
        <f t="shared" si="41"/>
        <v>-0.77567666981633598</v>
      </c>
    </row>
    <row r="113" spans="1:15" ht="14.65" thickBot="1" x14ac:dyDescent="0.5"/>
    <row r="114" spans="1:15" ht="14.65" thickBot="1" x14ac:dyDescent="0.5">
      <c r="A114" t="s">
        <v>25</v>
      </c>
      <c r="B114" s="7" t="s">
        <v>0</v>
      </c>
      <c r="C114" s="8"/>
      <c r="D114" s="8"/>
      <c r="E114" s="8"/>
      <c r="F114" s="8"/>
      <c r="G114" s="9"/>
      <c r="J114" s="7" t="s">
        <v>8</v>
      </c>
      <c r="K114" s="8"/>
      <c r="L114" s="8"/>
      <c r="M114" s="8"/>
      <c r="N114" s="8"/>
      <c r="O114" s="9"/>
    </row>
    <row r="115" spans="1:15" ht="14.65" thickBot="1" x14ac:dyDescent="0.5">
      <c r="A115" t="s">
        <v>18</v>
      </c>
      <c r="B115" s="23" t="s">
        <v>10</v>
      </c>
      <c r="C115" s="24" t="s">
        <v>16</v>
      </c>
      <c r="D115" s="25" t="s">
        <v>13</v>
      </c>
      <c r="E115" s="24" t="s">
        <v>11</v>
      </c>
      <c r="F115" s="25" t="s">
        <v>14</v>
      </c>
      <c r="G115" s="26" t="s">
        <v>15</v>
      </c>
      <c r="J115" s="20" t="s">
        <v>10</v>
      </c>
      <c r="K115" s="27" t="s">
        <v>16</v>
      </c>
      <c r="L115" s="27" t="s">
        <v>13</v>
      </c>
      <c r="M115" s="27" t="s">
        <v>11</v>
      </c>
      <c r="N115" s="27" t="s">
        <v>14</v>
      </c>
      <c r="O115" s="21" t="s">
        <v>15</v>
      </c>
    </row>
    <row r="116" spans="1:15" x14ac:dyDescent="0.45">
      <c r="A116">
        <v>40</v>
      </c>
      <c r="B116" s="3">
        <v>0.99999839067459095</v>
      </c>
      <c r="C116" s="11">
        <v>1.0033255815505899</v>
      </c>
      <c r="D116" s="11">
        <f t="shared" ref="D116:D125" si="42">C116-B116</f>
        <v>3.3271908759989755E-3</v>
      </c>
      <c r="E116" s="11">
        <f>AVERAGE(B116:B125)</f>
        <v>0.99999996423721138</v>
      </c>
      <c r="F116" s="11">
        <f>D116/E$116</f>
        <v>3.3271909949886035E-3</v>
      </c>
      <c r="G116" s="4">
        <f>F116*100</f>
        <v>0.33271909949886036</v>
      </c>
      <c r="J116" s="3">
        <v>1.00000131130218</v>
      </c>
      <c r="K116" s="11">
        <v>1.0016965866088801</v>
      </c>
      <c r="L116" s="11">
        <f t="shared" ref="L116:L125" si="43">K116-J116</f>
        <v>1.6952753067001058E-3</v>
      </c>
      <c r="M116" s="11">
        <f>AVERAGE(J116:J125)</f>
        <v>1.0000006735324827</v>
      </c>
      <c r="N116" s="11">
        <f>L116/M$116</f>
        <v>1.6952741648778888E-3</v>
      </c>
      <c r="O116" s="4">
        <f>N116*100</f>
        <v>0.16952741648778888</v>
      </c>
    </row>
    <row r="117" spans="1:15" x14ac:dyDescent="0.45">
      <c r="A117">
        <v>20</v>
      </c>
      <c r="B117" s="3">
        <v>0.99999928474426303</v>
      </c>
      <c r="C117" s="11">
        <v>0.99883359670639005</v>
      </c>
      <c r="D117" s="11">
        <f t="shared" si="42"/>
        <v>-1.1656880378729806E-3</v>
      </c>
      <c r="E117" s="11"/>
      <c r="F117" s="11">
        <f t="shared" ref="F117:F125" si="44">D117/E$116</f>
        <v>-1.1656880795612369E-3</v>
      </c>
      <c r="G117" s="4">
        <f t="shared" ref="G117:G125" si="45">F117*100</f>
        <v>-0.11656880795612369</v>
      </c>
      <c r="J117" s="3">
        <v>1.0000015497207599</v>
      </c>
      <c r="K117" s="11">
        <v>0.99967956542968806</v>
      </c>
      <c r="L117" s="11">
        <f t="shared" si="43"/>
        <v>-3.219842910718862E-4</v>
      </c>
      <c r="M117" s="11"/>
      <c r="N117" s="11">
        <f t="shared" ref="N117:N125" si="46">L117/M$116</f>
        <v>-3.2198407420515329E-4</v>
      </c>
      <c r="O117" s="4">
        <f t="shared" ref="O117:O125" si="47">N117*100</f>
        <v>-3.2198407420515329E-2</v>
      </c>
    </row>
    <row r="118" spans="1:15" x14ac:dyDescent="0.45">
      <c r="A118">
        <v>0</v>
      </c>
      <c r="B118" s="3">
        <v>1.0000022649764999</v>
      </c>
      <c r="C118" s="11">
        <v>0.99429273605346702</v>
      </c>
      <c r="D118" s="11">
        <f t="shared" si="42"/>
        <v>-5.7095289230328916E-3</v>
      </c>
      <c r="E118" s="11"/>
      <c r="F118" s="11">
        <f t="shared" si="44"/>
        <v>-5.7095291272215749E-3</v>
      </c>
      <c r="G118" s="4">
        <f t="shared" si="45"/>
        <v>-0.57095291272215754</v>
      </c>
      <c r="J118" s="3">
        <v>1.0000017881393399</v>
      </c>
      <c r="K118" s="11">
        <v>0.99807608127594005</v>
      </c>
      <c r="L118" s="11">
        <f t="shared" si="43"/>
        <v>-1.9257068633998786E-3</v>
      </c>
      <c r="M118" s="11"/>
      <c r="N118" s="11">
        <f t="shared" si="46"/>
        <v>-1.9257055663746275E-3</v>
      </c>
      <c r="O118" s="4">
        <f t="shared" si="47"/>
        <v>-0.19257055663746275</v>
      </c>
    </row>
    <row r="119" spans="1:15" x14ac:dyDescent="0.45">
      <c r="A119">
        <v>-20</v>
      </c>
      <c r="B119" s="3">
        <v>0.99999773502349898</v>
      </c>
      <c r="C119" s="11">
        <v>0.99056601524353005</v>
      </c>
      <c r="D119" s="11">
        <f t="shared" si="42"/>
        <v>-9.4317197799689279E-3</v>
      </c>
      <c r="E119" s="11"/>
      <c r="F119" s="11">
        <f t="shared" si="44"/>
        <v>-9.4317201172735409E-3</v>
      </c>
      <c r="G119" s="4">
        <f t="shared" si="45"/>
        <v>-0.9431720117273541</v>
      </c>
      <c r="J119" s="3">
        <v>1.0000029802322301</v>
      </c>
      <c r="K119" s="11">
        <v>0.99684959650039695</v>
      </c>
      <c r="L119" s="11">
        <f t="shared" si="43"/>
        <v>-3.1533837318331592E-3</v>
      </c>
      <c r="M119" s="11"/>
      <c r="N119" s="11">
        <f t="shared" si="46"/>
        <v>-3.1533816079282158E-3</v>
      </c>
      <c r="O119" s="4">
        <f t="shared" si="47"/>
        <v>-0.31533816079282156</v>
      </c>
    </row>
    <row r="120" spans="1:15" x14ac:dyDescent="0.45">
      <c r="A120">
        <v>-40</v>
      </c>
      <c r="B120" s="3">
        <v>1.00000119209289</v>
      </c>
      <c r="C120" s="11">
        <v>0.98538714647293102</v>
      </c>
      <c r="D120" s="11">
        <f t="shared" si="42"/>
        <v>-1.4614045619958937E-2</v>
      </c>
      <c r="E120" s="11"/>
      <c r="F120" s="11">
        <f t="shared" si="44"/>
        <v>-1.4614046142597981E-2</v>
      </c>
      <c r="G120" s="4">
        <f t="shared" si="45"/>
        <v>-1.4614046142597981</v>
      </c>
      <c r="J120" s="3">
        <v>0.99999761581420898</v>
      </c>
      <c r="K120" s="11">
        <v>0.99605125188827504</v>
      </c>
      <c r="L120" s="11">
        <f t="shared" si="43"/>
        <v>-3.9463639259339489E-3</v>
      </c>
      <c r="M120" s="11"/>
      <c r="N120" s="11">
        <f t="shared" si="46"/>
        <v>-3.9463612679314468E-3</v>
      </c>
      <c r="O120" s="4">
        <f t="shared" si="47"/>
        <v>-0.39463612679314469</v>
      </c>
    </row>
    <row r="121" spans="1:15" x14ac:dyDescent="0.45">
      <c r="A121">
        <v>-60</v>
      </c>
      <c r="B121" s="3">
        <v>0.99999982118606601</v>
      </c>
      <c r="C121" s="11">
        <v>0.98213458061218295</v>
      </c>
      <c r="D121" s="11">
        <f t="shared" si="42"/>
        <v>-1.7865240573883057E-2</v>
      </c>
      <c r="E121" s="11"/>
      <c r="F121" s="11">
        <f t="shared" si="44"/>
        <v>-1.7865241212793901E-2</v>
      </c>
      <c r="G121" s="4">
        <f t="shared" si="45"/>
        <v>-1.7865241212793901</v>
      </c>
      <c r="J121" s="3">
        <v>1.00000011920929</v>
      </c>
      <c r="K121" s="11">
        <v>0.99553680419921897</v>
      </c>
      <c r="L121" s="11">
        <f t="shared" si="43"/>
        <v>-4.4633150100710228E-3</v>
      </c>
      <c r="M121" s="11"/>
      <c r="N121" s="11">
        <f t="shared" si="46"/>
        <v>-4.4633120038854081E-3</v>
      </c>
      <c r="O121" s="4">
        <f t="shared" si="47"/>
        <v>-0.44633120038854079</v>
      </c>
    </row>
    <row r="122" spans="1:15" x14ac:dyDescent="0.45">
      <c r="A122">
        <v>-80</v>
      </c>
      <c r="B122" s="3">
        <v>0.99999952316284202</v>
      </c>
      <c r="C122" s="11">
        <v>0.97835522890090898</v>
      </c>
      <c r="D122" s="11">
        <f t="shared" si="42"/>
        <v>-2.1644294261933039E-2</v>
      </c>
      <c r="E122" s="11"/>
      <c r="F122" s="11">
        <f t="shared" si="44"/>
        <v>-2.1644295035993386E-2</v>
      </c>
      <c r="G122" s="4">
        <f t="shared" si="45"/>
        <v>-2.1644295035993388</v>
      </c>
      <c r="J122" s="3">
        <v>1.0000019073486299</v>
      </c>
      <c r="K122" s="11">
        <v>0.99485731124877896</v>
      </c>
      <c r="L122" s="11">
        <f t="shared" si="43"/>
        <v>-5.1445960998509621E-3</v>
      </c>
      <c r="M122" s="11"/>
      <c r="N122" s="11">
        <f t="shared" si="46"/>
        <v>-5.1445926348007128E-3</v>
      </c>
      <c r="O122" s="4">
        <f t="shared" si="47"/>
        <v>-0.51445926348007132</v>
      </c>
    </row>
    <row r="123" spans="1:15" x14ac:dyDescent="0.45">
      <c r="A123">
        <v>-100</v>
      </c>
      <c r="B123" s="3">
        <v>1.00000083446502</v>
      </c>
      <c r="C123" s="11">
        <v>0.97419661283492998</v>
      </c>
      <c r="D123" s="11">
        <f t="shared" si="42"/>
        <v>-2.5804221630089996E-2</v>
      </c>
      <c r="E123" s="11"/>
      <c r="F123" s="11">
        <f t="shared" si="44"/>
        <v>-2.5804222552920954E-2</v>
      </c>
      <c r="G123" s="4">
        <f t="shared" si="45"/>
        <v>-2.5804222552920955</v>
      </c>
      <c r="J123" s="3">
        <v>0.99999922513961803</v>
      </c>
      <c r="K123" s="11">
        <v>0.99415302276611295</v>
      </c>
      <c r="L123" s="11">
        <f t="shared" si="43"/>
        <v>-5.8462023735050828E-3</v>
      </c>
      <c r="M123" s="11"/>
      <c r="N123" s="11">
        <f t="shared" si="46"/>
        <v>-5.8461984359005357E-3</v>
      </c>
      <c r="O123" s="4">
        <f t="shared" si="47"/>
        <v>-0.58461984359005359</v>
      </c>
    </row>
    <row r="124" spans="1:15" x14ac:dyDescent="0.45">
      <c r="A124">
        <v>-120</v>
      </c>
      <c r="B124" s="3">
        <v>0.99999892711639404</v>
      </c>
      <c r="C124" s="11">
        <v>0.97018545866012595</v>
      </c>
      <c r="D124" s="11">
        <f t="shared" si="42"/>
        <v>-2.9813468456268089E-2</v>
      </c>
      <c r="E124" s="11"/>
      <c r="F124" s="11">
        <f t="shared" si="44"/>
        <v>-2.9813469522480898E-2</v>
      </c>
      <c r="G124" s="4">
        <f t="shared" si="45"/>
        <v>-2.9813469522480895</v>
      </c>
      <c r="J124" s="3">
        <v>1.0000030994415201</v>
      </c>
      <c r="K124" s="11">
        <v>0.99419665336608898</v>
      </c>
      <c r="L124" s="11">
        <f t="shared" si="43"/>
        <v>-5.8064460754311265E-3</v>
      </c>
      <c r="M124" s="11"/>
      <c r="N124" s="11">
        <f t="shared" si="46"/>
        <v>-5.8064421646037197E-3</v>
      </c>
      <c r="O124" s="4">
        <f t="shared" si="47"/>
        <v>-0.58064421646037201</v>
      </c>
    </row>
    <row r="125" spans="1:15" ht="14.65" thickBot="1" x14ac:dyDescent="0.5">
      <c r="A125" s="2">
        <v>-140</v>
      </c>
      <c r="B125" s="15">
        <v>1.0000016689300499</v>
      </c>
      <c r="C125" s="18">
        <v>0.96685874462127697</v>
      </c>
      <c r="D125" s="18">
        <f t="shared" si="42"/>
        <v>-3.314292430877297E-2</v>
      </c>
      <c r="E125" s="18"/>
      <c r="F125" s="18">
        <f t="shared" si="44"/>
        <v>-3.3142925494056411E-2</v>
      </c>
      <c r="G125" s="12">
        <f t="shared" si="45"/>
        <v>-3.314292549405641</v>
      </c>
      <c r="J125" s="15">
        <v>0.999997138977051</v>
      </c>
      <c r="K125" s="18">
        <v>0.99309819936752297</v>
      </c>
      <c r="L125" s="18">
        <f t="shared" si="43"/>
        <v>-6.898939609528032E-3</v>
      </c>
      <c r="M125" s="18"/>
      <c r="N125" s="18">
        <f t="shared" si="46"/>
        <v>-6.8989349628712383E-3</v>
      </c>
      <c r="O125" s="12">
        <f t="shared" si="47"/>
        <v>-0.68989349628712382</v>
      </c>
    </row>
  </sheetData>
  <mergeCells count="2">
    <mergeCell ref="A2:B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A337Anap 0 and 30µM; Fig. 4B</vt:lpstr>
      <vt:lpstr>R313FA337Anap 0 30µM; Fig. 4E</vt:lpstr>
      <vt:lpstr>R313FA337Anap 0 100µM; Fig. 4H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2020-12-22T07:18:32Z</dcterms:created>
  <dcterms:modified xsi:type="dcterms:W3CDTF">2021-04-13T05:23:29Z</dcterms:modified>
</cp:coreProperties>
</file>