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8cf01668a8b06fdf/2021-Apr-13-eLife-RA-65822-R1-Resubmission Correction/2021-Apr-13 Source Data Files/"/>
    </mc:Choice>
  </mc:AlternateContent>
  <bookViews>
    <workbookView xWindow="0" yWindow="0" windowWidth="19200" windowHeight="6585"/>
  </bookViews>
  <sheets>
    <sheet name="G-V; S.Fig 1B,D" sheetId="1" r:id="rId1"/>
    <sheet name="R313WA337Anap 0 30µM; S.Fig 1G" sheetId="2" r:id="rId2"/>
    <sheet name="R313WA337Anap 0 100µM; S.Fig 1J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3" l="1"/>
  <c r="E15" i="3"/>
  <c r="F15" i="3" s="1"/>
  <c r="G15" i="3" s="1"/>
  <c r="L15" i="3"/>
  <c r="M15" i="3"/>
  <c r="N15" i="3"/>
  <c r="O15" i="3"/>
  <c r="D16" i="3"/>
  <c r="F16" i="3"/>
  <c r="G16" i="3" s="1"/>
  <c r="L16" i="3"/>
  <c r="N16" i="3"/>
  <c r="O16" i="3" s="1"/>
  <c r="D17" i="3"/>
  <c r="F17" i="3"/>
  <c r="G17" i="3" s="1"/>
  <c r="L17" i="3"/>
  <c r="N17" i="3" s="1"/>
  <c r="O17" i="3" s="1"/>
  <c r="D18" i="3"/>
  <c r="F18" i="3" s="1"/>
  <c r="G18" i="3" s="1"/>
  <c r="L18" i="3"/>
  <c r="N18" i="3" s="1"/>
  <c r="O18" i="3" s="1"/>
  <c r="D19" i="3"/>
  <c r="L19" i="3"/>
  <c r="N19" i="3"/>
  <c r="O19" i="3"/>
  <c r="D20" i="3"/>
  <c r="F20" i="3"/>
  <c r="G20" i="3" s="1"/>
  <c r="L20" i="3"/>
  <c r="N20" i="3"/>
  <c r="O20" i="3" s="1"/>
  <c r="D21" i="3"/>
  <c r="F21" i="3"/>
  <c r="G21" i="3" s="1"/>
  <c r="L21" i="3"/>
  <c r="N21" i="3" s="1"/>
  <c r="O21" i="3" s="1"/>
  <c r="D22" i="3"/>
  <c r="F22" i="3" s="1"/>
  <c r="G22" i="3" s="1"/>
  <c r="L22" i="3"/>
  <c r="N22" i="3" s="1"/>
  <c r="O22" i="3" s="1"/>
  <c r="D23" i="3"/>
  <c r="L23" i="3"/>
  <c r="N23" i="3"/>
  <c r="O23" i="3"/>
  <c r="D24" i="3"/>
  <c r="F24" i="3"/>
  <c r="G24" i="3" s="1"/>
  <c r="L24" i="3"/>
  <c r="N24" i="3"/>
  <c r="O24" i="3" s="1"/>
  <c r="D29" i="3"/>
  <c r="F29" i="3" s="1"/>
  <c r="G29" i="3" s="1"/>
  <c r="E29" i="3"/>
  <c r="F33" i="3" s="1"/>
  <c r="G33" i="3" s="1"/>
  <c r="L29" i="3"/>
  <c r="M29" i="3"/>
  <c r="N29" i="3"/>
  <c r="O29" i="3" s="1"/>
  <c r="D30" i="3"/>
  <c r="L30" i="3"/>
  <c r="N30" i="3" s="1"/>
  <c r="O30" i="3" s="1"/>
  <c r="D31" i="3"/>
  <c r="F31" i="3" s="1"/>
  <c r="G31" i="3" s="1"/>
  <c r="L31" i="3"/>
  <c r="N31" i="3" s="1"/>
  <c r="O31" i="3" s="1"/>
  <c r="D32" i="3"/>
  <c r="L32" i="3"/>
  <c r="N32" i="3"/>
  <c r="O32" i="3"/>
  <c r="D33" i="3"/>
  <c r="L33" i="3"/>
  <c r="N33" i="3"/>
  <c r="O33" i="3" s="1"/>
  <c r="D34" i="3"/>
  <c r="L34" i="3"/>
  <c r="N34" i="3" s="1"/>
  <c r="O34" i="3" s="1"/>
  <c r="D35" i="3"/>
  <c r="F35" i="3" s="1"/>
  <c r="G35" i="3" s="1"/>
  <c r="L35" i="3"/>
  <c r="N35" i="3" s="1"/>
  <c r="O35" i="3" s="1"/>
  <c r="D36" i="3"/>
  <c r="L36" i="3"/>
  <c r="N36" i="3"/>
  <c r="O36" i="3"/>
  <c r="D37" i="3"/>
  <c r="L37" i="3"/>
  <c r="N37" i="3"/>
  <c r="O37" i="3" s="1"/>
  <c r="D38" i="3"/>
  <c r="F38" i="3"/>
  <c r="G38" i="3" s="1"/>
  <c r="L38" i="3"/>
  <c r="N38" i="3" s="1"/>
  <c r="O38" i="3" s="1"/>
  <c r="D43" i="3"/>
  <c r="E43" i="3"/>
  <c r="L43" i="3"/>
  <c r="N43" i="3" s="1"/>
  <c r="O43" i="3" s="1"/>
  <c r="M43" i="3"/>
  <c r="D44" i="3"/>
  <c r="F44" i="3" s="1"/>
  <c r="G44" i="3" s="1"/>
  <c r="L44" i="3"/>
  <c r="N44" i="3" s="1"/>
  <c r="O44" i="3" s="1"/>
  <c r="D45" i="3"/>
  <c r="L45" i="3"/>
  <c r="N45" i="3"/>
  <c r="O45" i="3"/>
  <c r="D46" i="3"/>
  <c r="L46" i="3"/>
  <c r="N46" i="3"/>
  <c r="O46" i="3" s="1"/>
  <c r="D47" i="3"/>
  <c r="F47" i="3"/>
  <c r="G47" i="3" s="1"/>
  <c r="L47" i="3"/>
  <c r="N47" i="3" s="1"/>
  <c r="O47" i="3" s="1"/>
  <c r="D48" i="3"/>
  <c r="F48" i="3" s="1"/>
  <c r="G48" i="3" s="1"/>
  <c r="L48" i="3"/>
  <c r="N48" i="3" s="1"/>
  <c r="O48" i="3" s="1"/>
  <c r="D49" i="3"/>
  <c r="L49" i="3"/>
  <c r="N49" i="3"/>
  <c r="O49" i="3"/>
  <c r="D50" i="3"/>
  <c r="L50" i="3"/>
  <c r="N50" i="3"/>
  <c r="O50" i="3" s="1"/>
  <c r="D51" i="3"/>
  <c r="F51" i="3"/>
  <c r="G51" i="3" s="1"/>
  <c r="L51" i="3"/>
  <c r="N51" i="3" s="1"/>
  <c r="O51" i="3" s="1"/>
  <c r="D52" i="3"/>
  <c r="F52" i="3" s="1"/>
  <c r="G52" i="3" s="1"/>
  <c r="L52" i="3"/>
  <c r="N52" i="3" s="1"/>
  <c r="O52" i="3" s="1"/>
  <c r="D57" i="3"/>
  <c r="E57" i="3"/>
  <c r="F57" i="3"/>
  <c r="G57" i="3" s="1"/>
  <c r="L57" i="3"/>
  <c r="N57" i="3" s="1"/>
  <c r="O57" i="3" s="1"/>
  <c r="M57" i="3"/>
  <c r="N63" i="3" s="1"/>
  <c r="O63" i="3" s="1"/>
  <c r="D58" i="3"/>
  <c r="F58" i="3"/>
  <c r="G58" i="3"/>
  <c r="L58" i="3"/>
  <c r="D59" i="3"/>
  <c r="F59" i="3"/>
  <c r="G59" i="3" s="1"/>
  <c r="L59" i="3"/>
  <c r="D60" i="3"/>
  <c r="F60" i="3"/>
  <c r="G60" i="3" s="1"/>
  <c r="L60" i="3"/>
  <c r="N60" i="3" s="1"/>
  <c r="O60" i="3" s="1"/>
  <c r="D61" i="3"/>
  <c r="F61" i="3" s="1"/>
  <c r="G61" i="3" s="1"/>
  <c r="L61" i="3"/>
  <c r="N61" i="3" s="1"/>
  <c r="O61" i="3" s="1"/>
  <c r="D62" i="3"/>
  <c r="F62" i="3"/>
  <c r="G62" i="3"/>
  <c r="L62" i="3"/>
  <c r="D63" i="3"/>
  <c r="F63" i="3"/>
  <c r="G63" i="3" s="1"/>
  <c r="L63" i="3"/>
  <c r="D64" i="3"/>
  <c r="F64" i="3"/>
  <c r="G64" i="3" s="1"/>
  <c r="L64" i="3"/>
  <c r="N64" i="3" s="1"/>
  <c r="O64" i="3" s="1"/>
  <c r="D65" i="3"/>
  <c r="F65" i="3" s="1"/>
  <c r="G65" i="3" s="1"/>
  <c r="L65" i="3"/>
  <c r="N65" i="3" s="1"/>
  <c r="O65" i="3" s="1"/>
  <c r="D66" i="3"/>
  <c r="F66" i="3"/>
  <c r="G66" i="3"/>
  <c r="L66" i="3"/>
  <c r="D71" i="3"/>
  <c r="F71" i="3" s="1"/>
  <c r="G71" i="3" s="1"/>
  <c r="E71" i="3"/>
  <c r="L71" i="3"/>
  <c r="M71" i="3"/>
  <c r="N71" i="3"/>
  <c r="O71" i="3"/>
  <c r="D72" i="3"/>
  <c r="F72" i="3"/>
  <c r="G72" i="3" s="1"/>
  <c r="L72" i="3"/>
  <c r="N72" i="3"/>
  <c r="O72" i="3" s="1"/>
  <c r="D73" i="3"/>
  <c r="F73" i="3"/>
  <c r="G73" i="3" s="1"/>
  <c r="L73" i="3"/>
  <c r="N73" i="3" s="1"/>
  <c r="O73" i="3" s="1"/>
  <c r="D74" i="3"/>
  <c r="F74" i="3" s="1"/>
  <c r="G74" i="3" s="1"/>
  <c r="L74" i="3"/>
  <c r="N74" i="3" s="1"/>
  <c r="O74" i="3" s="1"/>
  <c r="D75" i="3"/>
  <c r="F75" i="3"/>
  <c r="G75" i="3"/>
  <c r="L75" i="3"/>
  <c r="N75" i="3"/>
  <c r="O75" i="3"/>
  <c r="D76" i="3"/>
  <c r="F76" i="3"/>
  <c r="G76" i="3" s="1"/>
  <c r="L76" i="3"/>
  <c r="N76" i="3"/>
  <c r="O76" i="3" s="1"/>
  <c r="D77" i="3"/>
  <c r="F77" i="3"/>
  <c r="G77" i="3" s="1"/>
  <c r="L77" i="3"/>
  <c r="N77" i="3" s="1"/>
  <c r="O77" i="3" s="1"/>
  <c r="D78" i="3"/>
  <c r="F78" i="3" s="1"/>
  <c r="G78" i="3" s="1"/>
  <c r="L78" i="3"/>
  <c r="N78" i="3" s="1"/>
  <c r="O78" i="3" s="1"/>
  <c r="D79" i="3"/>
  <c r="F79" i="3"/>
  <c r="G79" i="3"/>
  <c r="L79" i="3"/>
  <c r="N79" i="3"/>
  <c r="O79" i="3"/>
  <c r="D80" i="3"/>
  <c r="F80" i="3"/>
  <c r="G80" i="3" s="1"/>
  <c r="L80" i="3"/>
  <c r="N80" i="3"/>
  <c r="O80" i="3" s="1"/>
  <c r="D15" i="2"/>
  <c r="F15" i="2" s="1"/>
  <c r="G15" i="2" s="1"/>
  <c r="E15" i="2"/>
  <c r="F19" i="2" s="1"/>
  <c r="G19" i="2" s="1"/>
  <c r="L15" i="2"/>
  <c r="M15" i="2"/>
  <c r="N15" i="2"/>
  <c r="O15" i="2" s="1"/>
  <c r="D16" i="2"/>
  <c r="L16" i="2"/>
  <c r="N16" i="2" s="1"/>
  <c r="O16" i="2" s="1"/>
  <c r="D17" i="2"/>
  <c r="F17" i="2" s="1"/>
  <c r="G17" i="2" s="1"/>
  <c r="L17" i="2"/>
  <c r="N17" i="2" s="1"/>
  <c r="O17" i="2" s="1"/>
  <c r="D18" i="2"/>
  <c r="L18" i="2"/>
  <c r="N18" i="2"/>
  <c r="O18" i="2"/>
  <c r="D19" i="2"/>
  <c r="L19" i="2"/>
  <c r="N19" i="2"/>
  <c r="O19" i="2" s="1"/>
  <c r="D20" i="2"/>
  <c r="L20" i="2"/>
  <c r="N20" i="2" s="1"/>
  <c r="O20" i="2" s="1"/>
  <c r="D21" i="2"/>
  <c r="F21" i="2" s="1"/>
  <c r="G21" i="2" s="1"/>
  <c r="L21" i="2"/>
  <c r="N21" i="2" s="1"/>
  <c r="O21" i="2" s="1"/>
  <c r="D22" i="2"/>
  <c r="L22" i="2"/>
  <c r="N22" i="2"/>
  <c r="O22" i="2"/>
  <c r="D23" i="2"/>
  <c r="L23" i="2"/>
  <c r="N23" i="2"/>
  <c r="O23" i="2" s="1"/>
  <c r="D24" i="2"/>
  <c r="F24" i="2"/>
  <c r="G24" i="2" s="1"/>
  <c r="L24" i="2"/>
  <c r="N24" i="2" s="1"/>
  <c r="O24" i="2" s="1"/>
  <c r="D29" i="2"/>
  <c r="E29" i="2"/>
  <c r="F32" i="2" s="1"/>
  <c r="G32" i="2" s="1"/>
  <c r="F29" i="2"/>
  <c r="G29" i="2"/>
  <c r="L29" i="2"/>
  <c r="N29" i="2" s="1"/>
  <c r="O29" i="2" s="1"/>
  <c r="M29" i="2"/>
  <c r="D30" i="2"/>
  <c r="F30" i="2" s="1"/>
  <c r="G30" i="2" s="1"/>
  <c r="L30" i="2"/>
  <c r="N30" i="2" s="1"/>
  <c r="O30" i="2" s="1"/>
  <c r="D31" i="2"/>
  <c r="L31" i="2"/>
  <c r="N31" i="2"/>
  <c r="O31" i="2"/>
  <c r="D32" i="2"/>
  <c r="L32" i="2"/>
  <c r="N32" i="2"/>
  <c r="O32" i="2" s="1"/>
  <c r="D33" i="2"/>
  <c r="F33" i="2"/>
  <c r="G33" i="2" s="1"/>
  <c r="L33" i="2"/>
  <c r="N33" i="2" s="1"/>
  <c r="O33" i="2" s="1"/>
  <c r="D34" i="2"/>
  <c r="F34" i="2" s="1"/>
  <c r="G34" i="2" s="1"/>
  <c r="L34" i="2"/>
  <c r="N34" i="2" s="1"/>
  <c r="O34" i="2" s="1"/>
  <c r="D35" i="2"/>
  <c r="F35" i="2"/>
  <c r="G35" i="2"/>
  <c r="L35" i="2"/>
  <c r="N35" i="2"/>
  <c r="O35" i="2"/>
  <c r="D36" i="2"/>
  <c r="F36" i="2"/>
  <c r="G36" i="2" s="1"/>
  <c r="L36" i="2"/>
  <c r="N36" i="2"/>
  <c r="O36" i="2" s="1"/>
  <c r="D37" i="2"/>
  <c r="F37" i="2"/>
  <c r="G37" i="2" s="1"/>
  <c r="L37" i="2"/>
  <c r="N37" i="2" s="1"/>
  <c r="O37" i="2" s="1"/>
  <c r="D38" i="2"/>
  <c r="F38" i="2" s="1"/>
  <c r="G38" i="2" s="1"/>
  <c r="L38" i="2"/>
  <c r="N38" i="2" s="1"/>
  <c r="O38" i="2" s="1"/>
  <c r="D43" i="2"/>
  <c r="E43" i="2"/>
  <c r="F49" i="2" s="1"/>
  <c r="G49" i="2" s="1"/>
  <c r="F43" i="2"/>
  <c r="G43" i="2" s="1"/>
  <c r="L43" i="2"/>
  <c r="N43" i="2" s="1"/>
  <c r="O43" i="2" s="1"/>
  <c r="M43" i="2"/>
  <c r="N49" i="2" s="1"/>
  <c r="O49" i="2" s="1"/>
  <c r="D44" i="2"/>
  <c r="F44" i="2"/>
  <c r="G44" i="2"/>
  <c r="L44" i="2"/>
  <c r="D45" i="2"/>
  <c r="L45" i="2"/>
  <c r="D46" i="2"/>
  <c r="F46" i="2"/>
  <c r="G46" i="2" s="1"/>
  <c r="L46" i="2"/>
  <c r="N46" i="2" s="1"/>
  <c r="O46" i="2" s="1"/>
  <c r="D47" i="2"/>
  <c r="F47" i="2" s="1"/>
  <c r="G47" i="2" s="1"/>
  <c r="L47" i="2"/>
  <c r="N47" i="2" s="1"/>
  <c r="O47" i="2" s="1"/>
  <c r="D48" i="2"/>
  <c r="F48" i="2"/>
  <c r="G48" i="2"/>
  <c r="L48" i="2"/>
  <c r="D49" i="2"/>
  <c r="L49" i="2"/>
  <c r="D50" i="2"/>
  <c r="F50" i="2"/>
  <c r="G50" i="2" s="1"/>
  <c r="L50" i="2"/>
  <c r="N50" i="2" s="1"/>
  <c r="O50" i="2" s="1"/>
  <c r="D51" i="2"/>
  <c r="F51" i="2" s="1"/>
  <c r="G51" i="2" s="1"/>
  <c r="L51" i="2"/>
  <c r="N51" i="2" s="1"/>
  <c r="O51" i="2" s="1"/>
  <c r="D52" i="2"/>
  <c r="F52" i="2"/>
  <c r="G52" i="2"/>
  <c r="L52" i="2"/>
  <c r="D57" i="2"/>
  <c r="F57" i="2" s="1"/>
  <c r="G57" i="2" s="1"/>
  <c r="E57" i="2"/>
  <c r="F58" i="2" s="1"/>
  <c r="G58" i="2" s="1"/>
  <c r="L57" i="2"/>
  <c r="M57" i="2"/>
  <c r="N57" i="2"/>
  <c r="O57" i="2"/>
  <c r="D58" i="2"/>
  <c r="L58" i="2"/>
  <c r="N58" i="2"/>
  <c r="O58" i="2" s="1"/>
  <c r="D59" i="2"/>
  <c r="F59" i="2"/>
  <c r="G59" i="2" s="1"/>
  <c r="L59" i="2"/>
  <c r="N59" i="2" s="1"/>
  <c r="O59" i="2" s="1"/>
  <c r="D60" i="2"/>
  <c r="F60" i="2" s="1"/>
  <c r="G60" i="2" s="1"/>
  <c r="L60" i="2"/>
  <c r="N60" i="2" s="1"/>
  <c r="O60" i="2" s="1"/>
  <c r="D61" i="2"/>
  <c r="F61" i="2"/>
  <c r="G61" i="2"/>
  <c r="L61" i="2"/>
  <c r="N61" i="2"/>
  <c r="O61" i="2"/>
  <c r="D62" i="2"/>
  <c r="F62" i="2"/>
  <c r="G62" i="2" s="1"/>
  <c r="L62" i="2"/>
  <c r="N62" i="2"/>
  <c r="O62" i="2" s="1"/>
  <c r="D63" i="2"/>
  <c r="F63" i="2"/>
  <c r="G63" i="2" s="1"/>
  <c r="L63" i="2"/>
  <c r="N63" i="2" s="1"/>
  <c r="O63" i="2" s="1"/>
  <c r="D64" i="2"/>
  <c r="F64" i="2" s="1"/>
  <c r="G64" i="2" s="1"/>
  <c r="L64" i="2"/>
  <c r="N64" i="2" s="1"/>
  <c r="O64" i="2" s="1"/>
  <c r="D65" i="2"/>
  <c r="F65" i="2"/>
  <c r="G65" i="2"/>
  <c r="L65" i="2"/>
  <c r="N65" i="2"/>
  <c r="O65" i="2"/>
  <c r="D66" i="2"/>
  <c r="F66" i="2"/>
  <c r="G66" i="2" s="1"/>
  <c r="L66" i="2"/>
  <c r="N66" i="2"/>
  <c r="O66" i="2" s="1"/>
  <c r="D71" i="2"/>
  <c r="F71" i="2" s="1"/>
  <c r="G71" i="2" s="1"/>
  <c r="E71" i="2"/>
  <c r="F75" i="2" s="1"/>
  <c r="G75" i="2" s="1"/>
  <c r="L71" i="2"/>
  <c r="M71" i="2"/>
  <c r="N71" i="2"/>
  <c r="O71" i="2" s="1"/>
  <c r="D72" i="2"/>
  <c r="L72" i="2"/>
  <c r="N72" i="2" s="1"/>
  <c r="O72" i="2" s="1"/>
  <c r="D73" i="2"/>
  <c r="F73" i="2" s="1"/>
  <c r="G73" i="2" s="1"/>
  <c r="L73" i="2"/>
  <c r="N73" i="2" s="1"/>
  <c r="O73" i="2" s="1"/>
  <c r="D74" i="2"/>
  <c r="L74" i="2"/>
  <c r="N74" i="2"/>
  <c r="O74" i="2"/>
  <c r="D75" i="2"/>
  <c r="L75" i="2"/>
  <c r="N75" i="2"/>
  <c r="O75" i="2" s="1"/>
  <c r="D76" i="2"/>
  <c r="L76" i="2"/>
  <c r="N76" i="2" s="1"/>
  <c r="O76" i="2" s="1"/>
  <c r="D77" i="2"/>
  <c r="F77" i="2" s="1"/>
  <c r="G77" i="2" s="1"/>
  <c r="L77" i="2"/>
  <c r="N77" i="2" s="1"/>
  <c r="O77" i="2" s="1"/>
  <c r="D78" i="2"/>
  <c r="L78" i="2"/>
  <c r="N78" i="2"/>
  <c r="O78" i="2"/>
  <c r="D79" i="2"/>
  <c r="L79" i="2"/>
  <c r="N79" i="2"/>
  <c r="O79" i="2" s="1"/>
  <c r="D80" i="2"/>
  <c r="F80" i="2"/>
  <c r="G80" i="2" s="1"/>
  <c r="L80" i="2"/>
  <c r="N80" i="2" s="1"/>
  <c r="O80" i="2" s="1"/>
  <c r="F16" i="2" l="1"/>
  <c r="G16" i="2" s="1"/>
  <c r="F30" i="3"/>
  <c r="G30" i="3" s="1"/>
  <c r="N52" i="2"/>
  <c r="O52" i="2" s="1"/>
  <c r="N66" i="3"/>
  <c r="O66" i="3" s="1"/>
  <c r="F43" i="3"/>
  <c r="G43" i="3" s="1"/>
  <c r="F76" i="2"/>
  <c r="G76" i="2" s="1"/>
  <c r="N59" i="3"/>
  <c r="O59" i="3" s="1"/>
  <c r="F34" i="3"/>
  <c r="G34" i="3" s="1"/>
  <c r="N45" i="2"/>
  <c r="O45" i="2" s="1"/>
  <c r="F49" i="3"/>
  <c r="G49" i="3" s="1"/>
  <c r="F45" i="3"/>
  <c r="G45" i="3" s="1"/>
  <c r="F36" i="3"/>
  <c r="G36" i="3" s="1"/>
  <c r="F32" i="3"/>
  <c r="G32" i="3" s="1"/>
  <c r="F23" i="3"/>
  <c r="G23" i="3" s="1"/>
  <c r="F19" i="3"/>
  <c r="G19" i="3" s="1"/>
  <c r="N48" i="2"/>
  <c r="O48" i="2" s="1"/>
  <c r="N58" i="3"/>
  <c r="O58" i="3" s="1"/>
  <c r="F74" i="2"/>
  <c r="G74" i="2" s="1"/>
  <c r="F31" i="2"/>
  <c r="G31" i="2" s="1"/>
  <c r="F22" i="2"/>
  <c r="G22" i="2" s="1"/>
  <c r="F18" i="2"/>
  <c r="G18" i="2" s="1"/>
  <c r="F72" i="2"/>
  <c r="G72" i="2" s="1"/>
  <c r="F20" i="2"/>
  <c r="G20" i="2" s="1"/>
  <c r="N44" i="2"/>
  <c r="O44" i="2" s="1"/>
  <c r="N62" i="3"/>
  <c r="O62" i="3" s="1"/>
  <c r="F78" i="2"/>
  <c r="G78" i="2" s="1"/>
  <c r="F79" i="2"/>
  <c r="G79" i="2" s="1"/>
  <c r="F45" i="2"/>
  <c r="G45" i="2" s="1"/>
  <c r="F50" i="3"/>
  <c r="G50" i="3" s="1"/>
  <c r="F46" i="3"/>
  <c r="G46" i="3" s="1"/>
  <c r="F37" i="3"/>
  <c r="G37" i="3" s="1"/>
  <c r="F23" i="2"/>
  <c r="G23" i="2" s="1"/>
</calcChain>
</file>

<file path=xl/sharedStrings.xml><?xml version="1.0" encoding="utf-8"?>
<sst xmlns="http://schemas.openxmlformats.org/spreadsheetml/2006/main" count="190" uniqueCount="31">
  <si>
    <t>s.e.m</t>
  </si>
  <si>
    <t>Average G/Gmax</t>
  </si>
  <si>
    <t>Voltage</t>
  </si>
  <si>
    <t>n=3</t>
  </si>
  <si>
    <r>
      <t>100</t>
    </r>
    <r>
      <rPr>
        <sz val="11"/>
        <color theme="1"/>
        <rFont val="Calibri"/>
        <family val="2"/>
      </rPr>
      <t>µM ATP</t>
    </r>
  </si>
  <si>
    <t>WT</t>
  </si>
  <si>
    <t>R313W</t>
  </si>
  <si>
    <t>R313F</t>
  </si>
  <si>
    <t>G-V</t>
  </si>
  <si>
    <t>Figure 4–figure supplement 1B,D</t>
  </si>
  <si>
    <t>% ∆F/F</t>
  </si>
  <si>
    <t>∆F/F</t>
  </si>
  <si>
    <t>average baseline</t>
  </si>
  <si>
    <t>∆F</t>
  </si>
  <si>
    <t>F trace</t>
  </si>
  <si>
    <t>baseline</t>
  </si>
  <si>
    <t>voltage</t>
  </si>
  <si>
    <t>30µM ATP</t>
  </si>
  <si>
    <t>0 ATP</t>
  </si>
  <si>
    <t>File 5</t>
  </si>
  <si>
    <t>File 4</t>
  </si>
  <si>
    <t>File 3</t>
  </si>
  <si>
    <t>File 2</t>
  </si>
  <si>
    <t>File 1</t>
  </si>
  <si>
    <t>30uM ATP</t>
  </si>
  <si>
    <t>∆F/F at 440nm</t>
  </si>
  <si>
    <t>A337Anap/R313W</t>
  </si>
  <si>
    <t>Figure 4–figure supplement 1G</t>
  </si>
  <si>
    <t>100µM ATP</t>
  </si>
  <si>
    <t>100uM ATP</t>
  </si>
  <si>
    <t>Figure 4–figure supplement 1J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</si>
</sst>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/>
    <xf numFmtId="0" fontId="0" fillId="2" borderId="1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0" xfId="0" applyFill="1"/>
    <xf numFmtId="0" fontId="0" fillId="0" borderId="0" xfId="0" applyBorder="1"/>
    <xf numFmtId="0" fontId="0" fillId="0" borderId="11" xfId="0" applyBorder="1"/>
    <xf numFmtId="0" fontId="3" fillId="0" borderId="7" xfId="0" applyFont="1" applyBorder="1"/>
    <xf numFmtId="0" fontId="3" fillId="0" borderId="12" xfId="0" applyFont="1" applyBorder="1"/>
    <xf numFmtId="0" fontId="4" fillId="0" borderId="12" xfId="0" applyFont="1" applyBorder="1"/>
    <xf numFmtId="0" fontId="4" fillId="0" borderId="13" xfId="0" applyFont="1" applyBorder="1"/>
    <xf numFmtId="0" fontId="0" fillId="0" borderId="14" xfId="0" applyBorder="1"/>
    <xf numFmtId="0" fontId="0" fillId="0" borderId="15" xfId="0" applyBorder="1"/>
    <xf numFmtId="0" fontId="4" fillId="2" borderId="9" xfId="0" applyFont="1" applyFill="1" applyBorder="1"/>
    <xf numFmtId="0" fontId="4" fillId="2" borderId="10" xfId="0" applyFont="1" applyFill="1" applyBorder="1"/>
    <xf numFmtId="0" fontId="4" fillId="0" borderId="0" xfId="0" applyFont="1" applyBorder="1"/>
    <xf numFmtId="0" fontId="4" fillId="0" borderId="11" xfId="0" applyFont="1" applyBorder="1"/>
    <xf numFmtId="0" fontId="0" fillId="0" borderId="10" xfId="0" applyBorder="1"/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/>
  </sheetViews>
  <sheetFormatPr defaultRowHeight="14.25" x14ac:dyDescent="0.45"/>
  <cols>
    <col min="2" max="2" width="16" bestFit="1" customWidth="1"/>
    <col min="6" max="6" width="16" bestFit="1" customWidth="1"/>
    <col min="10" max="10" width="16" bestFit="1" customWidth="1"/>
  </cols>
  <sheetData>
    <row r="1" spans="1:11" x14ac:dyDescent="0.45">
      <c r="A1" s="9" t="s">
        <v>9</v>
      </c>
      <c r="B1" s="9"/>
      <c r="C1" s="9"/>
    </row>
    <row r="3" spans="1:11" x14ac:dyDescent="0.45">
      <c r="A3" t="s">
        <v>8</v>
      </c>
    </row>
    <row r="5" spans="1:11" ht="14.65" thickBot="1" x14ac:dyDescent="0.5">
      <c r="A5" t="s">
        <v>7</v>
      </c>
      <c r="B5" t="s">
        <v>4</v>
      </c>
      <c r="C5" t="s">
        <v>3</v>
      </c>
      <c r="E5" t="s">
        <v>6</v>
      </c>
      <c r="F5" t="s">
        <v>4</v>
      </c>
      <c r="G5" t="s">
        <v>3</v>
      </c>
      <c r="I5" t="s">
        <v>5</v>
      </c>
      <c r="J5" t="s">
        <v>4</v>
      </c>
      <c r="K5" t="s">
        <v>3</v>
      </c>
    </row>
    <row r="6" spans="1:11" ht="14.65" thickBot="1" x14ac:dyDescent="0.5">
      <c r="A6" s="8" t="s">
        <v>2</v>
      </c>
      <c r="B6" s="8" t="s">
        <v>1</v>
      </c>
      <c r="C6" s="7" t="s">
        <v>0</v>
      </c>
      <c r="E6" s="8" t="s">
        <v>2</v>
      </c>
      <c r="F6" s="8" t="s">
        <v>1</v>
      </c>
      <c r="G6" s="7" t="s">
        <v>0</v>
      </c>
      <c r="I6" s="8" t="s">
        <v>2</v>
      </c>
      <c r="J6" s="8" t="s">
        <v>1</v>
      </c>
      <c r="K6" s="7" t="s">
        <v>0</v>
      </c>
    </row>
    <row r="7" spans="1:11" x14ac:dyDescent="0.45">
      <c r="A7" s="6">
        <v>-140</v>
      </c>
      <c r="B7" s="6">
        <v>0.524837</v>
      </c>
      <c r="C7" s="5">
        <v>4.8321299999999998E-2</v>
      </c>
      <c r="E7" s="6">
        <v>-140</v>
      </c>
      <c r="F7" s="6">
        <v>0.75096600000000002</v>
      </c>
      <c r="G7" s="5">
        <v>1.92482E-2</v>
      </c>
      <c r="I7" s="6">
        <v>-140</v>
      </c>
      <c r="J7" s="6">
        <v>0.96149700000000005</v>
      </c>
      <c r="K7" s="5">
        <v>1.8788599999999999E-2</v>
      </c>
    </row>
    <row r="8" spans="1:11" x14ac:dyDescent="0.45">
      <c r="A8" s="4">
        <v>-120</v>
      </c>
      <c r="B8" s="4">
        <v>0.42155300000000001</v>
      </c>
      <c r="C8" s="3">
        <v>3.8515199999999999E-2</v>
      </c>
      <c r="E8" s="4">
        <v>-120</v>
      </c>
      <c r="F8" s="4">
        <v>0.61814899999999995</v>
      </c>
      <c r="G8" s="3">
        <v>1.8406800000000001E-2</v>
      </c>
      <c r="I8" s="4">
        <v>-120</v>
      </c>
      <c r="J8" s="4">
        <v>0.94417099999999998</v>
      </c>
      <c r="K8" s="3">
        <v>2.4954400000000002E-2</v>
      </c>
    </row>
    <row r="9" spans="1:11" x14ac:dyDescent="0.45">
      <c r="A9" s="4">
        <v>-100</v>
      </c>
      <c r="B9" s="4">
        <v>0.32430799999999999</v>
      </c>
      <c r="C9" s="3">
        <v>2.84319E-2</v>
      </c>
      <c r="E9" s="4">
        <v>-100</v>
      </c>
      <c r="F9" s="4">
        <v>0.48126000000000002</v>
      </c>
      <c r="G9" s="3">
        <v>1.66731E-2</v>
      </c>
      <c r="I9" s="4">
        <v>-100</v>
      </c>
      <c r="J9" s="4">
        <v>0.92003299999999999</v>
      </c>
      <c r="K9" s="3">
        <v>3.2375399999999999E-2</v>
      </c>
    </row>
    <row r="10" spans="1:11" x14ac:dyDescent="0.45">
      <c r="A10" s="4">
        <v>-80</v>
      </c>
      <c r="B10" s="4">
        <v>0.247172</v>
      </c>
      <c r="C10" s="3">
        <v>2.0802600000000001E-2</v>
      </c>
      <c r="E10" s="4">
        <v>-80</v>
      </c>
      <c r="F10" s="4">
        <v>0.37370199999999998</v>
      </c>
      <c r="G10" s="3">
        <v>1.52818E-2</v>
      </c>
      <c r="I10" s="4">
        <v>-80</v>
      </c>
      <c r="J10" s="4">
        <v>0.88584700000000005</v>
      </c>
      <c r="K10" s="3">
        <v>4.0695799999999997E-2</v>
      </c>
    </row>
    <row r="11" spans="1:11" x14ac:dyDescent="0.45">
      <c r="A11" s="4">
        <v>-60</v>
      </c>
      <c r="B11" s="4">
        <v>0.18970500000000001</v>
      </c>
      <c r="C11" s="3">
        <v>1.6398300000000001E-2</v>
      </c>
      <c r="E11" s="4">
        <v>-60</v>
      </c>
      <c r="F11" s="4">
        <v>0.30511300000000002</v>
      </c>
      <c r="G11" s="3">
        <v>1.6964900000000002E-2</v>
      </c>
      <c r="I11" s="4">
        <v>-60</v>
      </c>
      <c r="J11" s="4">
        <v>0.84190699999999996</v>
      </c>
      <c r="K11" s="3">
        <v>4.91826E-2</v>
      </c>
    </row>
    <row r="12" spans="1:11" x14ac:dyDescent="0.45">
      <c r="A12" s="4">
        <v>-40</v>
      </c>
      <c r="B12" s="4">
        <v>0.150753</v>
      </c>
      <c r="C12" s="3">
        <v>1.4043699999999999E-2</v>
      </c>
      <c r="E12" s="4">
        <v>-40</v>
      </c>
      <c r="F12" s="4">
        <v>0.26615299999999997</v>
      </c>
      <c r="G12" s="3">
        <v>2.0625999999999999E-2</v>
      </c>
      <c r="I12" s="4">
        <v>-40</v>
      </c>
      <c r="J12" s="4">
        <v>0.78934000000000004</v>
      </c>
      <c r="K12" s="3">
        <v>5.6764700000000001E-2</v>
      </c>
    </row>
    <row r="13" spans="1:11" x14ac:dyDescent="0.45">
      <c r="A13" s="4">
        <v>-20</v>
      </c>
      <c r="B13" s="4">
        <v>0.12600800000000001</v>
      </c>
      <c r="C13" s="3">
        <v>1.34442E-2</v>
      </c>
      <c r="E13" s="4">
        <v>-20</v>
      </c>
      <c r="F13" s="4">
        <v>0.24587300000000001</v>
      </c>
      <c r="G13" s="3">
        <v>2.3988900000000001E-2</v>
      </c>
      <c r="I13" s="4">
        <v>-20</v>
      </c>
      <c r="J13" s="4">
        <v>0.73214100000000004</v>
      </c>
      <c r="K13" s="3">
        <v>6.2242699999999998E-2</v>
      </c>
    </row>
    <row r="14" spans="1:11" x14ac:dyDescent="0.45">
      <c r="A14" s="4">
        <v>0</v>
      </c>
      <c r="B14" s="4">
        <v>0.110331</v>
      </c>
      <c r="C14" s="3">
        <v>1.3671900000000001E-2</v>
      </c>
      <c r="E14" s="4">
        <v>0</v>
      </c>
      <c r="F14" s="4">
        <v>0.23566899999999999</v>
      </c>
      <c r="G14" s="3">
        <v>2.62189E-2</v>
      </c>
      <c r="I14" s="4">
        <v>0</v>
      </c>
      <c r="J14" s="4">
        <v>0.67400700000000002</v>
      </c>
      <c r="K14" s="3">
        <v>6.4650700000000005E-2</v>
      </c>
    </row>
    <row r="15" spans="1:11" x14ac:dyDescent="0.45">
      <c r="A15" s="4">
        <v>20</v>
      </c>
      <c r="B15" s="4">
        <v>0.100895</v>
      </c>
      <c r="C15" s="3">
        <v>1.4218400000000001E-2</v>
      </c>
      <c r="E15" s="4">
        <v>20</v>
      </c>
      <c r="F15" s="4">
        <v>0.23058500000000001</v>
      </c>
      <c r="G15" s="3">
        <v>2.7623399999999999E-2</v>
      </c>
      <c r="I15" s="4">
        <v>20</v>
      </c>
      <c r="J15" s="4">
        <v>0.62057499999999999</v>
      </c>
      <c r="K15" s="3">
        <v>6.3671000000000005E-2</v>
      </c>
    </row>
    <row r="16" spans="1:11" ht="14.65" thickBot="1" x14ac:dyDescent="0.5">
      <c r="A16" s="2">
        <v>40</v>
      </c>
      <c r="B16" s="2">
        <v>9.5250199999999993E-2</v>
      </c>
      <c r="C16" s="1">
        <v>1.4764599999999999E-2</v>
      </c>
      <c r="E16" s="2">
        <v>40</v>
      </c>
      <c r="F16" s="2">
        <v>0.22808600000000001</v>
      </c>
      <c r="G16" s="1">
        <v>2.8415599999999999E-2</v>
      </c>
      <c r="I16" s="2">
        <v>40</v>
      </c>
      <c r="J16" s="2">
        <v>0.57684999999999997</v>
      </c>
      <c r="K16" s="1">
        <v>5.9988300000000001E-2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workbookViewId="0"/>
  </sheetViews>
  <sheetFormatPr defaultRowHeight="14.25" x14ac:dyDescent="0.45"/>
  <sheetData>
    <row r="1" spans="1:15" x14ac:dyDescent="0.45">
      <c r="A1" s="9" t="s">
        <v>27</v>
      </c>
    </row>
    <row r="2" spans="1:15" x14ac:dyDescent="0.45">
      <c r="A2" t="s">
        <v>26</v>
      </c>
    </row>
    <row r="3" spans="1:15" ht="14.65" thickBot="1" x14ac:dyDescent="0.5"/>
    <row r="4" spans="1:15" ht="14.65" thickBot="1" x14ac:dyDescent="0.5">
      <c r="A4" s="28" t="s">
        <v>25</v>
      </c>
      <c r="B4" s="29"/>
    </row>
    <row r="5" spans="1:15" ht="14.65" thickBot="1" x14ac:dyDescent="0.5">
      <c r="A5" s="8" t="s">
        <v>18</v>
      </c>
      <c r="B5" s="8" t="s">
        <v>24</v>
      </c>
    </row>
    <row r="6" spans="1:15" x14ac:dyDescent="0.45">
      <c r="A6" s="4">
        <v>-3.0581364759504699</v>
      </c>
      <c r="B6" s="4">
        <v>-2.5406146221459802</v>
      </c>
    </row>
    <row r="7" spans="1:15" x14ac:dyDescent="0.45">
      <c r="A7" s="4">
        <v>-5.6160546783602801</v>
      </c>
      <c r="B7" s="4">
        <v>-3.0608855094196299</v>
      </c>
    </row>
    <row r="8" spans="1:15" x14ac:dyDescent="0.45">
      <c r="A8" s="4">
        <v>-1.9992615734269701</v>
      </c>
      <c r="B8" s="4">
        <v>-1.5822251953467299</v>
      </c>
    </row>
    <row r="9" spans="1:15" x14ac:dyDescent="0.45">
      <c r="A9" s="4">
        <v>-1.52012796409537</v>
      </c>
      <c r="B9" s="4">
        <v>-0.87084680923365199</v>
      </c>
    </row>
    <row r="10" spans="1:15" ht="14.65" thickBot="1" x14ac:dyDescent="0.5">
      <c r="A10" s="2">
        <v>-1.7353771565509</v>
      </c>
      <c r="B10" s="2">
        <v>-1.0219331962222999</v>
      </c>
    </row>
    <row r="12" spans="1:15" ht="14.65" thickBot="1" x14ac:dyDescent="0.5"/>
    <row r="13" spans="1:15" ht="14.65" thickBot="1" x14ac:dyDescent="0.5">
      <c r="A13" s="14" t="s">
        <v>23</v>
      </c>
      <c r="B13" s="21" t="s">
        <v>18</v>
      </c>
      <c r="C13" s="20"/>
      <c r="D13" s="20"/>
      <c r="E13" s="20"/>
      <c r="F13" s="20"/>
      <c r="G13" s="5"/>
      <c r="J13" s="21" t="s">
        <v>17</v>
      </c>
      <c r="K13" s="20"/>
      <c r="L13" s="20"/>
      <c r="M13" s="20"/>
      <c r="N13" s="20"/>
      <c r="O13" s="5"/>
    </row>
    <row r="14" spans="1:15" ht="14.65" thickBot="1" x14ac:dyDescent="0.5">
      <c r="A14" t="s">
        <v>16</v>
      </c>
      <c r="B14" s="19" t="s">
        <v>15</v>
      </c>
      <c r="C14" s="18" t="s">
        <v>14</v>
      </c>
      <c r="D14" s="17" t="s">
        <v>13</v>
      </c>
      <c r="E14" s="18" t="s">
        <v>12</v>
      </c>
      <c r="F14" s="17" t="s">
        <v>11</v>
      </c>
      <c r="G14" s="16" t="s">
        <v>10</v>
      </c>
      <c r="J14" s="19" t="s">
        <v>15</v>
      </c>
      <c r="K14" s="18" t="s">
        <v>14</v>
      </c>
      <c r="L14" s="17" t="s">
        <v>13</v>
      </c>
      <c r="M14" s="18" t="s">
        <v>12</v>
      </c>
      <c r="N14" s="17" t="s">
        <v>11</v>
      </c>
      <c r="O14" s="16" t="s">
        <v>10</v>
      </c>
    </row>
    <row r="15" spans="1:15" x14ac:dyDescent="0.45">
      <c r="A15">
        <v>40</v>
      </c>
      <c r="B15" s="15">
        <v>1.00000071525573</v>
      </c>
      <c r="C15" s="14">
        <v>1.0049588680267301</v>
      </c>
      <c r="D15" s="14">
        <f t="shared" ref="D15:D24" si="0">C15-B15</f>
        <v>4.9581527710000906E-3</v>
      </c>
      <c r="E15" s="14">
        <f>AVERAGE(B15:B24)</f>
        <v>0.99998798966407576</v>
      </c>
      <c r="F15" s="14">
        <f t="shared" ref="F15:F24" si="1">D15/E$15</f>
        <v>4.958212320795647E-3</v>
      </c>
      <c r="G15" s="3">
        <f t="shared" ref="G15:G24" si="2">F15*100</f>
        <v>0.49582123207956469</v>
      </c>
      <c r="J15" s="15">
        <v>1.00000095367431</v>
      </c>
      <c r="K15" s="14">
        <v>1.0034605264663701</v>
      </c>
      <c r="L15" s="14">
        <f t="shared" ref="L15:L24" si="3">K15-J15</f>
        <v>3.459572792060106E-3</v>
      </c>
      <c r="M15" s="14">
        <f>AVERAGE(J15:J24)</f>
        <v>0.99998967051505794</v>
      </c>
      <c r="N15" s="14">
        <f t="shared" ref="N15:N24" si="4">L15/M$15</f>
        <v>3.4596085280343019E-3</v>
      </c>
      <c r="O15" s="3">
        <f t="shared" ref="O15:O24" si="5">N15*100</f>
        <v>0.3459608528034302</v>
      </c>
    </row>
    <row r="16" spans="1:15" x14ac:dyDescent="0.45">
      <c r="A16">
        <v>20</v>
      </c>
      <c r="B16" s="15">
        <v>0.99997907876968395</v>
      </c>
      <c r="C16" s="14">
        <v>0.99731665849685702</v>
      </c>
      <c r="D16" s="14">
        <f t="shared" si="0"/>
        <v>-2.6624202728269264E-3</v>
      </c>
      <c r="E16" s="14"/>
      <c r="F16" s="14">
        <f t="shared" si="1"/>
        <v>-2.6624522497728283E-3</v>
      </c>
      <c r="G16" s="3">
        <f t="shared" si="2"/>
        <v>-0.26624522497728281</v>
      </c>
      <c r="J16" s="15">
        <v>0.99999946355819702</v>
      </c>
      <c r="K16" s="14">
        <v>0.99943554401397705</v>
      </c>
      <c r="L16" s="14">
        <f t="shared" si="3"/>
        <v>-5.639195442199707E-4</v>
      </c>
      <c r="M16" s="14"/>
      <c r="N16" s="14">
        <f t="shared" si="4"/>
        <v>-5.6392536927858108E-4</v>
      </c>
      <c r="O16" s="3">
        <f t="shared" si="5"/>
        <v>-5.639253692785811E-2</v>
      </c>
    </row>
    <row r="17" spans="1:15" x14ac:dyDescent="0.45">
      <c r="A17">
        <v>0</v>
      </c>
      <c r="B17" s="15">
        <v>1.0000056028366</v>
      </c>
      <c r="C17" s="14">
        <v>0.99647778272628795</v>
      </c>
      <c r="D17" s="14">
        <f t="shared" si="0"/>
        <v>-3.5278201103120521E-3</v>
      </c>
      <c r="E17" s="14"/>
      <c r="F17" s="14">
        <f t="shared" si="1"/>
        <v>-3.5278624811255449E-3</v>
      </c>
      <c r="G17" s="3">
        <f t="shared" si="2"/>
        <v>-0.35278624811255449</v>
      </c>
      <c r="J17" s="15">
        <v>0.99999362230300903</v>
      </c>
      <c r="K17" s="14">
        <v>0.99635571241378795</v>
      </c>
      <c r="L17" s="14">
        <f t="shared" si="3"/>
        <v>-3.6379098892210804E-3</v>
      </c>
      <c r="M17" s="14"/>
      <c r="N17" s="14">
        <f t="shared" si="4"/>
        <v>-3.6379474673446642E-3</v>
      </c>
      <c r="O17" s="3">
        <f t="shared" si="5"/>
        <v>-0.36379474673446643</v>
      </c>
    </row>
    <row r="18" spans="1:15" x14ac:dyDescent="0.45">
      <c r="A18">
        <v>-20</v>
      </c>
      <c r="B18" s="15">
        <v>0.99997657537460305</v>
      </c>
      <c r="C18" s="14">
        <v>0.99162566661834695</v>
      </c>
      <c r="D18" s="14">
        <f t="shared" si="0"/>
        <v>-8.3509087562561035E-3</v>
      </c>
      <c r="E18" s="14"/>
      <c r="F18" s="14">
        <f t="shared" si="1"/>
        <v>-8.3510090546801558E-3</v>
      </c>
      <c r="G18" s="3">
        <f t="shared" si="2"/>
        <v>-0.83510090546801563</v>
      </c>
      <c r="J18" s="15">
        <v>0.999983251094818</v>
      </c>
      <c r="K18" s="14">
        <v>0.99206763505935702</v>
      </c>
      <c r="L18" s="14">
        <f t="shared" si="3"/>
        <v>-7.9156160354609817E-3</v>
      </c>
      <c r="M18" s="14"/>
      <c r="N18" s="14">
        <f t="shared" si="4"/>
        <v>-7.9156978005422186E-3</v>
      </c>
      <c r="O18" s="3">
        <f t="shared" si="5"/>
        <v>-0.79156978005422185</v>
      </c>
    </row>
    <row r="19" spans="1:15" x14ac:dyDescent="0.45">
      <c r="A19">
        <v>-40</v>
      </c>
      <c r="B19" s="15">
        <v>0.99998795986175504</v>
      </c>
      <c r="C19" s="14">
        <v>0.98759460449218806</v>
      </c>
      <c r="D19" s="14">
        <f t="shared" si="0"/>
        <v>-1.2393355369566983E-2</v>
      </c>
      <c r="E19" s="14"/>
      <c r="F19" s="14">
        <f t="shared" si="1"/>
        <v>-1.239350421971594E-2</v>
      </c>
      <c r="G19" s="3">
        <f t="shared" si="2"/>
        <v>-1.2393504219715941</v>
      </c>
      <c r="J19" s="15">
        <v>1.00000071525573</v>
      </c>
      <c r="K19" s="14">
        <v>0.98910975456237804</v>
      </c>
      <c r="L19" s="14">
        <f t="shared" si="3"/>
        <v>-1.0890960693351937E-2</v>
      </c>
      <c r="M19" s="14"/>
      <c r="N19" s="14">
        <f t="shared" si="4"/>
        <v>-1.0891073192528482E-2</v>
      </c>
      <c r="O19" s="3">
        <f t="shared" si="5"/>
        <v>-1.0891073192528482</v>
      </c>
    </row>
    <row r="20" spans="1:15" x14ac:dyDescent="0.45">
      <c r="A20">
        <v>-60</v>
      </c>
      <c r="B20" s="15">
        <v>0.99997204542160001</v>
      </c>
      <c r="C20" s="14">
        <v>0.98230499029159501</v>
      </c>
      <c r="D20" s="14">
        <f t="shared" si="0"/>
        <v>-1.7667055130004994E-2</v>
      </c>
      <c r="E20" s="14"/>
      <c r="F20" s="14">
        <f t="shared" si="1"/>
        <v>-1.7667267319820368E-2</v>
      </c>
      <c r="G20" s="3">
        <f t="shared" si="2"/>
        <v>-1.7667267319820368</v>
      </c>
      <c r="J20" s="15">
        <v>0.99995964765548695</v>
      </c>
      <c r="K20" s="14">
        <v>0.98487782478332497</v>
      </c>
      <c r="L20" s="14">
        <f t="shared" si="3"/>
        <v>-1.5081822872161976E-2</v>
      </c>
      <c r="M20" s="14"/>
      <c r="N20" s="14">
        <f t="shared" si="4"/>
        <v>-1.5081978661233455E-2</v>
      </c>
      <c r="O20" s="3">
        <f t="shared" si="5"/>
        <v>-1.5081978661233455</v>
      </c>
    </row>
    <row r="21" spans="1:15" x14ac:dyDescent="0.45">
      <c r="A21">
        <v>-80</v>
      </c>
      <c r="B21" s="15">
        <v>0.99996978044509899</v>
      </c>
      <c r="C21" s="14">
        <v>0.97947478294372603</v>
      </c>
      <c r="D21" s="14">
        <f t="shared" si="0"/>
        <v>-2.0494997501372958E-2</v>
      </c>
      <c r="E21" s="14"/>
      <c r="F21" s="14">
        <f t="shared" si="1"/>
        <v>-2.0495243656134116E-2</v>
      </c>
      <c r="G21" s="3">
        <f t="shared" si="2"/>
        <v>-2.0495243656134114</v>
      </c>
      <c r="J21" s="15">
        <v>1.0000069141387899</v>
      </c>
      <c r="K21" s="14">
        <v>0.98255836963653598</v>
      </c>
      <c r="L21" s="14">
        <f t="shared" si="3"/>
        <v>-1.7448544502253971E-2</v>
      </c>
      <c r="M21" s="14"/>
      <c r="N21" s="14">
        <f t="shared" si="4"/>
        <v>-1.7448724738593418E-2</v>
      </c>
      <c r="O21" s="3">
        <f t="shared" si="5"/>
        <v>-1.7448724738593417</v>
      </c>
    </row>
    <row r="22" spans="1:15" x14ac:dyDescent="0.45">
      <c r="A22">
        <v>-100</v>
      </c>
      <c r="B22" s="15">
        <v>0.99999904632568404</v>
      </c>
      <c r="C22" s="14">
        <v>0.97573214769363403</v>
      </c>
      <c r="D22" s="14">
        <f t="shared" si="0"/>
        <v>-2.4266898632050005E-2</v>
      </c>
      <c r="E22" s="14"/>
      <c r="F22" s="14">
        <f t="shared" si="1"/>
        <v>-2.4267190089154914E-2</v>
      </c>
      <c r="G22" s="3">
        <f t="shared" si="2"/>
        <v>-2.4267190089154913</v>
      </c>
      <c r="J22" s="15">
        <v>0.99997133016586304</v>
      </c>
      <c r="K22" s="14">
        <v>0.97874742746353105</v>
      </c>
      <c r="L22" s="14">
        <f t="shared" si="3"/>
        <v>-2.1223902702331987E-2</v>
      </c>
      <c r="M22" s="14"/>
      <c r="N22" s="14">
        <f t="shared" si="4"/>
        <v>-2.1224121936579941E-2</v>
      </c>
      <c r="O22" s="3">
        <f t="shared" si="5"/>
        <v>-2.1224121936579943</v>
      </c>
    </row>
    <row r="23" spans="1:15" x14ac:dyDescent="0.45">
      <c r="A23">
        <v>-120</v>
      </c>
      <c r="B23" s="15">
        <v>1.000004529953</v>
      </c>
      <c r="C23" s="14">
        <v>0.971321821212769</v>
      </c>
      <c r="D23" s="14">
        <f t="shared" si="0"/>
        <v>-2.8682708740231044E-2</v>
      </c>
      <c r="E23" s="14"/>
      <c r="F23" s="14">
        <f t="shared" si="1"/>
        <v>-2.8683053233335708E-2</v>
      </c>
      <c r="G23" s="3">
        <f t="shared" si="2"/>
        <v>-2.8683053233335709</v>
      </c>
      <c r="J23" s="15">
        <v>0.99996411800384499</v>
      </c>
      <c r="K23" s="14">
        <v>0.97590053081512496</v>
      </c>
      <c r="L23" s="14">
        <f t="shared" si="3"/>
        <v>-2.4063587188720037E-2</v>
      </c>
      <c r="M23" s="14"/>
      <c r="N23" s="14">
        <f t="shared" si="4"/>
        <v>-2.4063835755749125E-2</v>
      </c>
      <c r="O23" s="3">
        <f t="shared" si="5"/>
        <v>-2.4063835755749126</v>
      </c>
    </row>
    <row r="24" spans="1:15" ht="14.65" thickBot="1" x14ac:dyDescent="0.5">
      <c r="A24" s="13">
        <v>-140</v>
      </c>
      <c r="B24" s="12">
        <v>0.99998456239700295</v>
      </c>
      <c r="C24" s="11">
        <v>0.96940356492996205</v>
      </c>
      <c r="D24" s="11">
        <f t="shared" si="0"/>
        <v>-3.0580997467040905E-2</v>
      </c>
      <c r="E24" s="11"/>
      <c r="F24" s="11">
        <f t="shared" si="1"/>
        <v>-3.0581364759504688E-2</v>
      </c>
      <c r="G24" s="10">
        <f t="shared" si="2"/>
        <v>-3.058136475950469</v>
      </c>
      <c r="J24" s="12">
        <v>1.00001668930053</v>
      </c>
      <c r="K24" s="11">
        <v>0.97461080551147505</v>
      </c>
      <c r="L24" s="11">
        <f t="shared" si="3"/>
        <v>-2.540588378905495E-2</v>
      </c>
      <c r="M24" s="11"/>
      <c r="N24" s="11">
        <f t="shared" si="4"/>
        <v>-2.5406146221459782E-2</v>
      </c>
      <c r="O24" s="10">
        <f t="shared" si="5"/>
        <v>-2.540614622145978</v>
      </c>
    </row>
    <row r="26" spans="1:15" ht="14.65" thickBot="1" x14ac:dyDescent="0.5"/>
    <row r="27" spans="1:15" ht="14.65" thickBot="1" x14ac:dyDescent="0.5">
      <c r="A27" t="s">
        <v>22</v>
      </c>
      <c r="B27" s="21" t="s">
        <v>18</v>
      </c>
      <c r="C27" s="20"/>
      <c r="D27" s="20"/>
      <c r="E27" s="20"/>
      <c r="F27" s="20"/>
      <c r="G27" s="5"/>
      <c r="J27" s="21" t="s">
        <v>17</v>
      </c>
      <c r="K27" s="20"/>
      <c r="L27" s="20"/>
      <c r="M27" s="20"/>
      <c r="N27" s="20"/>
      <c r="O27" s="5"/>
    </row>
    <row r="28" spans="1:15" ht="14.65" thickBot="1" x14ac:dyDescent="0.5">
      <c r="A28" t="s">
        <v>16</v>
      </c>
      <c r="B28" s="19" t="s">
        <v>15</v>
      </c>
      <c r="C28" s="18" t="s">
        <v>14</v>
      </c>
      <c r="D28" s="17" t="s">
        <v>13</v>
      </c>
      <c r="E28" s="18" t="s">
        <v>12</v>
      </c>
      <c r="F28" s="17" t="s">
        <v>11</v>
      </c>
      <c r="G28" s="16" t="s">
        <v>10</v>
      </c>
      <c r="J28" s="19" t="s">
        <v>15</v>
      </c>
      <c r="K28" s="18" t="s">
        <v>14</v>
      </c>
      <c r="L28" s="17" t="s">
        <v>13</v>
      </c>
      <c r="M28" s="18" t="s">
        <v>12</v>
      </c>
      <c r="N28" s="17" t="s">
        <v>11</v>
      </c>
      <c r="O28" s="16" t="s">
        <v>10</v>
      </c>
    </row>
    <row r="29" spans="1:15" x14ac:dyDescent="0.45">
      <c r="A29">
        <v>40</v>
      </c>
      <c r="B29" s="15">
        <v>1.00000607967376</v>
      </c>
      <c r="C29" s="14">
        <v>1.0058909654617301</v>
      </c>
      <c r="D29" s="14">
        <f t="shared" ref="D29:D38" si="6">C29-B29</f>
        <v>5.8848857879700844E-3</v>
      </c>
      <c r="E29" s="14">
        <f>AVERAGE(B29:B38)</f>
        <v>1.0000014603137948</v>
      </c>
      <c r="F29" s="14">
        <f t="shared" ref="F29:F38" si="7">D29/E$29</f>
        <v>5.8848771942027374E-3</v>
      </c>
      <c r="G29" s="3">
        <f t="shared" ref="G29:G38" si="8">F29*100</f>
        <v>0.58848771942027378</v>
      </c>
      <c r="J29" s="15">
        <v>0.99999850988388095</v>
      </c>
      <c r="K29" s="14">
        <v>1.003213763237</v>
      </c>
      <c r="L29" s="14">
        <f t="shared" ref="L29:L38" si="9">K29-J29</f>
        <v>3.2152533531190075E-3</v>
      </c>
      <c r="M29" s="14">
        <f>AVERAGE(J29:J38)</f>
        <v>0.99999927282333212</v>
      </c>
      <c r="N29" s="14">
        <f t="shared" ref="N29:N38" si="10">L29/M$29</f>
        <v>3.2152556911779276E-3</v>
      </c>
      <c r="O29" s="3">
        <f t="shared" ref="O29:O38" si="11">N29*100</f>
        <v>0.32152556911779273</v>
      </c>
    </row>
    <row r="30" spans="1:15" x14ac:dyDescent="0.45">
      <c r="A30">
        <v>20</v>
      </c>
      <c r="B30" s="15">
        <v>0.99999296665191695</v>
      </c>
      <c r="C30" s="14">
        <v>0.99803704023361195</v>
      </c>
      <c r="D30" s="14">
        <f t="shared" si="6"/>
        <v>-1.9559264183049985E-3</v>
      </c>
      <c r="E30" s="14"/>
      <c r="F30" s="14">
        <f t="shared" si="7"/>
        <v>-1.9559235620428394E-3</v>
      </c>
      <c r="G30" s="3">
        <f t="shared" si="8"/>
        <v>-0.19559235620428395</v>
      </c>
      <c r="J30" s="15">
        <v>0.99999767541885398</v>
      </c>
      <c r="K30" s="14">
        <v>0.99901705980300903</v>
      </c>
      <c r="L30" s="14">
        <f t="shared" si="9"/>
        <v>-9.8061561584494861E-4</v>
      </c>
      <c r="M30" s="14"/>
      <c r="N30" s="14">
        <f t="shared" si="10"/>
        <v>-9.8061632892626309E-4</v>
      </c>
      <c r="O30" s="3">
        <f t="shared" si="11"/>
        <v>-9.8061632892626316E-2</v>
      </c>
    </row>
    <row r="31" spans="1:15" x14ac:dyDescent="0.45">
      <c r="A31">
        <v>0</v>
      </c>
      <c r="B31" s="15">
        <v>1.00000476837158</v>
      </c>
      <c r="C31" s="14">
        <v>0.98978090286254905</v>
      </c>
      <c r="D31" s="14">
        <f t="shared" si="6"/>
        <v>-1.0223865509030983E-2</v>
      </c>
      <c r="E31" s="14"/>
      <c r="F31" s="14">
        <f t="shared" si="7"/>
        <v>-1.0223850579000946E-2</v>
      </c>
      <c r="G31" s="3">
        <f t="shared" si="8"/>
        <v>-1.0223850579000946</v>
      </c>
      <c r="J31" s="15">
        <v>1.0000022649764999</v>
      </c>
      <c r="K31" s="14">
        <v>0.99395740032196001</v>
      </c>
      <c r="L31" s="14">
        <f t="shared" si="9"/>
        <v>-6.0448646545399054E-3</v>
      </c>
      <c r="M31" s="14"/>
      <c r="N31" s="14">
        <f t="shared" si="10"/>
        <v>-6.0448690502276393E-3</v>
      </c>
      <c r="O31" s="3">
        <f t="shared" si="11"/>
        <v>-0.60448690502276392</v>
      </c>
    </row>
    <row r="32" spans="1:15" x14ac:dyDescent="0.45">
      <c r="A32">
        <v>-20</v>
      </c>
      <c r="B32" s="15">
        <v>1.0000027418136599</v>
      </c>
      <c r="C32" s="14">
        <v>0.98346740007400502</v>
      </c>
      <c r="D32" s="14">
        <f t="shared" si="6"/>
        <v>-1.6535341739654874E-2</v>
      </c>
      <c r="E32" s="14"/>
      <c r="F32" s="14">
        <f t="shared" si="7"/>
        <v>-1.6535317592902492E-2</v>
      </c>
      <c r="G32" s="3">
        <f t="shared" si="8"/>
        <v>-1.6535317592902492</v>
      </c>
      <c r="J32" s="15">
        <v>0.99999570846557595</v>
      </c>
      <c r="K32" s="14">
        <v>0.98982262611389205</v>
      </c>
      <c r="L32" s="14">
        <f t="shared" si="9"/>
        <v>-1.0173082351683904E-2</v>
      </c>
      <c r="M32" s="14"/>
      <c r="N32" s="14">
        <f t="shared" si="10"/>
        <v>-1.017308974931741E-2</v>
      </c>
      <c r="O32" s="3">
        <f t="shared" si="11"/>
        <v>-1.017308974931741</v>
      </c>
    </row>
    <row r="33" spans="1:15" x14ac:dyDescent="0.45">
      <c r="A33">
        <v>-40</v>
      </c>
      <c r="B33" s="15">
        <v>1.00001049041748</v>
      </c>
      <c r="C33" s="14">
        <v>0.97545629739761397</v>
      </c>
      <c r="D33" s="14">
        <f t="shared" si="6"/>
        <v>-2.4554193019866055E-2</v>
      </c>
      <c r="E33" s="14"/>
      <c r="F33" s="14">
        <f t="shared" si="7"/>
        <v>-2.4554157163091631E-2</v>
      </c>
      <c r="G33" s="3">
        <f t="shared" si="8"/>
        <v>-2.455415716309163</v>
      </c>
      <c r="J33" s="15">
        <v>1.0000010728836</v>
      </c>
      <c r="K33" s="14">
        <v>0.98548632860183705</v>
      </c>
      <c r="L33" s="14">
        <f t="shared" si="9"/>
        <v>-1.4514744281762915E-2</v>
      </c>
      <c r="M33" s="14"/>
      <c r="N33" s="14">
        <f t="shared" si="10"/>
        <v>-1.4514754836553971E-2</v>
      </c>
      <c r="O33" s="3">
        <f t="shared" si="11"/>
        <v>-1.4514754836553971</v>
      </c>
    </row>
    <row r="34" spans="1:15" x14ac:dyDescent="0.45">
      <c r="A34">
        <v>-60</v>
      </c>
      <c r="B34" s="15">
        <v>1.00000119209289</v>
      </c>
      <c r="C34" s="14">
        <v>0.96935272216796897</v>
      </c>
      <c r="D34" s="14">
        <f t="shared" si="6"/>
        <v>-3.0648469924920985E-2</v>
      </c>
      <c r="E34" s="14"/>
      <c r="F34" s="14">
        <f t="shared" si="7"/>
        <v>-3.0648425168602923E-2</v>
      </c>
      <c r="G34" s="3">
        <f t="shared" si="8"/>
        <v>-3.0648425168602924</v>
      </c>
      <c r="J34" s="15">
        <v>0.99999952316284202</v>
      </c>
      <c r="K34" s="14">
        <v>0.98137104511260997</v>
      </c>
      <c r="L34" s="14">
        <f t="shared" si="9"/>
        <v>-1.8628478050232045E-2</v>
      </c>
      <c r="M34" s="14"/>
      <c r="N34" s="14">
        <f t="shared" si="10"/>
        <v>-1.8628491596436491E-2</v>
      </c>
      <c r="O34" s="3">
        <f t="shared" si="11"/>
        <v>-1.8628491596436492</v>
      </c>
    </row>
    <row r="35" spans="1:15" x14ac:dyDescent="0.45">
      <c r="A35">
        <v>-80</v>
      </c>
      <c r="B35" s="15">
        <v>1.0000020265579199</v>
      </c>
      <c r="C35" s="14">
        <v>0.96234387159347501</v>
      </c>
      <c r="D35" s="14">
        <f t="shared" si="6"/>
        <v>-3.7658154964444912E-2</v>
      </c>
      <c r="E35" s="14"/>
      <c r="F35" s="14">
        <f t="shared" si="7"/>
        <v>-3.7658099971802035E-2</v>
      </c>
      <c r="G35" s="3">
        <f t="shared" si="8"/>
        <v>-3.7658099971802037</v>
      </c>
      <c r="J35" s="15">
        <v>0.99999934434890703</v>
      </c>
      <c r="K35" s="14">
        <v>0.97772908210754395</v>
      </c>
      <c r="L35" s="14">
        <f t="shared" si="9"/>
        <v>-2.2270262241363081E-2</v>
      </c>
      <c r="M35" s="14"/>
      <c r="N35" s="14">
        <f t="shared" si="10"/>
        <v>-2.2270278435789947E-2</v>
      </c>
      <c r="O35" s="3">
        <f t="shared" si="11"/>
        <v>-2.2270278435789947</v>
      </c>
    </row>
    <row r="36" spans="1:15" x14ac:dyDescent="0.45">
      <c r="A36">
        <v>-100</v>
      </c>
      <c r="B36" s="15">
        <v>1.00000643730163</v>
      </c>
      <c r="C36" s="14">
        <v>0.95575129985809304</v>
      </c>
      <c r="D36" s="14">
        <f t="shared" si="6"/>
        <v>-4.4255137443536929E-2</v>
      </c>
      <c r="E36" s="14"/>
      <c r="F36" s="14">
        <f t="shared" si="7"/>
        <v>-4.4255072817243606E-2</v>
      </c>
      <c r="G36" s="3">
        <f t="shared" si="8"/>
        <v>-4.4255072817243608</v>
      </c>
      <c r="J36" s="15">
        <v>1</v>
      </c>
      <c r="K36" s="14">
        <v>0.97443836927413896</v>
      </c>
      <c r="L36" s="14">
        <f t="shared" si="9"/>
        <v>-2.556163072586104E-2</v>
      </c>
      <c r="M36" s="14"/>
      <c r="N36" s="14">
        <f t="shared" si="10"/>
        <v>-2.5561649313696012E-2</v>
      </c>
      <c r="O36" s="3">
        <f t="shared" si="11"/>
        <v>-2.5561649313696013</v>
      </c>
    </row>
    <row r="37" spans="1:15" x14ac:dyDescent="0.45">
      <c r="A37">
        <v>-120</v>
      </c>
      <c r="B37" s="15">
        <v>0.99999272823333696</v>
      </c>
      <c r="C37" s="14">
        <v>0.94942736625671398</v>
      </c>
      <c r="D37" s="14">
        <f t="shared" si="6"/>
        <v>-5.056536197662298E-2</v>
      </c>
      <c r="E37" s="14"/>
      <c r="F37" s="14">
        <f t="shared" si="7"/>
        <v>-5.0565288135435177E-2</v>
      </c>
      <c r="G37" s="3">
        <f t="shared" si="8"/>
        <v>-5.056528813543518</v>
      </c>
      <c r="J37" s="15">
        <v>1.00000047683715</v>
      </c>
      <c r="K37" s="14">
        <v>0.97187036275863603</v>
      </c>
      <c r="L37" s="14">
        <f t="shared" si="9"/>
        <v>-2.8130114078513957E-2</v>
      </c>
      <c r="M37" s="14"/>
      <c r="N37" s="14">
        <f t="shared" si="10"/>
        <v>-2.8130134534091456E-2</v>
      </c>
      <c r="O37" s="3">
        <f t="shared" si="11"/>
        <v>-2.8130134534091455</v>
      </c>
    </row>
    <row r="38" spans="1:15" ht="14.65" thickBot="1" x14ac:dyDescent="0.5">
      <c r="A38" s="13">
        <v>-140</v>
      </c>
      <c r="B38" s="12">
        <v>0.99999517202377297</v>
      </c>
      <c r="C38" s="11">
        <v>0.94383454322814897</v>
      </c>
      <c r="D38" s="11">
        <f t="shared" si="6"/>
        <v>-5.6160628795624001E-2</v>
      </c>
      <c r="E38" s="11"/>
      <c r="F38" s="11">
        <f t="shared" si="7"/>
        <v>-5.6160546783602813E-2</v>
      </c>
      <c r="G38" s="10">
        <f t="shared" si="8"/>
        <v>-5.6160546783602809</v>
      </c>
      <c r="J38" s="12">
        <v>0.99999815225601196</v>
      </c>
      <c r="K38" s="11">
        <v>0.96938931941986095</v>
      </c>
      <c r="L38" s="11">
        <f t="shared" si="9"/>
        <v>-3.0608832836151012E-2</v>
      </c>
      <c r="M38" s="11"/>
      <c r="N38" s="11">
        <f t="shared" si="10"/>
        <v>-3.0608855094196266E-2</v>
      </c>
      <c r="O38" s="10">
        <f t="shared" si="11"/>
        <v>-3.0608855094196268</v>
      </c>
    </row>
    <row r="40" spans="1:15" ht="14.65" thickBot="1" x14ac:dyDescent="0.5"/>
    <row r="41" spans="1:15" ht="14.65" thickBot="1" x14ac:dyDescent="0.5">
      <c r="A41" t="s">
        <v>21</v>
      </c>
      <c r="B41" s="21" t="s">
        <v>18</v>
      </c>
      <c r="C41" s="20"/>
      <c r="D41" s="20"/>
      <c r="E41" s="20"/>
      <c r="F41" s="20"/>
      <c r="G41" s="5"/>
      <c r="J41" s="21" t="s">
        <v>17</v>
      </c>
      <c r="K41" s="20"/>
      <c r="L41" s="20"/>
      <c r="M41" s="20"/>
      <c r="N41" s="20"/>
      <c r="O41" s="5"/>
    </row>
    <row r="42" spans="1:15" ht="14.65" thickBot="1" x14ac:dyDescent="0.5">
      <c r="A42" t="s">
        <v>16</v>
      </c>
      <c r="B42" s="19" t="s">
        <v>15</v>
      </c>
      <c r="C42" s="18" t="s">
        <v>14</v>
      </c>
      <c r="D42" s="17" t="s">
        <v>13</v>
      </c>
      <c r="E42" s="18" t="s">
        <v>12</v>
      </c>
      <c r="F42" s="17" t="s">
        <v>11</v>
      </c>
      <c r="G42" s="16" t="s">
        <v>10</v>
      </c>
      <c r="J42" s="19" t="s">
        <v>15</v>
      </c>
      <c r="K42" s="18" t="s">
        <v>14</v>
      </c>
      <c r="L42" s="17" t="s">
        <v>13</v>
      </c>
      <c r="M42" s="18" t="s">
        <v>12</v>
      </c>
      <c r="N42" s="17" t="s">
        <v>11</v>
      </c>
      <c r="O42" s="16" t="s">
        <v>10</v>
      </c>
    </row>
    <row r="43" spans="1:15" x14ac:dyDescent="0.45">
      <c r="A43">
        <v>40</v>
      </c>
      <c r="B43" s="15">
        <v>0.99999988079071001</v>
      </c>
      <c r="C43" s="14">
        <v>1.0006916522979701</v>
      </c>
      <c r="D43" s="14">
        <f t="shared" ref="D43:D52" si="12">C43-B43</f>
        <v>6.9177150726007497E-4</v>
      </c>
      <c r="E43" s="14">
        <f>AVERAGE(B43:B52)</f>
        <v>1.0000046730041472</v>
      </c>
      <c r="F43" s="14">
        <f t="shared" ref="F43:F52" si="13">D43/E$43</f>
        <v>6.9176827462405879E-4</v>
      </c>
      <c r="G43" s="3">
        <f t="shared" ref="G43:G52" si="14">F43*100</f>
        <v>6.9176827462405874E-2</v>
      </c>
      <c r="J43" s="15">
        <v>0.99999964237213101</v>
      </c>
      <c r="K43" s="14">
        <v>1.0008959770202599</v>
      </c>
      <c r="L43" s="14">
        <f t="shared" ref="L43:L52" si="15">K43-J43</f>
        <v>8.9633464812888253E-4</v>
      </c>
      <c r="M43" s="14">
        <f>AVERAGE(J43:J52)</f>
        <v>1.0000024914741472</v>
      </c>
      <c r="N43" s="14">
        <f t="shared" ref="N43:N52" si="16">L43/M$43</f>
        <v>8.9633241493984335E-4</v>
      </c>
      <c r="O43" s="3">
        <f t="shared" ref="O43:O52" si="17">N43*100</f>
        <v>8.9633241493984328E-2</v>
      </c>
    </row>
    <row r="44" spans="1:15" x14ac:dyDescent="0.45">
      <c r="A44">
        <v>20</v>
      </c>
      <c r="B44" s="15">
        <v>1.00000059604644</v>
      </c>
      <c r="C44" s="14">
        <v>0.99734681844711304</v>
      </c>
      <c r="D44" s="14">
        <f t="shared" si="12"/>
        <v>-2.6537775993269452E-3</v>
      </c>
      <c r="E44" s="14"/>
      <c r="F44" s="14">
        <f t="shared" si="13"/>
        <v>-2.6537651982711679E-3</v>
      </c>
      <c r="G44" s="3">
        <f t="shared" si="14"/>
        <v>-0.2653765198271168</v>
      </c>
      <c r="J44" s="15">
        <v>1.00001120567321</v>
      </c>
      <c r="K44" s="14">
        <v>0.998593389987946</v>
      </c>
      <c r="L44" s="14">
        <f t="shared" si="15"/>
        <v>-1.4178156852640011E-3</v>
      </c>
      <c r="M44" s="14"/>
      <c r="N44" s="14">
        <f t="shared" si="16"/>
        <v>-1.4178121528216768E-3</v>
      </c>
      <c r="O44" s="3">
        <f t="shared" si="17"/>
        <v>-0.14178121528216769</v>
      </c>
    </row>
    <row r="45" spans="1:15" x14ac:dyDescent="0.45">
      <c r="A45">
        <v>0</v>
      </c>
      <c r="B45" s="15">
        <v>1.00001013278961</v>
      </c>
      <c r="C45" s="14">
        <v>0.99480843544006303</v>
      </c>
      <c r="D45" s="14">
        <f t="shared" si="12"/>
        <v>-5.2016973495470076E-3</v>
      </c>
      <c r="E45" s="14"/>
      <c r="F45" s="14">
        <f t="shared" si="13"/>
        <v>-5.2016730421073094E-3</v>
      </c>
      <c r="G45" s="3">
        <f t="shared" si="14"/>
        <v>-0.52016730421073099</v>
      </c>
      <c r="J45" s="15">
        <v>1.00000596046447</v>
      </c>
      <c r="K45" s="14">
        <v>0.996845722198486</v>
      </c>
      <c r="L45" s="14">
        <f t="shared" si="15"/>
        <v>-3.1602382659839945E-3</v>
      </c>
      <c r="M45" s="14"/>
      <c r="N45" s="14">
        <f t="shared" si="16"/>
        <v>-3.1602303923516728E-3</v>
      </c>
      <c r="O45" s="3">
        <f t="shared" si="17"/>
        <v>-0.31602303923516728</v>
      </c>
    </row>
    <row r="46" spans="1:15" x14ac:dyDescent="0.45">
      <c r="A46">
        <v>-20</v>
      </c>
      <c r="B46" s="15">
        <v>0.99999880790710405</v>
      </c>
      <c r="C46" s="14">
        <v>0.99131560325622603</v>
      </c>
      <c r="D46" s="14">
        <f t="shared" si="12"/>
        <v>-8.6832046508780181E-3</v>
      </c>
      <c r="E46" s="14"/>
      <c r="F46" s="14">
        <f t="shared" si="13"/>
        <v>-8.6831640744162875E-3</v>
      </c>
      <c r="G46" s="3">
        <f t="shared" si="14"/>
        <v>-0.86831640744162875</v>
      </c>
      <c r="J46" s="15">
        <v>1.0000015497207599</v>
      </c>
      <c r="K46" s="14">
        <v>0.99427223205566395</v>
      </c>
      <c r="L46" s="14">
        <f t="shared" si="15"/>
        <v>-5.7293176650959898E-3</v>
      </c>
      <c r="M46" s="14"/>
      <c r="N46" s="14">
        <f t="shared" si="16"/>
        <v>-5.7293033906847101E-3</v>
      </c>
      <c r="O46" s="3">
        <f t="shared" si="17"/>
        <v>-0.57293033906847102</v>
      </c>
    </row>
    <row r="47" spans="1:15" x14ac:dyDescent="0.45">
      <c r="A47">
        <v>-40</v>
      </c>
      <c r="B47" s="15">
        <v>1.0000075101852399</v>
      </c>
      <c r="C47" s="14">
        <v>0.98980325460434004</v>
      </c>
      <c r="D47" s="14">
        <f t="shared" si="12"/>
        <v>-1.0204255580899879E-2</v>
      </c>
      <c r="E47" s="14"/>
      <c r="F47" s="14">
        <f t="shared" si="13"/>
        <v>-1.0204207896594059E-2</v>
      </c>
      <c r="G47" s="3">
        <f t="shared" si="14"/>
        <v>-1.020420789659406</v>
      </c>
      <c r="J47" s="15">
        <v>0.99999618530273404</v>
      </c>
      <c r="K47" s="14">
        <v>0.99227404594421398</v>
      </c>
      <c r="L47" s="14">
        <f t="shared" si="15"/>
        <v>-7.7221393585200637E-3</v>
      </c>
      <c r="M47" s="14"/>
      <c r="N47" s="14">
        <f t="shared" si="16"/>
        <v>-7.7221201190574252E-3</v>
      </c>
      <c r="O47" s="3">
        <f t="shared" si="17"/>
        <v>-0.77221201190574251</v>
      </c>
    </row>
    <row r="48" spans="1:15" x14ac:dyDescent="0.45">
      <c r="A48">
        <v>-60</v>
      </c>
      <c r="B48" s="15">
        <v>1.0000025033950799</v>
      </c>
      <c r="C48" s="14">
        <v>0.98774355649948098</v>
      </c>
      <c r="D48" s="14">
        <f t="shared" si="12"/>
        <v>-1.2258946895598921E-2</v>
      </c>
      <c r="E48" s="14"/>
      <c r="F48" s="14">
        <f t="shared" si="13"/>
        <v>-1.2258889609756934E-2</v>
      </c>
      <c r="G48" s="3">
        <f t="shared" si="14"/>
        <v>-1.2258889609756936</v>
      </c>
      <c r="J48" s="15">
        <v>1.0000084638595499</v>
      </c>
      <c r="K48" s="14">
        <v>0.99063020944595304</v>
      </c>
      <c r="L48" s="14">
        <f t="shared" si="15"/>
        <v>-9.3782544135968537E-3</v>
      </c>
      <c r="M48" s="14"/>
      <c r="N48" s="14">
        <f t="shared" si="16"/>
        <v>-9.3782310479766512E-3</v>
      </c>
      <c r="O48" s="3">
        <f t="shared" si="17"/>
        <v>-0.93782310479766506</v>
      </c>
    </row>
    <row r="49" spans="1:15" x14ac:dyDescent="0.45">
      <c r="A49">
        <v>-80</v>
      </c>
      <c r="B49" s="15">
        <v>1.0000028610229399</v>
      </c>
      <c r="C49" s="14">
        <v>0.98570042848587003</v>
      </c>
      <c r="D49" s="14">
        <f t="shared" si="12"/>
        <v>-1.4302432537069865E-2</v>
      </c>
      <c r="E49" s="14"/>
      <c r="F49" s="14">
        <f t="shared" si="13"/>
        <v>-1.4302365702055625E-2</v>
      </c>
      <c r="G49" s="3">
        <f t="shared" si="14"/>
        <v>-1.4302365702055624</v>
      </c>
      <c r="J49" s="15">
        <v>1.000004529953</v>
      </c>
      <c r="K49" s="14">
        <v>0.98867857456207298</v>
      </c>
      <c r="L49" s="14">
        <f t="shared" si="15"/>
        <v>-1.1325955390927067E-2</v>
      </c>
      <c r="M49" s="14"/>
      <c r="N49" s="14">
        <f t="shared" si="16"/>
        <v>-1.1325927172672324E-2</v>
      </c>
      <c r="O49" s="3">
        <f t="shared" si="17"/>
        <v>-1.1325927172672323</v>
      </c>
    </row>
    <row r="50" spans="1:15" x14ac:dyDescent="0.45">
      <c r="A50">
        <v>-100</v>
      </c>
      <c r="B50" s="15">
        <v>1.000004529953</v>
      </c>
      <c r="C50" s="14">
        <v>0.98274302482605003</v>
      </c>
      <c r="D50" s="14">
        <f t="shared" si="12"/>
        <v>-1.7261505126950016E-2</v>
      </c>
      <c r="E50" s="14"/>
      <c r="F50" s="14">
        <f t="shared" si="13"/>
        <v>-1.726142446424191E-2</v>
      </c>
      <c r="G50" s="3">
        <f t="shared" si="14"/>
        <v>-1.726142446424191</v>
      </c>
      <c r="J50" s="15">
        <v>1.00000071525573</v>
      </c>
      <c r="K50" s="14">
        <v>0.98692119121551503</v>
      </c>
      <c r="L50" s="14">
        <f t="shared" si="15"/>
        <v>-1.3079524040214952E-2</v>
      </c>
      <c r="M50" s="14"/>
      <c r="N50" s="14">
        <f t="shared" si="16"/>
        <v>-1.3079491453000138E-2</v>
      </c>
      <c r="O50" s="3">
        <f t="shared" si="17"/>
        <v>-1.3079491453000138</v>
      </c>
    </row>
    <row r="51" spans="1:15" x14ac:dyDescent="0.45">
      <c r="A51">
        <v>-120</v>
      </c>
      <c r="B51" s="15">
        <v>1.0000078678131099</v>
      </c>
      <c r="C51" s="14">
        <v>0.98174852132797197</v>
      </c>
      <c r="D51" s="14">
        <f t="shared" si="12"/>
        <v>-1.8259346485137939E-2</v>
      </c>
      <c r="E51" s="14"/>
      <c r="F51" s="14">
        <f t="shared" si="13"/>
        <v>-1.8259261159534815E-2</v>
      </c>
      <c r="G51" s="3">
        <f t="shared" si="14"/>
        <v>-1.8259261159534814</v>
      </c>
      <c r="J51" s="15">
        <v>0.99999606609344505</v>
      </c>
      <c r="K51" s="14">
        <v>0.98544508218765303</v>
      </c>
      <c r="L51" s="14">
        <f t="shared" si="15"/>
        <v>-1.4550983905792014E-2</v>
      </c>
      <c r="M51" s="14"/>
      <c r="N51" s="14">
        <f t="shared" si="16"/>
        <v>-1.455094765248212E-2</v>
      </c>
      <c r="O51" s="3">
        <f t="shared" si="17"/>
        <v>-1.455094765248212</v>
      </c>
    </row>
    <row r="52" spans="1:15" ht="14.65" thickBot="1" x14ac:dyDescent="0.5">
      <c r="A52" s="13">
        <v>-140</v>
      </c>
      <c r="B52" s="12">
        <v>1.00001204013824</v>
      </c>
      <c r="C52" s="11">
        <v>0.980019330978394</v>
      </c>
      <c r="D52" s="11">
        <f t="shared" si="12"/>
        <v>-1.9992709159845967E-2</v>
      </c>
      <c r="E52" s="11"/>
      <c r="F52" s="11">
        <f t="shared" si="13"/>
        <v>-1.9992615734269727E-2</v>
      </c>
      <c r="G52" s="10">
        <f t="shared" si="14"/>
        <v>-1.9992615734269727</v>
      </c>
      <c r="J52" s="12">
        <v>1.00000059604644</v>
      </c>
      <c r="K52" s="11">
        <v>0.98417830467224099</v>
      </c>
      <c r="L52" s="11">
        <f t="shared" si="15"/>
        <v>-1.5822291374198993E-2</v>
      </c>
      <c r="M52" s="11"/>
      <c r="N52" s="11">
        <f t="shared" si="16"/>
        <v>-1.5822251953467301E-2</v>
      </c>
      <c r="O52" s="10">
        <f t="shared" si="17"/>
        <v>-1.5822251953467301</v>
      </c>
    </row>
    <row r="54" spans="1:15" ht="14.65" thickBot="1" x14ac:dyDescent="0.5"/>
    <row r="55" spans="1:15" ht="14.65" thickBot="1" x14ac:dyDescent="0.5">
      <c r="A55" t="s">
        <v>20</v>
      </c>
      <c r="B55" s="21" t="s">
        <v>18</v>
      </c>
      <c r="C55" s="20"/>
      <c r="D55" s="20"/>
      <c r="E55" s="20"/>
      <c r="F55" s="20"/>
      <c r="G55" s="5"/>
      <c r="J55" s="21" t="s">
        <v>17</v>
      </c>
      <c r="K55" s="20"/>
      <c r="L55" s="20"/>
      <c r="M55" s="20"/>
      <c r="N55" s="20"/>
      <c r="O55" s="5"/>
    </row>
    <row r="56" spans="1:15" ht="14.65" thickBot="1" x14ac:dyDescent="0.5">
      <c r="A56" t="s">
        <v>16</v>
      </c>
      <c r="B56" s="19" t="s">
        <v>15</v>
      </c>
      <c r="C56" s="18" t="s">
        <v>14</v>
      </c>
      <c r="D56" s="17" t="s">
        <v>13</v>
      </c>
      <c r="E56" s="18" t="s">
        <v>12</v>
      </c>
      <c r="F56" s="17" t="s">
        <v>11</v>
      </c>
      <c r="G56" s="16" t="s">
        <v>10</v>
      </c>
      <c r="J56" s="19" t="s">
        <v>15</v>
      </c>
      <c r="K56" s="18" t="s">
        <v>14</v>
      </c>
      <c r="L56" s="17" t="s">
        <v>13</v>
      </c>
      <c r="M56" s="18" t="s">
        <v>12</v>
      </c>
      <c r="N56" s="17" t="s">
        <v>11</v>
      </c>
      <c r="O56" s="16" t="s">
        <v>10</v>
      </c>
    </row>
    <row r="57" spans="1:15" x14ac:dyDescent="0.45">
      <c r="A57">
        <v>40</v>
      </c>
      <c r="B57" s="25">
        <v>1.0000021457672099</v>
      </c>
      <c r="C57" s="24">
        <v>1.0003594160079901</v>
      </c>
      <c r="D57" s="24">
        <f t="shared" ref="D57:D66" si="18">C57-B57</f>
        <v>3.5727024078013869E-4</v>
      </c>
      <c r="E57" s="24">
        <f>AVERAGE(B57:B66)</f>
        <v>0.99999940395354958</v>
      </c>
      <c r="F57" s="24">
        <f t="shared" ref="F57:F66" si="19">D57/E$57</f>
        <v>3.5727045372992448E-4</v>
      </c>
      <c r="G57" s="3">
        <f t="shared" ref="G57:G66" si="20">F57*100</f>
        <v>3.5727045372992448E-2</v>
      </c>
      <c r="J57" s="25">
        <v>1.00000023841857</v>
      </c>
      <c r="K57" s="24">
        <v>1.00063276290893</v>
      </c>
      <c r="L57" s="24">
        <f t="shared" ref="L57:L66" si="21">K57-J57</f>
        <v>6.3252449035999803E-4</v>
      </c>
      <c r="M57" s="24">
        <f>AVERAGE(J57:J66)</f>
        <v>1.000001025199885</v>
      </c>
      <c r="N57" s="24">
        <f t="shared" ref="N57:N66" si="22">L57/M$57</f>
        <v>6.3252384189662811E-4</v>
      </c>
      <c r="O57" s="3">
        <f t="shared" ref="O57:O66" si="23">N57*100</f>
        <v>6.3252384189662808E-2</v>
      </c>
    </row>
    <row r="58" spans="1:15" x14ac:dyDescent="0.45">
      <c r="A58">
        <v>20</v>
      </c>
      <c r="B58" s="25">
        <v>0.99999904632568404</v>
      </c>
      <c r="C58" s="24">
        <v>0.99876427650451705</v>
      </c>
      <c r="D58" s="24">
        <f t="shared" si="18"/>
        <v>-1.2347698211669922E-3</v>
      </c>
      <c r="E58" s="24"/>
      <c r="F58" s="24">
        <f t="shared" si="19"/>
        <v>-1.2347705571475998E-3</v>
      </c>
      <c r="G58" s="3">
        <f t="shared" si="20"/>
        <v>-0.12347705571475998</v>
      </c>
      <c r="J58" s="25">
        <v>1.0000010728836</v>
      </c>
      <c r="K58" s="24">
        <v>0.99954491853714</v>
      </c>
      <c r="L58" s="24">
        <f t="shared" si="21"/>
        <v>-4.5615434645995823E-4</v>
      </c>
      <c r="M58" s="24"/>
      <c r="N58" s="24">
        <f t="shared" si="22"/>
        <v>-4.5615387881105414E-4</v>
      </c>
      <c r="O58" s="3">
        <f t="shared" si="23"/>
        <v>-4.5615387881105411E-2</v>
      </c>
    </row>
    <row r="59" spans="1:15" x14ac:dyDescent="0.45">
      <c r="A59">
        <v>0</v>
      </c>
      <c r="B59" s="25">
        <v>0.99999660253524802</v>
      </c>
      <c r="C59" s="24">
        <v>0.99782413244247403</v>
      </c>
      <c r="D59" s="24">
        <f t="shared" si="18"/>
        <v>-2.1724700927739926E-3</v>
      </c>
      <c r="E59" s="24"/>
      <c r="F59" s="24">
        <f t="shared" si="19"/>
        <v>-2.1724713876678519E-3</v>
      </c>
      <c r="G59" s="3">
        <f t="shared" si="20"/>
        <v>-0.2172471387667852</v>
      </c>
      <c r="J59" s="25">
        <v>1.00000011920929</v>
      </c>
      <c r="K59" s="24">
        <v>0.99803376197814897</v>
      </c>
      <c r="L59" s="24">
        <f t="shared" si="21"/>
        <v>-1.9663572311410249E-3</v>
      </c>
      <c r="M59" s="24"/>
      <c r="N59" s="24">
        <f t="shared" si="22"/>
        <v>-1.9663552152338845E-3</v>
      </c>
      <c r="O59" s="3">
        <f t="shared" si="23"/>
        <v>-0.19663552152338845</v>
      </c>
    </row>
    <row r="60" spans="1:15" x14ac:dyDescent="0.45">
      <c r="A60">
        <v>-20</v>
      </c>
      <c r="B60" s="25">
        <v>1.00000035762786</v>
      </c>
      <c r="C60" s="24">
        <v>0.99544697999954201</v>
      </c>
      <c r="D60" s="24">
        <f t="shared" si="18"/>
        <v>-4.5533776283179783E-3</v>
      </c>
      <c r="E60" s="24"/>
      <c r="F60" s="24">
        <f t="shared" si="19"/>
        <v>-4.5533803423441687E-3</v>
      </c>
      <c r="G60" s="3">
        <f t="shared" si="20"/>
        <v>-0.45533803423441688</v>
      </c>
      <c r="J60" s="25">
        <v>1.0000020265579199</v>
      </c>
      <c r="K60" s="24">
        <v>0.99686414003372203</v>
      </c>
      <c r="L60" s="24">
        <f t="shared" si="21"/>
        <v>-3.1378865241978859E-3</v>
      </c>
      <c r="M60" s="24"/>
      <c r="N60" s="24">
        <f t="shared" si="22"/>
        <v>-3.1378833072402803E-3</v>
      </c>
      <c r="O60" s="3">
        <f t="shared" si="23"/>
        <v>-0.31378833072402801</v>
      </c>
    </row>
    <row r="61" spans="1:15" x14ac:dyDescent="0.45">
      <c r="A61">
        <v>-40</v>
      </c>
      <c r="B61" s="25">
        <v>0.99999946355819702</v>
      </c>
      <c r="C61" s="24">
        <v>0.99316310882568404</v>
      </c>
      <c r="D61" s="24">
        <f t="shared" si="18"/>
        <v>-6.8363547325129836E-3</v>
      </c>
      <c r="E61" s="24"/>
      <c r="F61" s="24">
        <f t="shared" si="19"/>
        <v>-6.8363588073003844E-3</v>
      </c>
      <c r="G61" s="3">
        <f t="shared" si="20"/>
        <v>-0.68363588073003845</v>
      </c>
      <c r="J61" s="25">
        <v>1.00000071525573</v>
      </c>
      <c r="K61" s="24">
        <v>0.99587011337280296</v>
      </c>
      <c r="L61" s="24">
        <f t="shared" si="21"/>
        <v>-4.1306018829270208E-3</v>
      </c>
      <c r="M61" s="24"/>
      <c r="N61" s="24">
        <f t="shared" si="22"/>
        <v>-4.130597648238787E-3</v>
      </c>
      <c r="O61" s="3">
        <f t="shared" si="23"/>
        <v>-0.41305976482387868</v>
      </c>
    </row>
    <row r="62" spans="1:15" x14ac:dyDescent="0.45">
      <c r="A62">
        <v>-60</v>
      </c>
      <c r="B62" s="25">
        <v>0.99999886751174905</v>
      </c>
      <c r="C62" s="24">
        <v>0.99095118045806896</v>
      </c>
      <c r="D62" s="24">
        <f t="shared" si="18"/>
        <v>-9.0476870536800869E-3</v>
      </c>
      <c r="E62" s="24"/>
      <c r="F62" s="24">
        <f t="shared" si="19"/>
        <v>-9.0476924465250543E-3</v>
      </c>
      <c r="G62" s="3">
        <f t="shared" si="20"/>
        <v>-0.90476924465250541</v>
      </c>
      <c r="J62" s="25">
        <v>1.00000047683715</v>
      </c>
      <c r="K62" s="24">
        <v>0.99461120367050204</v>
      </c>
      <c r="L62" s="24">
        <f t="shared" si="21"/>
        <v>-5.3892731666479454E-3</v>
      </c>
      <c r="M62" s="24"/>
      <c r="N62" s="24">
        <f t="shared" si="22"/>
        <v>-5.389267641571379E-3</v>
      </c>
      <c r="O62" s="3">
        <f t="shared" si="23"/>
        <v>-0.53892676415713792</v>
      </c>
    </row>
    <row r="63" spans="1:15" x14ac:dyDescent="0.45">
      <c r="A63">
        <v>-80</v>
      </c>
      <c r="B63" s="25">
        <v>0.99999910593032804</v>
      </c>
      <c r="C63" s="24">
        <v>0.98891365528106701</v>
      </c>
      <c r="D63" s="24">
        <f t="shared" si="18"/>
        <v>-1.1085450649261031E-2</v>
      </c>
      <c r="E63" s="24"/>
      <c r="F63" s="24">
        <f t="shared" si="19"/>
        <v>-1.1085457256708479E-2</v>
      </c>
      <c r="G63" s="3">
        <f t="shared" si="20"/>
        <v>-1.108545725670848</v>
      </c>
      <c r="J63" s="25">
        <v>1.0000017881393399</v>
      </c>
      <c r="K63" s="24">
        <v>0.99386948347091697</v>
      </c>
      <c r="L63" s="24">
        <f t="shared" si="21"/>
        <v>-6.132304668422961E-3</v>
      </c>
      <c r="M63" s="24"/>
      <c r="N63" s="24">
        <f t="shared" si="22"/>
        <v>-6.1322983815913657E-3</v>
      </c>
      <c r="O63" s="3">
        <f t="shared" si="23"/>
        <v>-0.61322983815913656</v>
      </c>
    </row>
    <row r="64" spans="1:15" x14ac:dyDescent="0.45">
      <c r="A64">
        <v>-100</v>
      </c>
      <c r="B64" s="25">
        <v>1.00000047683715</v>
      </c>
      <c r="C64" s="24">
        <v>0.98854219913482699</v>
      </c>
      <c r="D64" s="24">
        <f t="shared" si="18"/>
        <v>-1.1458277702322994E-2</v>
      </c>
      <c r="E64" s="24"/>
      <c r="F64" s="24">
        <f t="shared" si="19"/>
        <v>-1.1458284531992817E-2</v>
      </c>
      <c r="G64" s="3">
        <f t="shared" si="20"/>
        <v>-1.1458284531992817</v>
      </c>
      <c r="J64" s="25">
        <v>1.0000016689300499</v>
      </c>
      <c r="K64" s="24">
        <v>0.99326932430267301</v>
      </c>
      <c r="L64" s="24">
        <f t="shared" si="21"/>
        <v>-6.7323446273769294E-3</v>
      </c>
      <c r="M64" s="24"/>
      <c r="N64" s="24">
        <f t="shared" si="22"/>
        <v>-6.7323377253850677E-3</v>
      </c>
      <c r="O64" s="3">
        <f t="shared" si="23"/>
        <v>-0.6732337725385068</v>
      </c>
    </row>
    <row r="65" spans="1:15" x14ac:dyDescent="0.45">
      <c r="A65">
        <v>-120</v>
      </c>
      <c r="B65" s="25">
        <v>0.99999701976776101</v>
      </c>
      <c r="C65" s="24">
        <v>0.98735678195953402</v>
      </c>
      <c r="D65" s="24">
        <f t="shared" si="18"/>
        <v>-1.2640237808226984E-2</v>
      </c>
      <c r="E65" s="24"/>
      <c r="F65" s="24">
        <f t="shared" si="19"/>
        <v>-1.2640245342400352E-2</v>
      </c>
      <c r="G65" s="3">
        <f t="shared" si="20"/>
        <v>-1.2640245342400354</v>
      </c>
      <c r="J65" s="25">
        <v>1.00000131130218</v>
      </c>
      <c r="K65" s="24">
        <v>0.99182498455047596</v>
      </c>
      <c r="L65" s="24">
        <f t="shared" si="21"/>
        <v>-8.1763267517039884E-3</v>
      </c>
      <c r="M65" s="24"/>
      <c r="N65" s="24">
        <f t="shared" si="22"/>
        <v>-8.1763183693433373E-3</v>
      </c>
      <c r="O65" s="3">
        <f t="shared" si="23"/>
        <v>-0.81763183693433372</v>
      </c>
    </row>
    <row r="66" spans="1:15" ht="14.65" thickBot="1" x14ac:dyDescent="0.5">
      <c r="A66" s="13">
        <v>-140</v>
      </c>
      <c r="B66" s="23">
        <v>1.00000095367431</v>
      </c>
      <c r="C66" s="22">
        <v>0.98479968309402499</v>
      </c>
      <c r="D66" s="22">
        <f t="shared" si="18"/>
        <v>-1.5201270580284976E-2</v>
      </c>
      <c r="E66" s="22"/>
      <c r="F66" s="22">
        <f t="shared" si="19"/>
        <v>-1.5201279640953748E-2</v>
      </c>
      <c r="G66" s="10">
        <f t="shared" si="20"/>
        <v>-1.5201279640953749</v>
      </c>
      <c r="J66" s="23">
        <v>1.00000083446502</v>
      </c>
      <c r="K66" s="22">
        <v>0.99129235744476296</v>
      </c>
      <c r="L66" s="22">
        <f t="shared" si="21"/>
        <v>-8.7084770202570105E-3</v>
      </c>
      <c r="M66" s="22"/>
      <c r="N66" s="22">
        <f t="shared" si="22"/>
        <v>-8.7084680923365243E-3</v>
      </c>
      <c r="O66" s="10">
        <f t="shared" si="23"/>
        <v>-0.87084680923365243</v>
      </c>
    </row>
    <row r="68" spans="1:15" ht="14.65" thickBot="1" x14ac:dyDescent="0.5"/>
    <row r="69" spans="1:15" ht="14.65" thickBot="1" x14ac:dyDescent="0.5">
      <c r="A69" t="s">
        <v>19</v>
      </c>
      <c r="B69" s="21" t="s">
        <v>18</v>
      </c>
      <c r="C69" s="20"/>
      <c r="D69" s="20"/>
      <c r="E69" s="20"/>
      <c r="F69" s="20"/>
      <c r="G69" s="5"/>
      <c r="J69" s="21" t="s">
        <v>17</v>
      </c>
      <c r="K69" s="20"/>
      <c r="L69" s="20"/>
      <c r="M69" s="20"/>
      <c r="N69" s="20"/>
      <c r="O69" s="5"/>
    </row>
    <row r="70" spans="1:15" ht="14.65" thickBot="1" x14ac:dyDescent="0.5">
      <c r="A70" t="s">
        <v>16</v>
      </c>
      <c r="B70" s="19" t="s">
        <v>15</v>
      </c>
      <c r="C70" s="18" t="s">
        <v>14</v>
      </c>
      <c r="D70" s="17" t="s">
        <v>13</v>
      </c>
      <c r="E70" s="18" t="s">
        <v>12</v>
      </c>
      <c r="F70" s="17" t="s">
        <v>11</v>
      </c>
      <c r="G70" s="16" t="s">
        <v>10</v>
      </c>
      <c r="J70" s="19" t="s">
        <v>15</v>
      </c>
      <c r="K70" s="18" t="s">
        <v>14</v>
      </c>
      <c r="L70" s="17" t="s">
        <v>13</v>
      </c>
      <c r="M70" s="18" t="s">
        <v>12</v>
      </c>
      <c r="N70" s="17" t="s">
        <v>11</v>
      </c>
      <c r="O70" s="16" t="s">
        <v>10</v>
      </c>
    </row>
    <row r="71" spans="1:15" x14ac:dyDescent="0.45">
      <c r="A71">
        <v>40</v>
      </c>
      <c r="B71" s="15">
        <v>1.0000034570693901</v>
      </c>
      <c r="C71" s="14">
        <v>1.0013076066970801</v>
      </c>
      <c r="D71" s="14">
        <f t="shared" ref="D71:D80" si="24">C71-B71</f>
        <v>1.3041496276899878E-3</v>
      </c>
      <c r="E71" s="14">
        <f>AVERAGE(B71:B80)</f>
        <v>1.0000000894069634</v>
      </c>
      <c r="F71" s="14">
        <f t="shared" ref="F71:F80" si="25">D71/E$71</f>
        <v>1.3041495110899402E-3</v>
      </c>
      <c r="G71" s="3">
        <f t="shared" ref="G71:G80" si="26">F71*100</f>
        <v>0.13041495110899401</v>
      </c>
      <c r="J71" s="15">
        <v>0.99999910593032804</v>
      </c>
      <c r="K71" s="14">
        <v>1.0004363059997501</v>
      </c>
      <c r="L71" s="14">
        <f t="shared" ref="L71:L80" si="27">K71-J71</f>
        <v>4.3720006942205014E-4</v>
      </c>
      <c r="M71" s="14">
        <f>AVERAGE(J71:J80)</f>
        <v>1.0000003516674023</v>
      </c>
      <c r="N71" s="14">
        <f t="shared" ref="N71:N80" si="28">L71/M$71</f>
        <v>4.3719991567309148E-4</v>
      </c>
      <c r="O71" s="3">
        <f t="shared" ref="O71:O80" si="29">N71*100</f>
        <v>4.3719991567309151E-2</v>
      </c>
    </row>
    <row r="72" spans="1:15" x14ac:dyDescent="0.45">
      <c r="A72">
        <v>20</v>
      </c>
      <c r="B72" s="15">
        <v>1.0000016689300499</v>
      </c>
      <c r="C72" s="14">
        <v>0.99894052743911699</v>
      </c>
      <c r="D72" s="14">
        <f t="shared" si="24"/>
        <v>-1.0611414909329486E-3</v>
      </c>
      <c r="E72" s="14"/>
      <c r="F72" s="14">
        <f t="shared" si="25"/>
        <v>-1.0611413960595188E-3</v>
      </c>
      <c r="G72" s="3">
        <f t="shared" si="26"/>
        <v>-0.10611413960595188</v>
      </c>
      <c r="J72" s="15">
        <v>1.00000131130218</v>
      </c>
      <c r="K72" s="14">
        <v>0.99927228689193703</v>
      </c>
      <c r="L72" s="14">
        <f t="shared" si="27"/>
        <v>-7.2902441024291775E-4</v>
      </c>
      <c r="M72" s="14"/>
      <c r="N72" s="14">
        <f t="shared" si="28"/>
        <v>-7.2902415386888735E-4</v>
      </c>
      <c r="O72" s="3">
        <f t="shared" si="29"/>
        <v>-7.2902415386888741E-2</v>
      </c>
    </row>
    <row r="73" spans="1:15" x14ac:dyDescent="0.45">
      <c r="A73">
        <v>0</v>
      </c>
      <c r="B73" s="15">
        <v>0.99999904632568404</v>
      </c>
      <c r="C73" s="14">
        <v>0.99632382392883301</v>
      </c>
      <c r="D73" s="14">
        <f t="shared" si="24"/>
        <v>-3.67522239685103E-3</v>
      </c>
      <c r="E73" s="14"/>
      <c r="F73" s="14">
        <f t="shared" si="25"/>
        <v>-3.6752220682605852E-3</v>
      </c>
      <c r="G73" s="3">
        <f t="shared" si="26"/>
        <v>-0.36752220682605852</v>
      </c>
      <c r="J73" s="15">
        <v>1.0000022649764999</v>
      </c>
      <c r="K73" s="14">
        <v>0.99822342395782504</v>
      </c>
      <c r="L73" s="14">
        <f t="shared" si="27"/>
        <v>-1.7788410186748704E-3</v>
      </c>
      <c r="M73" s="14"/>
      <c r="N73" s="14">
        <f t="shared" si="28"/>
        <v>-1.7788403931146902E-3</v>
      </c>
      <c r="O73" s="3">
        <f t="shared" si="29"/>
        <v>-0.17788403931146901</v>
      </c>
    </row>
    <row r="74" spans="1:15" x14ac:dyDescent="0.45">
      <c r="A74">
        <v>-20</v>
      </c>
      <c r="B74" s="15">
        <v>0.99999970197677601</v>
      </c>
      <c r="C74" s="14">
        <v>0.99362933635711703</v>
      </c>
      <c r="D74" s="14">
        <f t="shared" si="24"/>
        <v>-6.3703656196589797E-3</v>
      </c>
      <c r="E74" s="14"/>
      <c r="F74" s="14">
        <f t="shared" si="25"/>
        <v>-6.3703650501039846E-3</v>
      </c>
      <c r="G74" s="3">
        <f t="shared" si="26"/>
        <v>-0.63703650501039844</v>
      </c>
      <c r="J74" s="15">
        <v>0.99999880790710405</v>
      </c>
      <c r="K74" s="14">
        <v>0.99585026502609297</v>
      </c>
      <c r="L74" s="14">
        <f t="shared" si="27"/>
        <v>-4.1485428810110747E-3</v>
      </c>
      <c r="M74" s="14"/>
      <c r="N74" s="14">
        <f t="shared" si="28"/>
        <v>-4.1485414221042894E-3</v>
      </c>
      <c r="O74" s="3">
        <f t="shared" si="29"/>
        <v>-0.41485414221042893</v>
      </c>
    </row>
    <row r="75" spans="1:15" x14ac:dyDescent="0.45">
      <c r="A75">
        <v>-40</v>
      </c>
      <c r="B75" s="15">
        <v>0.99999827146530196</v>
      </c>
      <c r="C75" s="14">
        <v>0.99191868305206299</v>
      </c>
      <c r="D75" s="14">
        <f t="shared" si="24"/>
        <v>-8.0795884132389695E-3</v>
      </c>
      <c r="E75" s="14"/>
      <c r="F75" s="14">
        <f t="shared" si="25"/>
        <v>-8.0795876908675689E-3</v>
      </c>
      <c r="G75" s="3">
        <f t="shared" si="26"/>
        <v>-0.8079587690867569</v>
      </c>
      <c r="J75" s="15">
        <v>1.00000095367431</v>
      </c>
      <c r="K75" s="14">
        <v>0.99504280090331998</v>
      </c>
      <c r="L75" s="14">
        <f t="shared" si="27"/>
        <v>-4.9581527709899875E-3</v>
      </c>
      <c r="M75" s="14"/>
      <c r="N75" s="14">
        <f t="shared" si="28"/>
        <v>-4.9581510273698955E-3</v>
      </c>
      <c r="O75" s="3">
        <f t="shared" si="29"/>
        <v>-0.49581510273698953</v>
      </c>
    </row>
    <row r="76" spans="1:15" x14ac:dyDescent="0.45">
      <c r="A76">
        <v>-60</v>
      </c>
      <c r="B76" s="15">
        <v>1.0000022649764999</v>
      </c>
      <c r="C76" s="14">
        <v>0.988392233848572</v>
      </c>
      <c r="D76" s="14">
        <f t="shared" si="24"/>
        <v>-1.1610031127927911E-2</v>
      </c>
      <c r="E76" s="14"/>
      <c r="F76" s="14">
        <f t="shared" si="25"/>
        <v>-1.1610030089910376E-2</v>
      </c>
      <c r="G76" s="3">
        <f t="shared" si="26"/>
        <v>-1.1610030089910377</v>
      </c>
      <c r="J76" s="15">
        <v>0.99999964237213101</v>
      </c>
      <c r="K76" s="14">
        <v>0.99374806880950906</v>
      </c>
      <c r="L76" s="14">
        <f t="shared" si="27"/>
        <v>-6.2515735626219593E-3</v>
      </c>
      <c r="M76" s="14"/>
      <c r="N76" s="14">
        <f t="shared" si="28"/>
        <v>-6.2515713641480971E-3</v>
      </c>
      <c r="O76" s="3">
        <f t="shared" si="29"/>
        <v>-0.62515713641480974</v>
      </c>
    </row>
    <row r="77" spans="1:15" x14ac:dyDescent="0.45">
      <c r="A77">
        <v>-80</v>
      </c>
      <c r="B77" s="15">
        <v>1.00000023841857</v>
      </c>
      <c r="C77" s="14">
        <v>0.98795717954635598</v>
      </c>
      <c r="D77" s="14">
        <f t="shared" si="24"/>
        <v>-1.2043058872214019E-2</v>
      </c>
      <c r="E77" s="14"/>
      <c r="F77" s="14">
        <f t="shared" si="25"/>
        <v>-1.2043057795480792E-2</v>
      </c>
      <c r="G77" s="3">
        <f t="shared" si="26"/>
        <v>-1.2043057795480792</v>
      </c>
      <c r="J77" s="15">
        <v>0.99999868869781505</v>
      </c>
      <c r="K77" s="14">
        <v>0.99293321371078502</v>
      </c>
      <c r="L77" s="14">
        <f t="shared" si="27"/>
        <v>-7.0654749870300293E-3</v>
      </c>
      <c r="M77" s="14"/>
      <c r="N77" s="14">
        <f t="shared" si="28"/>
        <v>-7.0654725023336683E-3</v>
      </c>
      <c r="O77" s="3">
        <f t="shared" si="29"/>
        <v>-0.70654725023336684</v>
      </c>
    </row>
    <row r="78" spans="1:15" x14ac:dyDescent="0.45">
      <c r="A78">
        <v>-100</v>
      </c>
      <c r="B78" s="15">
        <v>0.99999529123306297</v>
      </c>
      <c r="C78" s="14">
        <v>0.986650049686432</v>
      </c>
      <c r="D78" s="14">
        <f t="shared" si="24"/>
        <v>-1.334524154663097E-2</v>
      </c>
      <c r="E78" s="14"/>
      <c r="F78" s="14">
        <f t="shared" si="25"/>
        <v>-1.3345240353473556E-2</v>
      </c>
      <c r="G78" s="3">
        <f t="shared" si="26"/>
        <v>-1.3345240353473555</v>
      </c>
      <c r="J78" s="15">
        <v>1.0000016689300499</v>
      </c>
      <c r="K78" s="14">
        <v>0.99160248041152999</v>
      </c>
      <c r="L78" s="14">
        <f t="shared" si="27"/>
        <v>-8.3991885185199511E-3</v>
      </c>
      <c r="M78" s="14"/>
      <c r="N78" s="14">
        <f t="shared" si="28"/>
        <v>-8.3991855648001823E-3</v>
      </c>
      <c r="O78" s="3">
        <f t="shared" si="29"/>
        <v>-0.83991855648001823</v>
      </c>
    </row>
    <row r="79" spans="1:15" x14ac:dyDescent="0.45">
      <c r="A79">
        <v>-120</v>
      </c>
      <c r="B79" s="15">
        <v>1.00000059604644</v>
      </c>
      <c r="C79" s="14">
        <v>0.98421776294708296</v>
      </c>
      <c r="D79" s="14">
        <f t="shared" si="24"/>
        <v>-1.5782833099357019E-2</v>
      </c>
      <c r="E79" s="14"/>
      <c r="F79" s="14">
        <f t="shared" si="25"/>
        <v>-1.5782831688261965E-2</v>
      </c>
      <c r="G79" s="3">
        <f t="shared" si="26"/>
        <v>-1.5782831688261965</v>
      </c>
      <c r="J79" s="15">
        <v>0.99999868869781505</v>
      </c>
      <c r="K79" s="14">
        <v>0.99077993631362904</v>
      </c>
      <c r="L79" s="14">
        <f t="shared" si="27"/>
        <v>-9.2187523841860131E-3</v>
      </c>
      <c r="M79" s="14"/>
      <c r="N79" s="14">
        <f t="shared" si="28"/>
        <v>-9.2187491422524494E-3</v>
      </c>
      <c r="O79" s="3">
        <f t="shared" si="29"/>
        <v>-0.92187491422524492</v>
      </c>
    </row>
    <row r="80" spans="1:15" ht="14.65" thickBot="1" x14ac:dyDescent="0.5">
      <c r="A80" s="13">
        <v>-140</v>
      </c>
      <c r="B80" s="12">
        <v>1.00000035762786</v>
      </c>
      <c r="C80" s="11">
        <v>0.982646584510803</v>
      </c>
      <c r="D80" s="11">
        <f t="shared" si="24"/>
        <v>-1.7353773117056992E-2</v>
      </c>
      <c r="E80" s="11"/>
      <c r="F80" s="11">
        <f t="shared" si="25"/>
        <v>-1.7353771565508973E-2</v>
      </c>
      <c r="G80" s="10">
        <f t="shared" si="26"/>
        <v>-1.7353771565508973</v>
      </c>
      <c r="J80" s="12">
        <v>1.0000023841857899</v>
      </c>
      <c r="K80" s="11">
        <v>0.98978304862976096</v>
      </c>
      <c r="L80" s="11">
        <f t="shared" si="27"/>
        <v>-1.0219335556028941E-2</v>
      </c>
      <c r="M80" s="11"/>
      <c r="N80" s="11">
        <f t="shared" si="28"/>
        <v>-1.0219331962223016E-2</v>
      </c>
      <c r="O80" s="10">
        <f t="shared" si="29"/>
        <v>-1.0219331962223017</v>
      </c>
    </row>
  </sheetData>
  <mergeCells count="1">
    <mergeCell ref="A4:B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workbookViewId="0"/>
  </sheetViews>
  <sheetFormatPr defaultRowHeight="14.25" x14ac:dyDescent="0.45"/>
  <cols>
    <col min="2" max="2" width="11.265625" customWidth="1"/>
    <col min="14" max="14" width="9" customWidth="1"/>
  </cols>
  <sheetData>
    <row r="1" spans="1:15" x14ac:dyDescent="0.45">
      <c r="A1" s="9" t="s">
        <v>30</v>
      </c>
    </row>
    <row r="2" spans="1:15" x14ac:dyDescent="0.45">
      <c r="A2" t="s">
        <v>26</v>
      </c>
    </row>
    <row r="3" spans="1:15" ht="14.65" thickBot="1" x14ac:dyDescent="0.5"/>
    <row r="4" spans="1:15" ht="14.65" thickBot="1" x14ac:dyDescent="0.5">
      <c r="A4" s="28" t="s">
        <v>25</v>
      </c>
      <c r="B4" s="29"/>
    </row>
    <row r="5" spans="1:15" ht="14.65" thickBot="1" x14ac:dyDescent="0.5">
      <c r="A5" s="27" t="s">
        <v>18</v>
      </c>
      <c r="B5" s="8" t="s">
        <v>29</v>
      </c>
    </row>
    <row r="6" spans="1:15" x14ac:dyDescent="0.45">
      <c r="A6" s="15">
        <v>-4.0291924058634798</v>
      </c>
      <c r="B6" s="6">
        <v>-1.27896213034345</v>
      </c>
    </row>
    <row r="7" spans="1:15" x14ac:dyDescent="0.45">
      <c r="A7" s="15">
        <v>-2.5923854063236602</v>
      </c>
      <c r="B7" s="4">
        <v>-0.97998449002614096</v>
      </c>
    </row>
    <row r="8" spans="1:15" x14ac:dyDescent="0.45">
      <c r="A8" s="15">
        <v>-1.66618666441562</v>
      </c>
      <c r="B8" s="4">
        <v>-0.65616387636753004</v>
      </c>
    </row>
    <row r="9" spans="1:15" x14ac:dyDescent="0.45">
      <c r="A9" s="15">
        <v>-3.1509096626378601</v>
      </c>
      <c r="B9" s="4">
        <v>-1.55795864734141</v>
      </c>
    </row>
    <row r="10" spans="1:15" ht="14.65" thickBot="1" x14ac:dyDescent="0.5">
      <c r="A10" s="26">
        <v>-1.8303367048142101</v>
      </c>
      <c r="B10" s="2">
        <v>-0.51192618373356102</v>
      </c>
    </row>
    <row r="12" spans="1:15" ht="14.65" thickBot="1" x14ac:dyDescent="0.5"/>
    <row r="13" spans="1:15" ht="14.65" thickBot="1" x14ac:dyDescent="0.5">
      <c r="A13" s="14" t="s">
        <v>23</v>
      </c>
      <c r="B13" s="21" t="s">
        <v>18</v>
      </c>
      <c r="C13" s="20"/>
      <c r="D13" s="20"/>
      <c r="E13" s="20"/>
      <c r="F13" s="20"/>
      <c r="G13" s="5"/>
      <c r="J13" s="21" t="s">
        <v>28</v>
      </c>
      <c r="K13" s="20"/>
      <c r="L13" s="20"/>
      <c r="M13" s="20"/>
      <c r="N13" s="20"/>
      <c r="O13" s="5"/>
    </row>
    <row r="14" spans="1:15" ht="14.65" thickBot="1" x14ac:dyDescent="0.5">
      <c r="A14" t="s">
        <v>16</v>
      </c>
      <c r="B14" s="19" t="s">
        <v>15</v>
      </c>
      <c r="C14" s="18" t="s">
        <v>14</v>
      </c>
      <c r="D14" s="17" t="s">
        <v>13</v>
      </c>
      <c r="E14" s="18" t="s">
        <v>12</v>
      </c>
      <c r="F14" s="17" t="s">
        <v>11</v>
      </c>
      <c r="G14" s="16" t="s">
        <v>10</v>
      </c>
      <c r="J14" s="19" t="s">
        <v>15</v>
      </c>
      <c r="K14" s="18" t="s">
        <v>14</v>
      </c>
      <c r="L14" s="17" t="s">
        <v>13</v>
      </c>
      <c r="M14" s="18" t="s">
        <v>12</v>
      </c>
      <c r="N14" s="17" t="s">
        <v>11</v>
      </c>
      <c r="O14" s="16" t="s">
        <v>10</v>
      </c>
    </row>
    <row r="15" spans="1:15" x14ac:dyDescent="0.45">
      <c r="A15">
        <v>40</v>
      </c>
      <c r="B15" s="15">
        <v>0.999936103820801</v>
      </c>
      <c r="C15" s="14">
        <v>1.00414943695068</v>
      </c>
      <c r="D15" s="14">
        <f t="shared" ref="D15:D24" si="0">C15-B15</f>
        <v>4.2133331298790377E-3</v>
      </c>
      <c r="E15" s="14">
        <f>AVERAGE(B15:B24)</f>
        <v>1.0000675857067083</v>
      </c>
      <c r="F15" s="14">
        <f t="shared" ref="F15:F24" si="1">D15/E$15</f>
        <v>4.2130483880263364E-3</v>
      </c>
      <c r="G15" s="3">
        <f t="shared" ref="G15:G24" si="2">F15*100</f>
        <v>0.42130483880263364</v>
      </c>
      <c r="J15" s="15">
        <v>1.0001037120819001</v>
      </c>
      <c r="K15" s="14">
        <v>1.00211453437805</v>
      </c>
      <c r="L15" s="14">
        <f t="shared" ref="L15:L24" si="3">K15-J15</f>
        <v>2.0108222961499056E-3</v>
      </c>
      <c r="M15" s="14">
        <f>AVERAGE(J15:J24)</f>
        <v>0.99999888539314019</v>
      </c>
      <c r="N15" s="14">
        <f t="shared" ref="N15:N24" si="4">L15/M$15</f>
        <v>2.0108245374287287E-3</v>
      </c>
      <c r="O15" s="3">
        <f t="shared" ref="O15:O24" si="5">N15*100</f>
        <v>0.20108245374287287</v>
      </c>
    </row>
    <row r="16" spans="1:15" x14ac:dyDescent="0.45">
      <c r="A16">
        <v>20</v>
      </c>
      <c r="B16" s="15">
        <v>1.0000761747360201</v>
      </c>
      <c r="C16" s="14">
        <v>0.99770140647888195</v>
      </c>
      <c r="D16" s="14">
        <f t="shared" si="0"/>
        <v>-2.3747682571381157E-3</v>
      </c>
      <c r="E16" s="14"/>
      <c r="F16" s="14">
        <f t="shared" si="1"/>
        <v>-2.3746077675939879E-3</v>
      </c>
      <c r="G16" s="3">
        <f t="shared" si="2"/>
        <v>-0.23746077675939878</v>
      </c>
      <c r="J16" s="15">
        <v>1.0000470876693699</v>
      </c>
      <c r="K16" s="14">
        <v>0.99894881248474099</v>
      </c>
      <c r="L16" s="14">
        <f t="shared" si="3"/>
        <v>-1.0982751846289052E-3</v>
      </c>
      <c r="M16" s="14"/>
      <c r="N16" s="14">
        <f t="shared" si="4"/>
        <v>-1.0982764087753244E-3</v>
      </c>
      <c r="O16" s="3">
        <f t="shared" si="5"/>
        <v>-0.10982764087753244</v>
      </c>
    </row>
    <row r="17" spans="1:15" x14ac:dyDescent="0.45">
      <c r="A17">
        <v>0</v>
      </c>
      <c r="B17" s="15">
        <v>1.00019323825836</v>
      </c>
      <c r="C17" s="14">
        <v>0.99566757678985596</v>
      </c>
      <c r="D17" s="14">
        <f t="shared" si="0"/>
        <v>-4.525661468504083E-3</v>
      </c>
      <c r="E17" s="14"/>
      <c r="F17" s="14">
        <f t="shared" si="1"/>
        <v>-4.5253556191464563E-3</v>
      </c>
      <c r="G17" s="3">
        <f t="shared" si="2"/>
        <v>-0.45253556191464561</v>
      </c>
      <c r="J17" s="15">
        <v>1.0000191926956099</v>
      </c>
      <c r="K17" s="14">
        <v>0.99660551548004195</v>
      </c>
      <c r="L17" s="14">
        <f t="shared" si="3"/>
        <v>-3.4136772155679562E-3</v>
      </c>
      <c r="M17" s="14"/>
      <c r="N17" s="14">
        <f t="shared" si="4"/>
        <v>-3.413681020480239E-3</v>
      </c>
      <c r="O17" s="3">
        <f t="shared" si="5"/>
        <v>-0.34136810204802392</v>
      </c>
    </row>
    <row r="18" spans="1:15" x14ac:dyDescent="0.45">
      <c r="A18">
        <v>-20</v>
      </c>
      <c r="B18" s="15">
        <v>1.0001480579376201</v>
      </c>
      <c r="C18" s="14">
        <v>0.99060863256454501</v>
      </c>
      <c r="D18" s="14">
        <f t="shared" si="0"/>
        <v>-9.5394253730750611E-3</v>
      </c>
      <c r="E18" s="14"/>
      <c r="F18" s="14">
        <f t="shared" si="1"/>
        <v>-9.5387806878411384E-3</v>
      </c>
      <c r="G18" s="3">
        <f t="shared" si="2"/>
        <v>-0.95387806878411385</v>
      </c>
      <c r="J18" s="15">
        <v>0.99977982044220004</v>
      </c>
      <c r="K18" s="14">
        <v>0.99366259574890103</v>
      </c>
      <c r="L18" s="14">
        <f t="shared" si="3"/>
        <v>-6.117224693299006E-3</v>
      </c>
      <c r="M18" s="14"/>
      <c r="N18" s="14">
        <f t="shared" si="4"/>
        <v>-6.1172315116072122E-3</v>
      </c>
      <c r="O18" s="3">
        <f t="shared" si="5"/>
        <v>-0.61172315116072118</v>
      </c>
    </row>
    <row r="19" spans="1:15" x14ac:dyDescent="0.45">
      <c r="A19">
        <v>-40</v>
      </c>
      <c r="B19" s="15">
        <v>0.99996232986450195</v>
      </c>
      <c r="C19" s="14">
        <v>0.98426192998886097</v>
      </c>
      <c r="D19" s="14">
        <f t="shared" si="0"/>
        <v>-1.570039987564098E-2</v>
      </c>
      <c r="E19" s="14"/>
      <c r="F19" s="14">
        <f t="shared" si="1"/>
        <v>-1.5699338824731658E-2</v>
      </c>
      <c r="G19" s="3">
        <f t="shared" si="2"/>
        <v>-1.5699338824731659</v>
      </c>
      <c r="J19" s="15">
        <v>1.0000126361846899</v>
      </c>
      <c r="K19" s="14">
        <v>0.992073774337769</v>
      </c>
      <c r="L19" s="14">
        <f t="shared" si="3"/>
        <v>-7.9388618469209415E-3</v>
      </c>
      <c r="M19" s="14"/>
      <c r="N19" s="14">
        <f t="shared" si="4"/>
        <v>-7.9388706956406777E-3</v>
      </c>
      <c r="O19" s="3">
        <f t="shared" si="5"/>
        <v>-0.79388706956406774</v>
      </c>
    </row>
    <row r="20" spans="1:15" x14ac:dyDescent="0.45">
      <c r="A20">
        <v>-60</v>
      </c>
      <c r="B20" s="15">
        <v>1.00018846988678</v>
      </c>
      <c r="C20" s="14">
        <v>0.98133212327957198</v>
      </c>
      <c r="D20" s="14">
        <f t="shared" si="0"/>
        <v>-1.885634660720803E-2</v>
      </c>
      <c r="E20" s="14"/>
      <c r="F20" s="14">
        <f t="shared" si="1"/>
        <v>-1.8855072273823367E-2</v>
      </c>
      <c r="G20" s="3">
        <f t="shared" si="2"/>
        <v>-1.8855072273823368</v>
      </c>
      <c r="J20" s="15">
        <v>1.00010514259338</v>
      </c>
      <c r="K20" s="14">
        <v>0.99134260416030895</v>
      </c>
      <c r="L20" s="14">
        <f t="shared" si="3"/>
        <v>-8.7625384330710654E-3</v>
      </c>
      <c r="M20" s="14"/>
      <c r="N20" s="14">
        <f t="shared" si="4"/>
        <v>-8.7625481998673989E-3</v>
      </c>
      <c r="O20" s="3">
        <f t="shared" si="5"/>
        <v>-0.87625481998673993</v>
      </c>
    </row>
    <row r="21" spans="1:15" x14ac:dyDescent="0.45">
      <c r="A21">
        <v>-80</v>
      </c>
      <c r="B21" s="15">
        <v>1.0001195669174101</v>
      </c>
      <c r="C21" s="14">
        <v>0.97287511825561501</v>
      </c>
      <c r="D21" s="14">
        <f t="shared" si="0"/>
        <v>-2.7244448661795095E-2</v>
      </c>
      <c r="E21" s="14"/>
      <c r="F21" s="14">
        <f t="shared" si="1"/>
        <v>-2.7242607450917947E-2</v>
      </c>
      <c r="G21" s="3">
        <f t="shared" si="2"/>
        <v>-2.7242607450917946</v>
      </c>
      <c r="J21" s="15">
        <v>0.99999821186065696</v>
      </c>
      <c r="K21" s="14">
        <v>0.98889631032943703</v>
      </c>
      <c r="L21" s="14">
        <f t="shared" si="3"/>
        <v>-1.1101901531219927E-2</v>
      </c>
      <c r="M21" s="14"/>
      <c r="N21" s="14">
        <f t="shared" si="4"/>
        <v>-1.1101913905489322E-2</v>
      </c>
      <c r="O21" s="3">
        <f t="shared" si="5"/>
        <v>-1.1101913905489322</v>
      </c>
    </row>
    <row r="22" spans="1:15" x14ac:dyDescent="0.45">
      <c r="A22">
        <v>-100</v>
      </c>
      <c r="B22" s="15">
        <v>1.0000861883163401</v>
      </c>
      <c r="C22" s="14">
        <v>0.971241414546967</v>
      </c>
      <c r="D22" s="14">
        <f t="shared" si="0"/>
        <v>-2.8844773769373111E-2</v>
      </c>
      <c r="E22" s="14"/>
      <c r="F22" s="14">
        <f t="shared" si="1"/>
        <v>-2.8842824406702119E-2</v>
      </c>
      <c r="G22" s="3">
        <f t="shared" si="2"/>
        <v>-2.8842824406702121</v>
      </c>
      <c r="J22" s="15">
        <v>0.99998539686203003</v>
      </c>
      <c r="K22" s="14">
        <v>0.98802542686462402</v>
      </c>
      <c r="L22" s="14">
        <f t="shared" si="3"/>
        <v>-1.1959969997406006E-2</v>
      </c>
      <c r="M22" s="14"/>
      <c r="N22" s="14">
        <f t="shared" si="4"/>
        <v>-1.1959983328085467E-2</v>
      </c>
      <c r="O22" s="3">
        <f t="shared" si="5"/>
        <v>-1.1959983328085466</v>
      </c>
    </row>
    <row r="23" spans="1:15" x14ac:dyDescent="0.45">
      <c r="A23">
        <v>-120</v>
      </c>
      <c r="B23" s="15">
        <v>1.00017702579498</v>
      </c>
      <c r="C23" s="14">
        <v>0.96808356046676602</v>
      </c>
      <c r="D23" s="14">
        <f t="shared" si="0"/>
        <v>-3.2093465328213999E-2</v>
      </c>
      <c r="E23" s="14"/>
      <c r="F23" s="14">
        <f t="shared" si="1"/>
        <v>-3.209129641526659E-2</v>
      </c>
      <c r="G23" s="3">
        <f t="shared" si="2"/>
        <v>-3.2091296415266592</v>
      </c>
      <c r="J23" s="15">
        <v>0.99992442131042503</v>
      </c>
      <c r="K23" s="14">
        <v>0.98782020807266202</v>
      </c>
      <c r="L23" s="14">
        <f t="shared" si="3"/>
        <v>-1.2104213237763006E-2</v>
      </c>
      <c r="M23" s="14"/>
      <c r="N23" s="14">
        <f t="shared" si="4"/>
        <v>-1.2104226729217151E-2</v>
      </c>
      <c r="O23" s="3">
        <f t="shared" si="5"/>
        <v>-1.2104226729217151</v>
      </c>
    </row>
    <row r="24" spans="1:15" ht="14.65" thickBot="1" x14ac:dyDescent="0.5">
      <c r="A24" s="13">
        <v>-140</v>
      </c>
      <c r="B24" s="12">
        <v>0.99978870153427102</v>
      </c>
      <c r="C24" s="11">
        <v>0.95949405431747403</v>
      </c>
      <c r="D24" s="11">
        <f t="shared" si="0"/>
        <v>-4.0294647216796986E-2</v>
      </c>
      <c r="E24" s="11"/>
      <c r="F24" s="11">
        <f t="shared" si="1"/>
        <v>-4.0291924058634847E-2</v>
      </c>
      <c r="G24" s="10">
        <f t="shared" si="2"/>
        <v>-4.0291924058634843</v>
      </c>
      <c r="J24" s="12">
        <v>1.0000132322311399</v>
      </c>
      <c r="K24" s="11">
        <v>0.98722362518310502</v>
      </c>
      <c r="L24" s="11">
        <f t="shared" si="3"/>
        <v>-1.278960704803489E-2</v>
      </c>
      <c r="M24" s="11"/>
      <c r="N24" s="11">
        <f t="shared" si="4"/>
        <v>-1.2789621303434529E-2</v>
      </c>
      <c r="O24" s="10">
        <f t="shared" si="5"/>
        <v>-1.2789621303434529</v>
      </c>
    </row>
    <row r="26" spans="1:15" ht="14.65" thickBot="1" x14ac:dyDescent="0.5"/>
    <row r="27" spans="1:15" ht="14.65" thickBot="1" x14ac:dyDescent="0.5">
      <c r="A27" t="s">
        <v>22</v>
      </c>
      <c r="B27" s="21" t="s">
        <v>18</v>
      </c>
      <c r="C27" s="20"/>
      <c r="D27" s="20"/>
      <c r="E27" s="20"/>
      <c r="F27" s="20"/>
      <c r="G27" s="5"/>
      <c r="J27" s="21" t="s">
        <v>28</v>
      </c>
      <c r="K27" s="20"/>
      <c r="L27" s="20"/>
      <c r="M27" s="20"/>
      <c r="N27" s="20"/>
      <c r="O27" s="5"/>
    </row>
    <row r="28" spans="1:15" ht="14.65" thickBot="1" x14ac:dyDescent="0.5">
      <c r="A28" t="s">
        <v>16</v>
      </c>
      <c r="B28" s="19" t="s">
        <v>15</v>
      </c>
      <c r="C28" s="18" t="s">
        <v>14</v>
      </c>
      <c r="D28" s="17" t="s">
        <v>13</v>
      </c>
      <c r="E28" s="18" t="s">
        <v>12</v>
      </c>
      <c r="F28" s="17" t="s">
        <v>11</v>
      </c>
      <c r="G28" s="16" t="s">
        <v>10</v>
      </c>
      <c r="J28" s="19" t="s">
        <v>15</v>
      </c>
      <c r="K28" s="18" t="s">
        <v>14</v>
      </c>
      <c r="L28" s="17" t="s">
        <v>13</v>
      </c>
      <c r="M28" s="18" t="s">
        <v>12</v>
      </c>
      <c r="N28" s="17" t="s">
        <v>11</v>
      </c>
      <c r="O28" s="16" t="s">
        <v>10</v>
      </c>
    </row>
    <row r="29" spans="1:15" x14ac:dyDescent="0.45">
      <c r="A29">
        <v>40</v>
      </c>
      <c r="B29" s="15">
        <v>0.99999570846557595</v>
      </c>
      <c r="C29" s="14">
        <v>1.00209641456604</v>
      </c>
      <c r="D29" s="14">
        <f t="shared" ref="D29:D38" si="6">C29-B29</f>
        <v>2.1007061004640892E-3</v>
      </c>
      <c r="E29" s="14">
        <f>AVERAGE(B29:B38)</f>
        <v>0.99999747276305961</v>
      </c>
      <c r="F29" s="14">
        <f t="shared" ref="F29:F38" si="7">D29/E$29</f>
        <v>2.1007114094595642E-3</v>
      </c>
      <c r="G29" s="3">
        <f t="shared" ref="G29:G38" si="8">F29*100</f>
        <v>0.21007114094595641</v>
      </c>
      <c r="J29" s="15">
        <v>1.00000095367431</v>
      </c>
      <c r="K29" s="14">
        <v>0.99943447113037098</v>
      </c>
      <c r="L29" s="14">
        <f t="shared" ref="L29:L38" si="9">K29-J29</f>
        <v>-5.6648254393898423E-4</v>
      </c>
      <c r="M29" s="14">
        <f>AVERAGE(J29:J38)</f>
        <v>0.99999930262565262</v>
      </c>
      <c r="N29" s="14">
        <f t="shared" ref="N29:N38" si="10">L29/M$29</f>
        <v>-5.6648293898965414E-4</v>
      </c>
      <c r="O29" s="3">
        <f t="shared" ref="O29:O38" si="11">N29*100</f>
        <v>-5.6648293898965411E-2</v>
      </c>
    </row>
    <row r="30" spans="1:15" x14ac:dyDescent="0.45">
      <c r="A30">
        <v>20</v>
      </c>
      <c r="B30" s="15">
        <v>1.0000020265579199</v>
      </c>
      <c r="C30" s="14">
        <v>0.99777859449386597</v>
      </c>
      <c r="D30" s="14">
        <f t="shared" si="6"/>
        <v>-2.223432064053954E-3</v>
      </c>
      <c r="E30" s="14"/>
      <c r="F30" s="14">
        <f t="shared" si="7"/>
        <v>-2.2234376832078015E-3</v>
      </c>
      <c r="G30" s="3">
        <f t="shared" si="8"/>
        <v>-0.22234376832078015</v>
      </c>
      <c r="J30" s="15">
        <v>1.0000010728836</v>
      </c>
      <c r="K30" s="14">
        <v>0.99900197982788097</v>
      </c>
      <c r="L30" s="14">
        <f t="shared" si="9"/>
        <v>-9.9909305571899143E-4</v>
      </c>
      <c r="M30" s="14"/>
      <c r="N30" s="14">
        <f t="shared" si="10"/>
        <v>-9.9909375246134513E-4</v>
      </c>
      <c r="O30" s="3">
        <f t="shared" si="11"/>
        <v>-9.990937524613451E-2</v>
      </c>
    </row>
    <row r="31" spans="1:15" x14ac:dyDescent="0.45">
      <c r="A31">
        <v>0</v>
      </c>
      <c r="B31" s="15">
        <v>1.0000020265579199</v>
      </c>
      <c r="C31" s="14">
        <v>0.99383026361465499</v>
      </c>
      <c r="D31" s="14">
        <f t="shared" si="6"/>
        <v>-6.1717629432649357E-3</v>
      </c>
      <c r="E31" s="14"/>
      <c r="F31" s="14">
        <f t="shared" si="7"/>
        <v>-6.1717785408116517E-3</v>
      </c>
      <c r="G31" s="3">
        <f t="shared" si="8"/>
        <v>-0.61717785408116521</v>
      </c>
      <c r="J31" s="15">
        <v>0.99999898672103904</v>
      </c>
      <c r="K31" s="14">
        <v>0.99707740545272805</v>
      </c>
      <c r="L31" s="14">
        <f t="shared" si="9"/>
        <v>-2.921581268310991E-3</v>
      </c>
      <c r="M31" s="14"/>
      <c r="N31" s="14">
        <f t="shared" si="10"/>
        <v>-2.921583305748242E-3</v>
      </c>
      <c r="O31" s="3">
        <f t="shared" si="11"/>
        <v>-0.29215833057482421</v>
      </c>
    </row>
    <row r="32" spans="1:15" x14ac:dyDescent="0.45">
      <c r="A32">
        <v>-20</v>
      </c>
      <c r="B32" s="15">
        <v>0.99999254941940297</v>
      </c>
      <c r="C32" s="14">
        <v>0.99244225025177002</v>
      </c>
      <c r="D32" s="14">
        <f t="shared" si="6"/>
        <v>-7.5502991676329456E-3</v>
      </c>
      <c r="E32" s="14"/>
      <c r="F32" s="14">
        <f t="shared" si="7"/>
        <v>-7.5503182490761368E-3</v>
      </c>
      <c r="G32" s="3">
        <f t="shared" si="8"/>
        <v>-0.75503182490761367</v>
      </c>
      <c r="J32" s="15">
        <v>1.00000083446502</v>
      </c>
      <c r="K32" s="14">
        <v>0.99577009677886996</v>
      </c>
      <c r="L32" s="14">
        <f t="shared" si="9"/>
        <v>-4.2307376861500101E-3</v>
      </c>
      <c r="M32" s="14"/>
      <c r="N32" s="14">
        <f t="shared" si="10"/>
        <v>-4.2307406365600002E-3</v>
      </c>
      <c r="O32" s="3">
        <f t="shared" si="11"/>
        <v>-0.42307406365600003</v>
      </c>
    </row>
    <row r="33" spans="1:15" x14ac:dyDescent="0.45">
      <c r="A33">
        <v>-40</v>
      </c>
      <c r="B33" s="15">
        <v>1.0000040531158401</v>
      </c>
      <c r="C33" s="14">
        <v>0.98930472135543801</v>
      </c>
      <c r="D33" s="14">
        <f t="shared" si="6"/>
        <v>-1.0699331760402053E-2</v>
      </c>
      <c r="E33" s="14"/>
      <c r="F33" s="14">
        <f t="shared" si="7"/>
        <v>-1.0699358800216852E-2</v>
      </c>
      <c r="G33" s="3">
        <f t="shared" si="8"/>
        <v>-1.0699358800216852</v>
      </c>
      <c r="J33" s="15">
        <v>0.99999940395355202</v>
      </c>
      <c r="K33" s="14">
        <v>0.99384546279907204</v>
      </c>
      <c r="L33" s="14">
        <f t="shared" si="9"/>
        <v>-6.1539411544799805E-3</v>
      </c>
      <c r="M33" s="14"/>
      <c r="N33" s="14">
        <f t="shared" si="10"/>
        <v>-6.1539454460836701E-3</v>
      </c>
      <c r="O33" s="3">
        <f t="shared" si="11"/>
        <v>-0.61539454460836696</v>
      </c>
    </row>
    <row r="34" spans="1:15" x14ac:dyDescent="0.45">
      <c r="A34">
        <v>-60</v>
      </c>
      <c r="B34" s="15">
        <v>0.99999684095382702</v>
      </c>
      <c r="C34" s="14">
        <v>0.98574453592300404</v>
      </c>
      <c r="D34" s="14">
        <f t="shared" si="6"/>
        <v>-1.4252305030822976E-2</v>
      </c>
      <c r="E34" s="14"/>
      <c r="F34" s="14">
        <f t="shared" si="7"/>
        <v>-1.4252341049865764E-2</v>
      </c>
      <c r="G34" s="3">
        <f t="shared" si="8"/>
        <v>-1.4252341049865764</v>
      </c>
      <c r="J34" s="15">
        <v>0.99999779462814298</v>
      </c>
      <c r="K34" s="14">
        <v>0.99329668283462502</v>
      </c>
      <c r="L34" s="14">
        <f t="shared" si="9"/>
        <v>-6.7011117935179554E-3</v>
      </c>
      <c r="M34" s="14"/>
      <c r="N34" s="14">
        <f t="shared" si="10"/>
        <v>-6.7011164667046784E-3</v>
      </c>
      <c r="O34" s="3">
        <f t="shared" si="11"/>
        <v>-0.67011164667046785</v>
      </c>
    </row>
    <row r="35" spans="1:15" x14ac:dyDescent="0.45">
      <c r="A35">
        <v>-80</v>
      </c>
      <c r="B35" s="15">
        <v>0.99999338388443004</v>
      </c>
      <c r="C35" s="14">
        <v>0.98357075452804599</v>
      </c>
      <c r="D35" s="14">
        <f t="shared" si="6"/>
        <v>-1.6422629356384055E-2</v>
      </c>
      <c r="E35" s="14"/>
      <c r="F35" s="14">
        <f t="shared" si="7"/>
        <v>-1.6422670860364513E-2</v>
      </c>
      <c r="G35" s="3">
        <f t="shared" si="8"/>
        <v>-1.6422670860364512</v>
      </c>
      <c r="J35" s="15">
        <v>1.00000035762786</v>
      </c>
      <c r="K35" s="14">
        <v>0.99149197340011597</v>
      </c>
      <c r="L35" s="14">
        <f t="shared" si="9"/>
        <v>-8.5083842277440258E-3</v>
      </c>
      <c r="M35" s="14"/>
      <c r="N35" s="14">
        <f t="shared" si="10"/>
        <v>-8.5083901612770622E-3</v>
      </c>
      <c r="O35" s="3">
        <f t="shared" si="11"/>
        <v>-0.85083901612770618</v>
      </c>
    </row>
    <row r="36" spans="1:15" x14ac:dyDescent="0.45">
      <c r="A36">
        <v>-100</v>
      </c>
      <c r="B36" s="15">
        <v>1.0000017881393399</v>
      </c>
      <c r="C36" s="14">
        <v>0.98038202524185203</v>
      </c>
      <c r="D36" s="14">
        <f t="shared" si="6"/>
        <v>-1.9619762897487902E-2</v>
      </c>
      <c r="E36" s="14"/>
      <c r="F36" s="14">
        <f t="shared" si="7"/>
        <v>-1.9619812481402769E-2</v>
      </c>
      <c r="G36" s="3">
        <f t="shared" si="8"/>
        <v>-1.961981248140277</v>
      </c>
      <c r="J36" s="15">
        <v>0.99999803304672197</v>
      </c>
      <c r="K36" s="14">
        <v>0.99121594429016102</v>
      </c>
      <c r="L36" s="14">
        <f t="shared" si="9"/>
        <v>-8.7820887565609462E-3</v>
      </c>
      <c r="M36" s="14"/>
      <c r="N36" s="14">
        <f t="shared" si="10"/>
        <v>-8.7820948809686321E-3</v>
      </c>
      <c r="O36" s="3">
        <f t="shared" si="11"/>
        <v>-0.87820948809686317</v>
      </c>
    </row>
    <row r="37" spans="1:15" x14ac:dyDescent="0.45">
      <c r="A37">
        <v>-120</v>
      </c>
      <c r="B37" s="15">
        <v>1.0000034570693901</v>
      </c>
      <c r="C37" s="14">
        <v>0.97729682922363303</v>
      </c>
      <c r="D37" s="14">
        <f t="shared" si="6"/>
        <v>-2.2706627845757055E-2</v>
      </c>
      <c r="E37" s="14"/>
      <c r="F37" s="14">
        <f t="shared" si="7"/>
        <v>-2.2706685230930765E-2</v>
      </c>
      <c r="G37" s="3">
        <f t="shared" si="8"/>
        <v>-2.2706685230930765</v>
      </c>
      <c r="J37" s="15">
        <v>1.0000033378601001</v>
      </c>
      <c r="K37" s="14">
        <v>0.99098020792007402</v>
      </c>
      <c r="L37" s="14">
        <f t="shared" si="9"/>
        <v>-9.0231299400260756E-3</v>
      </c>
      <c r="M37" s="14"/>
      <c r="N37" s="14">
        <f t="shared" si="10"/>
        <v>-9.0231362325298176E-3</v>
      </c>
      <c r="O37" s="3">
        <f t="shared" si="11"/>
        <v>-0.90231362325298181</v>
      </c>
    </row>
    <row r="38" spans="1:15" ht="14.65" thickBot="1" x14ac:dyDescent="0.5">
      <c r="A38" s="13">
        <v>-140</v>
      </c>
      <c r="B38" s="12">
        <v>0.99998289346694902</v>
      </c>
      <c r="C38" s="11">
        <v>0.97405910491943404</v>
      </c>
      <c r="D38" s="11">
        <f t="shared" si="6"/>
        <v>-2.5923788547514981E-2</v>
      </c>
      <c r="E38" s="11"/>
      <c r="F38" s="11">
        <f t="shared" si="7"/>
        <v>-2.5923854063236607E-2</v>
      </c>
      <c r="G38" s="10">
        <f t="shared" si="8"/>
        <v>-2.5923854063236607</v>
      </c>
      <c r="J38" s="12">
        <v>0.99999225139617898</v>
      </c>
      <c r="K38" s="11">
        <v>0.99019241333007801</v>
      </c>
      <c r="L38" s="11">
        <f t="shared" si="9"/>
        <v>-9.7998380661009632E-3</v>
      </c>
      <c r="M38" s="11"/>
      <c r="N38" s="11">
        <f t="shared" si="10"/>
        <v>-9.7998449002614056E-3</v>
      </c>
      <c r="O38" s="10">
        <f t="shared" si="11"/>
        <v>-0.97998449002614052</v>
      </c>
    </row>
    <row r="40" spans="1:15" ht="14.65" thickBot="1" x14ac:dyDescent="0.5"/>
    <row r="41" spans="1:15" ht="14.65" thickBot="1" x14ac:dyDescent="0.5">
      <c r="A41" t="s">
        <v>21</v>
      </c>
      <c r="B41" s="21" t="s">
        <v>18</v>
      </c>
      <c r="C41" s="20"/>
      <c r="D41" s="20"/>
      <c r="E41" s="20"/>
      <c r="F41" s="20"/>
      <c r="G41" s="5"/>
      <c r="J41" s="21" t="s">
        <v>28</v>
      </c>
      <c r="K41" s="20"/>
      <c r="L41" s="20"/>
      <c r="M41" s="20"/>
      <c r="N41" s="20"/>
      <c r="O41" s="5"/>
    </row>
    <row r="42" spans="1:15" ht="14.65" thickBot="1" x14ac:dyDescent="0.5">
      <c r="A42" t="s">
        <v>16</v>
      </c>
      <c r="B42" s="19" t="s">
        <v>15</v>
      </c>
      <c r="C42" s="18" t="s">
        <v>14</v>
      </c>
      <c r="D42" s="17" t="s">
        <v>13</v>
      </c>
      <c r="E42" s="18" t="s">
        <v>12</v>
      </c>
      <c r="F42" s="17" t="s">
        <v>11</v>
      </c>
      <c r="G42" s="16" t="s">
        <v>10</v>
      </c>
      <c r="J42" s="19" t="s">
        <v>15</v>
      </c>
      <c r="K42" s="18" t="s">
        <v>14</v>
      </c>
      <c r="L42" s="17" t="s">
        <v>13</v>
      </c>
      <c r="M42" s="18" t="s">
        <v>12</v>
      </c>
      <c r="N42" s="17" t="s">
        <v>11</v>
      </c>
      <c r="O42" s="16" t="s">
        <v>10</v>
      </c>
    </row>
    <row r="43" spans="1:15" x14ac:dyDescent="0.45">
      <c r="A43">
        <v>40</v>
      </c>
      <c r="B43" s="15">
        <v>1.0000208616256701</v>
      </c>
      <c r="C43" s="14">
        <v>1.00167536735534</v>
      </c>
      <c r="D43" s="14">
        <f t="shared" ref="D43:D52" si="12">C43-B43</f>
        <v>1.6545057296699639E-3</v>
      </c>
      <c r="E43" s="14">
        <f>AVERAGE(B43:B52)</f>
        <v>1.0000081002712213</v>
      </c>
      <c r="F43" s="14">
        <f t="shared" ref="F43:F52" si="13">D43/E$29</f>
        <v>1.6545099110085292E-3</v>
      </c>
      <c r="G43" s="3">
        <f t="shared" ref="G43:G52" si="14">F43*100</f>
        <v>0.16545099110085293</v>
      </c>
      <c r="J43" s="15">
        <v>1.00001680850982</v>
      </c>
      <c r="K43" s="14">
        <v>0.99910622835159302</v>
      </c>
      <c r="L43" s="14">
        <f t="shared" ref="L43:L52" si="15">K43-J43</f>
        <v>-9.1058015822698124E-4</v>
      </c>
      <c r="M43" s="14">
        <f>AVERAGE(J43:J52)</f>
        <v>1.0000178873538936</v>
      </c>
      <c r="N43" s="14">
        <f t="shared" ref="N43:N52" si="16">L43/M$29</f>
        <v>-9.1058079324266765E-4</v>
      </c>
      <c r="O43" s="3">
        <f t="shared" ref="O43:O52" si="17">N43*100</f>
        <v>-9.1058079324266766E-2</v>
      </c>
    </row>
    <row r="44" spans="1:15" x14ac:dyDescent="0.45">
      <c r="A44">
        <v>20</v>
      </c>
      <c r="B44" s="15">
        <v>1.00002133846283</v>
      </c>
      <c r="C44" s="14">
        <v>0.99705767631530795</v>
      </c>
      <c r="D44" s="14">
        <f t="shared" si="12"/>
        <v>-2.9636621475220837E-3</v>
      </c>
      <c r="E44" s="14"/>
      <c r="F44" s="14">
        <f t="shared" si="13"/>
        <v>-2.9636696374174703E-3</v>
      </c>
      <c r="G44" s="3">
        <f t="shared" si="14"/>
        <v>-0.29636696374174704</v>
      </c>
      <c r="J44" s="15">
        <v>1.00003254413604</v>
      </c>
      <c r="K44" s="14">
        <v>0.99833935499191295</v>
      </c>
      <c r="L44" s="14">
        <f t="shared" si="15"/>
        <v>-1.693189144127083E-3</v>
      </c>
      <c r="M44" s="14"/>
      <c r="N44" s="14">
        <f t="shared" si="16"/>
        <v>-1.6931903249145807E-3</v>
      </c>
      <c r="O44" s="3">
        <f t="shared" si="17"/>
        <v>-0.16931903249145808</v>
      </c>
    </row>
    <row r="45" spans="1:15" x14ac:dyDescent="0.45">
      <c r="A45">
        <v>0</v>
      </c>
      <c r="B45" s="15">
        <v>1.0000020265579199</v>
      </c>
      <c r="C45" s="14">
        <v>0.995303153991699</v>
      </c>
      <c r="D45" s="14">
        <f t="shared" si="12"/>
        <v>-4.6988725662209241E-3</v>
      </c>
      <c r="E45" s="14"/>
      <c r="F45" s="14">
        <f t="shared" si="13"/>
        <v>-4.6988844414152632E-3</v>
      </c>
      <c r="G45" s="3">
        <f t="shared" si="14"/>
        <v>-0.46988844414152631</v>
      </c>
      <c r="J45" s="15">
        <v>1.0001133680343599</v>
      </c>
      <c r="K45" s="14">
        <v>0.99698185920715299</v>
      </c>
      <c r="L45" s="14">
        <f t="shared" si="15"/>
        <v>-3.1315088272069191E-3</v>
      </c>
      <c r="M45" s="14"/>
      <c r="N45" s="14">
        <f t="shared" si="16"/>
        <v>-3.1315110110423667E-3</v>
      </c>
      <c r="O45" s="3">
        <f t="shared" si="17"/>
        <v>-0.31315110110423666</v>
      </c>
    </row>
    <row r="46" spans="1:15" x14ac:dyDescent="0.45">
      <c r="A46">
        <v>-20</v>
      </c>
      <c r="B46" s="15">
        <v>1.00001680850982</v>
      </c>
      <c r="C46" s="14">
        <v>0.99368029832839999</v>
      </c>
      <c r="D46" s="14">
        <f t="shared" si="12"/>
        <v>-6.3365101814200075E-3</v>
      </c>
      <c r="E46" s="14"/>
      <c r="F46" s="14">
        <f t="shared" si="13"/>
        <v>-6.3365261953230818E-3</v>
      </c>
      <c r="G46" s="3">
        <f t="shared" si="14"/>
        <v>-0.63365261953230823</v>
      </c>
      <c r="J46" s="15">
        <v>0.99995708465576205</v>
      </c>
      <c r="K46" s="14">
        <v>0.99674886465072599</v>
      </c>
      <c r="L46" s="14">
        <f t="shared" si="15"/>
        <v>-3.2082200050360665E-3</v>
      </c>
      <c r="M46" s="14"/>
      <c r="N46" s="14">
        <f t="shared" si="16"/>
        <v>-3.2082222423679592E-3</v>
      </c>
      <c r="O46" s="3">
        <f t="shared" si="17"/>
        <v>-0.32082222423679591</v>
      </c>
    </row>
    <row r="47" spans="1:15" x14ac:dyDescent="0.45">
      <c r="A47">
        <v>-40</v>
      </c>
      <c r="B47" s="15">
        <v>0.99998420476913497</v>
      </c>
      <c r="C47" s="14">
        <v>0.99152034521102905</v>
      </c>
      <c r="D47" s="14">
        <f t="shared" si="12"/>
        <v>-8.4638595581059128E-3</v>
      </c>
      <c r="E47" s="14"/>
      <c r="F47" s="14">
        <f t="shared" si="13"/>
        <v>-8.463880948338505E-3</v>
      </c>
      <c r="G47" s="3">
        <f t="shared" si="14"/>
        <v>-0.84638809483385047</v>
      </c>
      <c r="J47" s="15">
        <v>1.0000815391540501</v>
      </c>
      <c r="K47" s="14">
        <v>0.99482959508895896</v>
      </c>
      <c r="L47" s="14">
        <f t="shared" si="15"/>
        <v>-5.2519440650911076E-3</v>
      </c>
      <c r="M47" s="14"/>
      <c r="N47" s="14">
        <f t="shared" si="16"/>
        <v>-5.251947727664727E-3</v>
      </c>
      <c r="O47" s="3">
        <f t="shared" si="17"/>
        <v>-0.52519477276647275</v>
      </c>
    </row>
    <row r="48" spans="1:15" x14ac:dyDescent="0.45">
      <c r="A48">
        <v>-60</v>
      </c>
      <c r="B48" s="15">
        <v>1.00000047683715</v>
      </c>
      <c r="C48" s="14">
        <v>0.98991054296493497</v>
      </c>
      <c r="D48" s="14">
        <f t="shared" si="12"/>
        <v>-1.0089933872215018E-2</v>
      </c>
      <c r="E48" s="14"/>
      <c r="F48" s="14">
        <f t="shared" si="13"/>
        <v>-1.008995937193307E-2</v>
      </c>
      <c r="G48" s="3">
        <f t="shared" si="14"/>
        <v>-1.008995937193307</v>
      </c>
      <c r="J48" s="15">
        <v>1.0000910758972099</v>
      </c>
      <c r="K48" s="14">
        <v>0.99528324604034402</v>
      </c>
      <c r="L48" s="14">
        <f t="shared" si="15"/>
        <v>-4.8078298568658973E-3</v>
      </c>
      <c r="M48" s="14"/>
      <c r="N48" s="14">
        <f t="shared" si="16"/>
        <v>-4.8078332097254445E-3</v>
      </c>
      <c r="O48" s="3">
        <f t="shared" si="17"/>
        <v>-0.48078332097254445</v>
      </c>
    </row>
    <row r="49" spans="1:15" x14ac:dyDescent="0.45">
      <c r="A49">
        <v>-80</v>
      </c>
      <c r="B49" s="15">
        <v>1.0000027418136599</v>
      </c>
      <c r="C49" s="14">
        <v>0.98883426189422596</v>
      </c>
      <c r="D49" s="14">
        <f t="shared" si="12"/>
        <v>-1.1168479919433927E-2</v>
      </c>
      <c r="E49" s="14"/>
      <c r="F49" s="14">
        <f t="shared" si="13"/>
        <v>-1.116850814490028E-2</v>
      </c>
      <c r="G49" s="3">
        <f t="shared" si="14"/>
        <v>-1.116850814490028</v>
      </c>
      <c r="J49" s="15">
        <v>0.99995344877242998</v>
      </c>
      <c r="K49" s="14">
        <v>0.99423897266387895</v>
      </c>
      <c r="L49" s="14">
        <f t="shared" si="15"/>
        <v>-5.7144761085510254E-3</v>
      </c>
      <c r="M49" s="14"/>
      <c r="N49" s="14">
        <f t="shared" si="16"/>
        <v>-5.7144800936828515E-3</v>
      </c>
      <c r="O49" s="3">
        <f t="shared" si="17"/>
        <v>-0.5714480093682851</v>
      </c>
    </row>
    <row r="50" spans="1:15" x14ac:dyDescent="0.45">
      <c r="A50">
        <v>-100</v>
      </c>
      <c r="B50" s="15">
        <v>1.00001120567321</v>
      </c>
      <c r="C50" s="14">
        <v>0.98702132701873802</v>
      </c>
      <c r="D50" s="14">
        <f t="shared" si="12"/>
        <v>-1.2989878654471987E-2</v>
      </c>
      <c r="E50" s="14"/>
      <c r="F50" s="14">
        <f t="shared" si="13"/>
        <v>-1.298991148305614E-2</v>
      </c>
      <c r="G50" s="3">
        <f t="shared" si="14"/>
        <v>-1.298991148305614</v>
      </c>
      <c r="J50" s="15">
        <v>0.99987089633941695</v>
      </c>
      <c r="K50" s="14">
        <v>0.99380922317504905</v>
      </c>
      <c r="L50" s="14">
        <f t="shared" si="15"/>
        <v>-6.0616731643678978E-3</v>
      </c>
      <c r="M50" s="14"/>
      <c r="N50" s="14">
        <f t="shared" si="16"/>
        <v>-6.0616773916262129E-3</v>
      </c>
      <c r="O50" s="3">
        <f t="shared" si="17"/>
        <v>-0.60616773916262134</v>
      </c>
    </row>
    <row r="51" spans="1:15" x14ac:dyDescent="0.45">
      <c r="A51">
        <v>-120</v>
      </c>
      <c r="B51" s="15">
        <v>1.00000476837158</v>
      </c>
      <c r="C51" s="14">
        <v>0.98475289344787598</v>
      </c>
      <c r="D51" s="14">
        <f t="shared" si="12"/>
        <v>-1.5251874923704056E-2</v>
      </c>
      <c r="E51" s="14"/>
      <c r="F51" s="14">
        <f t="shared" si="13"/>
        <v>-1.5251913468903186E-2</v>
      </c>
      <c r="G51" s="3">
        <f t="shared" si="14"/>
        <v>-1.5251913468903187</v>
      </c>
      <c r="J51" s="15">
        <v>1.0000019073486299</v>
      </c>
      <c r="K51" s="14">
        <v>0.99348092079162598</v>
      </c>
      <c r="L51" s="14">
        <f t="shared" si="15"/>
        <v>-6.5209865570039494E-3</v>
      </c>
      <c r="M51" s="14"/>
      <c r="N51" s="14">
        <f t="shared" si="16"/>
        <v>-6.5209911045758656E-3</v>
      </c>
      <c r="O51" s="3">
        <f t="shared" si="17"/>
        <v>-0.65209911045758662</v>
      </c>
    </row>
    <row r="52" spans="1:15" ht="14.65" thickBot="1" x14ac:dyDescent="0.5">
      <c r="A52" s="13">
        <v>-140</v>
      </c>
      <c r="B52" s="12">
        <v>1.00001657009124</v>
      </c>
      <c r="C52" s="11">
        <v>0.98335456848144498</v>
      </c>
      <c r="D52" s="11">
        <f t="shared" si="12"/>
        <v>-1.666200160979503E-2</v>
      </c>
      <c r="E52" s="11"/>
      <c r="F52" s="11">
        <f t="shared" si="13"/>
        <v>-1.6662043718727419E-2</v>
      </c>
      <c r="G52" s="10">
        <f t="shared" si="14"/>
        <v>-1.666204371872742</v>
      </c>
      <c r="J52" s="12">
        <v>1.00006020069122</v>
      </c>
      <c r="K52" s="11">
        <v>0.99349844455719005</v>
      </c>
      <c r="L52" s="11">
        <f t="shared" si="15"/>
        <v>-6.5617561340299835E-3</v>
      </c>
      <c r="M52" s="11"/>
      <c r="N52" s="11">
        <f t="shared" si="16"/>
        <v>-6.561760710033576E-3</v>
      </c>
      <c r="O52" s="10">
        <f t="shared" si="17"/>
        <v>-0.65617607100335762</v>
      </c>
    </row>
    <row r="54" spans="1:15" ht="14.65" thickBot="1" x14ac:dyDescent="0.5"/>
    <row r="55" spans="1:15" ht="14.65" thickBot="1" x14ac:dyDescent="0.5">
      <c r="A55" t="s">
        <v>20</v>
      </c>
      <c r="B55" s="21" t="s">
        <v>18</v>
      </c>
      <c r="C55" s="20"/>
      <c r="D55" s="20"/>
      <c r="E55" s="20"/>
      <c r="F55" s="20"/>
      <c r="G55" s="5"/>
      <c r="J55" s="21" t="s">
        <v>28</v>
      </c>
      <c r="K55" s="20"/>
      <c r="L55" s="20"/>
      <c r="M55" s="20"/>
      <c r="N55" s="20"/>
      <c r="O55" s="5"/>
    </row>
    <row r="56" spans="1:15" ht="14.65" thickBot="1" x14ac:dyDescent="0.5">
      <c r="A56" t="s">
        <v>16</v>
      </c>
      <c r="B56" s="19" t="s">
        <v>15</v>
      </c>
      <c r="C56" s="18" t="s">
        <v>14</v>
      </c>
      <c r="D56" s="17" t="s">
        <v>13</v>
      </c>
      <c r="E56" s="18" t="s">
        <v>12</v>
      </c>
      <c r="F56" s="17" t="s">
        <v>11</v>
      </c>
      <c r="G56" s="16" t="s">
        <v>10</v>
      </c>
      <c r="J56" s="19" t="s">
        <v>15</v>
      </c>
      <c r="K56" s="18" t="s">
        <v>14</v>
      </c>
      <c r="L56" s="17" t="s">
        <v>13</v>
      </c>
      <c r="M56" s="18" t="s">
        <v>12</v>
      </c>
      <c r="N56" s="17" t="s">
        <v>11</v>
      </c>
      <c r="O56" s="16" t="s">
        <v>10</v>
      </c>
    </row>
    <row r="57" spans="1:15" x14ac:dyDescent="0.45">
      <c r="A57">
        <v>40</v>
      </c>
      <c r="B57" s="15">
        <v>0.99999588727951105</v>
      </c>
      <c r="C57" s="14">
        <v>1.0033587217330899</v>
      </c>
      <c r="D57" s="14">
        <f t="shared" ref="D57:D66" si="18">C57-B57</f>
        <v>3.3628344535788779E-3</v>
      </c>
      <c r="E57" s="14">
        <f>AVERAGE(B57:B66)</f>
        <v>0.9999982595443706</v>
      </c>
      <c r="F57" s="14">
        <f t="shared" ref="F57:F66" si="19">D57/E$57</f>
        <v>3.3628403064532202E-3</v>
      </c>
      <c r="G57" s="3">
        <f t="shared" ref="G57:G66" si="20">F57*100</f>
        <v>0.33628403064532203</v>
      </c>
      <c r="J57" s="15">
        <v>0.99999493360519398</v>
      </c>
      <c r="K57" s="14">
        <v>1.0015068054199201</v>
      </c>
      <c r="L57" s="14">
        <f t="shared" ref="L57:L66" si="21">K57-J57</f>
        <v>1.5118718147261179E-3</v>
      </c>
      <c r="M57" s="14">
        <f>AVERAGE(J57:J66)</f>
        <v>0.99999583959579463</v>
      </c>
      <c r="N57" s="14">
        <f t="shared" ref="N57:N66" si="22">L57/M$57</f>
        <v>1.5118781047501429E-3</v>
      </c>
      <c r="O57" s="3">
        <f t="shared" ref="O57:O66" si="23">N57*100</f>
        <v>0.15118781047501428</v>
      </c>
    </row>
    <row r="58" spans="1:15" x14ac:dyDescent="0.45">
      <c r="A58">
        <v>20</v>
      </c>
      <c r="B58" s="15">
        <v>0.99999004602432295</v>
      </c>
      <c r="C58" s="14">
        <v>0.99845027923583995</v>
      </c>
      <c r="D58" s="14">
        <f t="shared" si="18"/>
        <v>-1.5397667884829991E-3</v>
      </c>
      <c r="E58" s="14"/>
      <c r="F58" s="14">
        <f t="shared" si="19"/>
        <v>-1.5397694683834382E-3</v>
      </c>
      <c r="G58" s="3">
        <f t="shared" si="20"/>
        <v>-0.15397694683834381</v>
      </c>
      <c r="J58" s="15">
        <v>0.99999970197677601</v>
      </c>
      <c r="K58" s="14">
        <v>0.99939370155334495</v>
      </c>
      <c r="L58" s="14">
        <f t="shared" si="21"/>
        <v>-6.0600042343106342E-4</v>
      </c>
      <c r="M58" s="14"/>
      <c r="N58" s="14">
        <f t="shared" si="22"/>
        <v>-6.0600294464826284E-4</v>
      </c>
      <c r="O58" s="3">
        <f t="shared" si="23"/>
        <v>-6.0600294464826288E-2</v>
      </c>
    </row>
    <row r="59" spans="1:15" x14ac:dyDescent="0.45">
      <c r="A59">
        <v>0</v>
      </c>
      <c r="B59" s="15">
        <v>0.99999237060546897</v>
      </c>
      <c r="C59" s="14">
        <v>0.99421864748001099</v>
      </c>
      <c r="D59" s="14">
        <f t="shared" si="18"/>
        <v>-5.7737231254579857E-3</v>
      </c>
      <c r="E59" s="14"/>
      <c r="F59" s="14">
        <f t="shared" si="19"/>
        <v>-5.773733174384392E-3</v>
      </c>
      <c r="G59" s="3">
        <f t="shared" si="20"/>
        <v>-0.57737331743843923</v>
      </c>
      <c r="J59" s="15">
        <v>1.00000512599945</v>
      </c>
      <c r="K59" s="14">
        <v>0.99629139900207497</v>
      </c>
      <c r="L59" s="14">
        <f t="shared" si="21"/>
        <v>-3.7137269973750442E-3</v>
      </c>
      <c r="M59" s="14"/>
      <c r="N59" s="14">
        <f t="shared" si="22"/>
        <v>-3.7137424480447427E-3</v>
      </c>
      <c r="O59" s="3">
        <f t="shared" si="23"/>
        <v>-0.37137424480447428</v>
      </c>
    </row>
    <row r="60" spans="1:15" x14ac:dyDescent="0.45">
      <c r="A60">
        <v>-20</v>
      </c>
      <c r="B60" s="15">
        <v>1.0000134706497099</v>
      </c>
      <c r="C60" s="14">
        <v>0.98980599641799905</v>
      </c>
      <c r="D60" s="14">
        <f t="shared" si="18"/>
        <v>-1.0207474231710867E-2</v>
      </c>
      <c r="E60" s="14"/>
      <c r="F60" s="14">
        <f t="shared" si="19"/>
        <v>-1.0207491997397776E-2</v>
      </c>
      <c r="G60" s="3">
        <f t="shared" si="20"/>
        <v>-1.0207491997397777</v>
      </c>
      <c r="J60" s="15">
        <v>0.99999755620956399</v>
      </c>
      <c r="K60" s="14">
        <v>0.99434751272201505</v>
      </c>
      <c r="L60" s="14">
        <f t="shared" si="21"/>
        <v>-5.6500434875489391E-3</v>
      </c>
      <c r="M60" s="14"/>
      <c r="N60" s="14">
        <f t="shared" si="22"/>
        <v>-5.6500669941114221E-3</v>
      </c>
      <c r="O60" s="3">
        <f t="shared" si="23"/>
        <v>-0.56500669941114223</v>
      </c>
    </row>
    <row r="61" spans="1:15" x14ac:dyDescent="0.45">
      <c r="A61">
        <v>-40</v>
      </c>
      <c r="B61" s="15">
        <v>0.99998253583908103</v>
      </c>
      <c r="C61" s="14">
        <v>0.985526382923126</v>
      </c>
      <c r="D61" s="14">
        <f t="shared" si="18"/>
        <v>-1.4456152915955034E-2</v>
      </c>
      <c r="E61" s="14"/>
      <c r="F61" s="14">
        <f t="shared" si="19"/>
        <v>-1.4456178076291546E-2</v>
      </c>
      <c r="G61" s="3">
        <f t="shared" si="20"/>
        <v>-1.4456178076291546</v>
      </c>
      <c r="J61" s="15">
        <v>0.99999481439590499</v>
      </c>
      <c r="K61" s="14">
        <v>0.99230861663818404</v>
      </c>
      <c r="L61" s="14">
        <f t="shared" si="21"/>
        <v>-7.6861977577209473E-3</v>
      </c>
      <c r="M61" s="14"/>
      <c r="N61" s="14">
        <f t="shared" si="22"/>
        <v>-7.6862297355434622E-3</v>
      </c>
      <c r="O61" s="3">
        <f t="shared" si="23"/>
        <v>-0.76862297355434617</v>
      </c>
    </row>
    <row r="62" spans="1:15" x14ac:dyDescent="0.45">
      <c r="A62">
        <v>-60</v>
      </c>
      <c r="B62" s="15">
        <v>0.99999594688415505</v>
      </c>
      <c r="C62" s="14">
        <v>0.98111397027969405</v>
      </c>
      <c r="D62" s="14">
        <f t="shared" si="18"/>
        <v>-1.8881976604461004E-2</v>
      </c>
      <c r="E62" s="14"/>
      <c r="F62" s="14">
        <f t="shared" si="19"/>
        <v>-1.8882009467760676E-2</v>
      </c>
      <c r="G62" s="3">
        <f t="shared" si="20"/>
        <v>-1.8882009467760676</v>
      </c>
      <c r="J62" s="15">
        <v>0.99998486042022705</v>
      </c>
      <c r="K62" s="14">
        <v>0.99025529623031605</v>
      </c>
      <c r="L62" s="14">
        <f t="shared" si="21"/>
        <v>-9.7295641899109997E-3</v>
      </c>
      <c r="M62" s="14"/>
      <c r="N62" s="14">
        <f t="shared" si="22"/>
        <v>-9.7296046689991818E-3</v>
      </c>
      <c r="O62" s="3">
        <f t="shared" si="23"/>
        <v>-0.97296046689991822</v>
      </c>
    </row>
    <row r="63" spans="1:15" x14ac:dyDescent="0.45">
      <c r="A63">
        <v>-80</v>
      </c>
      <c r="B63" s="15">
        <v>1.0000191926956099</v>
      </c>
      <c r="C63" s="14">
        <v>0.97775703668594405</v>
      </c>
      <c r="D63" s="14">
        <f t="shared" si="18"/>
        <v>-2.2262156009665857E-2</v>
      </c>
      <c r="E63" s="14"/>
      <c r="F63" s="14">
        <f t="shared" si="19"/>
        <v>-2.2262194756028041E-2</v>
      </c>
      <c r="G63" s="3">
        <f t="shared" si="20"/>
        <v>-2.2262194756028042</v>
      </c>
      <c r="J63" s="15">
        <v>0.99999588727951105</v>
      </c>
      <c r="K63" s="14">
        <v>0.98853039741516102</v>
      </c>
      <c r="L63" s="14">
        <f t="shared" si="21"/>
        <v>-1.1465489864350031E-2</v>
      </c>
      <c r="M63" s="14"/>
      <c r="N63" s="14">
        <f t="shared" si="22"/>
        <v>-1.1465537565620736E-2</v>
      </c>
      <c r="O63" s="3">
        <f t="shared" si="23"/>
        <v>-1.1465537565620736</v>
      </c>
    </row>
    <row r="64" spans="1:15" x14ac:dyDescent="0.45">
      <c r="A64">
        <v>-100</v>
      </c>
      <c r="B64" s="15">
        <v>0.99999397993087802</v>
      </c>
      <c r="C64" s="14">
        <v>0.974476099014282</v>
      </c>
      <c r="D64" s="14">
        <f t="shared" si="18"/>
        <v>-2.5517880916596014E-2</v>
      </c>
      <c r="E64" s="14"/>
      <c r="F64" s="14">
        <f t="shared" si="19"/>
        <v>-2.5517925329412803E-2</v>
      </c>
      <c r="G64" s="3">
        <f t="shared" si="20"/>
        <v>-2.5517925329412803</v>
      </c>
      <c r="J64" s="15">
        <v>0.99999207258224498</v>
      </c>
      <c r="K64" s="14">
        <v>0.98672968149185203</v>
      </c>
      <c r="L64" s="14">
        <f t="shared" si="21"/>
        <v>-1.3262391090392955E-2</v>
      </c>
      <c r="M64" s="14"/>
      <c r="N64" s="14">
        <f t="shared" si="22"/>
        <v>-1.3262446267530181E-2</v>
      </c>
      <c r="O64" s="3">
        <f t="shared" si="23"/>
        <v>-1.3262446267530181</v>
      </c>
    </row>
    <row r="65" spans="1:15" x14ac:dyDescent="0.45">
      <c r="A65">
        <v>-120</v>
      </c>
      <c r="B65" s="15">
        <v>1.000004529953</v>
      </c>
      <c r="C65" s="14">
        <v>0.97156691551208496</v>
      </c>
      <c r="D65" s="14">
        <f t="shared" si="18"/>
        <v>-2.8437614440915082E-2</v>
      </c>
      <c r="E65" s="14"/>
      <c r="F65" s="14">
        <f t="shared" si="19"/>
        <v>-2.8437663935407365E-2</v>
      </c>
      <c r="G65" s="3">
        <f t="shared" si="20"/>
        <v>-2.8437663935407365</v>
      </c>
      <c r="J65" s="15">
        <v>0.99999678134918202</v>
      </c>
      <c r="K65" s="14">
        <v>0.98585796356201205</v>
      </c>
      <c r="L65" s="14">
        <f t="shared" si="21"/>
        <v>-1.4138817787169966E-2</v>
      </c>
      <c r="M65" s="14"/>
      <c r="N65" s="14">
        <f t="shared" si="22"/>
        <v>-1.4138876610611676E-2</v>
      </c>
      <c r="O65" s="3">
        <f t="shared" si="23"/>
        <v>-1.4138876610611675</v>
      </c>
    </row>
    <row r="66" spans="1:15" ht="14.65" thickBot="1" x14ac:dyDescent="0.5">
      <c r="A66" s="13">
        <v>-140</v>
      </c>
      <c r="B66" s="12">
        <v>0.99999463558196999</v>
      </c>
      <c r="C66" s="11">
        <v>0.96848559379577603</v>
      </c>
      <c r="D66" s="11">
        <f t="shared" si="18"/>
        <v>-3.1509041786193959E-2</v>
      </c>
      <c r="E66" s="11"/>
      <c r="F66" s="11">
        <f t="shared" si="19"/>
        <v>-3.150909662637856E-2</v>
      </c>
      <c r="G66" s="10">
        <f t="shared" si="20"/>
        <v>-3.1509096626378561</v>
      </c>
      <c r="J66" s="12">
        <v>0.99999666213989302</v>
      </c>
      <c r="K66" s="11">
        <v>0.98441714048385598</v>
      </c>
      <c r="L66" s="11">
        <f t="shared" si="21"/>
        <v>-1.5579521656037043E-2</v>
      </c>
      <c r="M66" s="11"/>
      <c r="N66" s="11">
        <f t="shared" si="22"/>
        <v>-1.5579586473414125E-2</v>
      </c>
      <c r="O66" s="10">
        <f t="shared" si="23"/>
        <v>-1.5579586473414124</v>
      </c>
    </row>
    <row r="68" spans="1:15" ht="14.65" thickBot="1" x14ac:dyDescent="0.5"/>
    <row r="69" spans="1:15" ht="14.65" thickBot="1" x14ac:dyDescent="0.5">
      <c r="A69" t="s">
        <v>19</v>
      </c>
      <c r="B69" s="21" t="s">
        <v>18</v>
      </c>
      <c r="C69" s="20"/>
      <c r="D69" s="20"/>
      <c r="E69" s="20"/>
      <c r="F69" s="20"/>
      <c r="G69" s="5"/>
      <c r="J69" s="21" t="s">
        <v>28</v>
      </c>
      <c r="K69" s="20"/>
      <c r="L69" s="20"/>
      <c r="M69" s="20"/>
      <c r="N69" s="20"/>
      <c r="O69" s="5"/>
    </row>
    <row r="70" spans="1:15" ht="14.65" thickBot="1" x14ac:dyDescent="0.5">
      <c r="A70" t="s">
        <v>16</v>
      </c>
      <c r="B70" s="19" t="s">
        <v>15</v>
      </c>
      <c r="C70" s="18" t="s">
        <v>14</v>
      </c>
      <c r="D70" s="17" t="s">
        <v>13</v>
      </c>
      <c r="E70" s="18" t="s">
        <v>12</v>
      </c>
      <c r="F70" s="17" t="s">
        <v>11</v>
      </c>
      <c r="G70" s="16" t="s">
        <v>10</v>
      </c>
      <c r="J70" s="19" t="s">
        <v>15</v>
      </c>
      <c r="K70" s="18" t="s">
        <v>14</v>
      </c>
      <c r="L70" s="17" t="s">
        <v>13</v>
      </c>
      <c r="M70" s="18" t="s">
        <v>12</v>
      </c>
      <c r="N70" s="17" t="s">
        <v>11</v>
      </c>
      <c r="O70" s="16" t="s">
        <v>10</v>
      </c>
    </row>
    <row r="71" spans="1:15" x14ac:dyDescent="0.45">
      <c r="A71">
        <v>40</v>
      </c>
      <c r="B71" s="15">
        <v>0.99997681379318204</v>
      </c>
      <c r="C71" s="14">
        <v>1.0013841390609699</v>
      </c>
      <c r="D71" s="14">
        <f t="shared" ref="D71:D80" si="24">C71-B71</f>
        <v>1.4073252677878623E-3</v>
      </c>
      <c r="E71" s="14">
        <f>AVERAGE(B71:B80)</f>
        <v>1.0000112593173942</v>
      </c>
      <c r="F71" s="14">
        <f t="shared" ref="F71:F80" si="25">D71/E$71</f>
        <v>1.4073094224444031E-3</v>
      </c>
      <c r="G71" s="3">
        <f t="shared" ref="G71:G80" si="26">F71*100</f>
        <v>0.1407309422444403</v>
      </c>
      <c r="J71" s="15">
        <v>0.99999690055847201</v>
      </c>
      <c r="K71" s="14">
        <v>1.0000083446502599</v>
      </c>
      <c r="L71" s="14">
        <f t="shared" ref="L71:L80" si="27">K71-J71</f>
        <v>1.1444091787882194E-5</v>
      </c>
      <c r="M71" s="14">
        <f>AVERAGE(J71:J80)</f>
        <v>1.0000004470348336</v>
      </c>
      <c r="N71" s="14">
        <f t="shared" ref="N71:N80" si="28">L71/M$71</f>
        <v>1.1444086671976812E-5</v>
      </c>
      <c r="O71" s="3">
        <f t="shared" ref="O71:O80" si="29">N71*100</f>
        <v>1.1444086671976812E-3</v>
      </c>
    </row>
    <row r="72" spans="1:15" x14ac:dyDescent="0.45">
      <c r="A72">
        <v>20</v>
      </c>
      <c r="B72" s="15">
        <v>1.0000239610671999</v>
      </c>
      <c r="C72" s="14">
        <v>0.99851113557815596</v>
      </c>
      <c r="D72" s="14">
        <f t="shared" si="24"/>
        <v>-1.5128254890439674E-3</v>
      </c>
      <c r="E72" s="14"/>
      <c r="F72" s="14">
        <f t="shared" si="25"/>
        <v>-1.5128084558534063E-3</v>
      </c>
      <c r="G72" s="3">
        <f t="shared" si="26"/>
        <v>-0.15128084558534063</v>
      </c>
      <c r="J72" s="15">
        <v>1.0000042915344201</v>
      </c>
      <c r="K72" s="14">
        <v>0.999226033687592</v>
      </c>
      <c r="L72" s="14">
        <f t="shared" si="27"/>
        <v>-7.7825784682805654E-4</v>
      </c>
      <c r="M72" s="14"/>
      <c r="N72" s="14">
        <f t="shared" si="28"/>
        <v>-7.7825749891984497E-4</v>
      </c>
      <c r="O72" s="3">
        <f t="shared" si="29"/>
        <v>-7.78257498919845E-2</v>
      </c>
    </row>
    <row r="73" spans="1:15" x14ac:dyDescent="0.45">
      <c r="A73">
        <v>0</v>
      </c>
      <c r="B73" s="15">
        <v>1.00001013278961</v>
      </c>
      <c r="C73" s="14">
        <v>0.99651718139648404</v>
      </c>
      <c r="D73" s="14">
        <f t="shared" si="24"/>
        <v>-3.4929513931259981E-3</v>
      </c>
      <c r="E73" s="14"/>
      <c r="F73" s="14">
        <f t="shared" si="25"/>
        <v>-3.4929120653204248E-3</v>
      </c>
      <c r="G73" s="3">
        <f t="shared" si="26"/>
        <v>-0.34929120653204249</v>
      </c>
      <c r="J73" s="15">
        <v>0.99999940395355202</v>
      </c>
      <c r="K73" s="14">
        <v>0.99880379438400302</v>
      </c>
      <c r="L73" s="14">
        <f t="shared" si="27"/>
        <v>-1.1956095695490054E-3</v>
      </c>
      <c r="M73" s="14"/>
      <c r="N73" s="14">
        <f t="shared" si="28"/>
        <v>-1.1956090350701194E-3</v>
      </c>
      <c r="O73" s="3">
        <f t="shared" si="29"/>
        <v>-0.11956090350701194</v>
      </c>
    </row>
    <row r="74" spans="1:15" x14ac:dyDescent="0.45">
      <c r="A74">
        <v>-20</v>
      </c>
      <c r="B74" s="15">
        <v>1.0000032186508101</v>
      </c>
      <c r="C74" s="14">
        <v>0.99441885948181197</v>
      </c>
      <c r="D74" s="14">
        <f t="shared" si="24"/>
        <v>-5.584359168998132E-3</v>
      </c>
      <c r="E74" s="14"/>
      <c r="F74" s="14">
        <f t="shared" si="25"/>
        <v>-5.5842962936337387E-3</v>
      </c>
      <c r="G74" s="3">
        <f t="shared" si="26"/>
        <v>-0.55842962936337392</v>
      </c>
      <c r="J74" s="15">
        <v>1.0000042915344201</v>
      </c>
      <c r="K74" s="14">
        <v>0.99732923507690396</v>
      </c>
      <c r="L74" s="14">
        <f t="shared" si="27"/>
        <v>-2.6750564575160896E-3</v>
      </c>
      <c r="M74" s="14"/>
      <c r="N74" s="14">
        <f t="shared" si="28"/>
        <v>-2.6750552616732056E-3</v>
      </c>
      <c r="O74" s="3">
        <f t="shared" si="29"/>
        <v>-0.26750552616732054</v>
      </c>
    </row>
    <row r="75" spans="1:15" x14ac:dyDescent="0.45">
      <c r="A75">
        <v>-40</v>
      </c>
      <c r="B75" s="15">
        <v>1.00002753734588</v>
      </c>
      <c r="C75" s="14">
        <v>0.99238288402557395</v>
      </c>
      <c r="D75" s="14">
        <f t="shared" si="24"/>
        <v>-7.6446533203060607E-3</v>
      </c>
      <c r="E75" s="14"/>
      <c r="F75" s="14">
        <f t="shared" si="25"/>
        <v>-7.6445672476970778E-3</v>
      </c>
      <c r="G75" s="3">
        <f t="shared" si="26"/>
        <v>-0.76445672476970783</v>
      </c>
      <c r="J75" s="15">
        <v>1.0000010728836</v>
      </c>
      <c r="K75" s="14">
        <v>0.99714148044586204</v>
      </c>
      <c r="L75" s="14">
        <f t="shared" si="27"/>
        <v>-2.8595924377379234E-3</v>
      </c>
      <c r="M75" s="14"/>
      <c r="N75" s="14">
        <f t="shared" si="28"/>
        <v>-2.8595911594010651E-3</v>
      </c>
      <c r="O75" s="3">
        <f t="shared" si="29"/>
        <v>-0.28595911594010653</v>
      </c>
    </row>
    <row r="76" spans="1:15" x14ac:dyDescent="0.45">
      <c r="A76">
        <v>-60</v>
      </c>
      <c r="B76" s="15">
        <v>0.99999463558196999</v>
      </c>
      <c r="C76" s="14">
        <v>0.99095165729522705</v>
      </c>
      <c r="D76" s="14">
        <f t="shared" si="24"/>
        <v>-9.042978286742942E-3</v>
      </c>
      <c r="E76" s="14"/>
      <c r="F76" s="14">
        <f t="shared" si="25"/>
        <v>-9.0428764701266078E-3</v>
      </c>
      <c r="G76" s="3">
        <f t="shared" si="26"/>
        <v>-0.90428764701266073</v>
      </c>
      <c r="J76" s="15">
        <v>1.00000476837158</v>
      </c>
      <c r="K76" s="14">
        <v>0.99641340970992998</v>
      </c>
      <c r="L76" s="14">
        <f t="shared" si="27"/>
        <v>-3.591358661650057E-3</v>
      </c>
      <c r="M76" s="14"/>
      <c r="N76" s="14">
        <f t="shared" si="28"/>
        <v>-3.5913570561883529E-3</v>
      </c>
      <c r="O76" s="3">
        <f t="shared" si="29"/>
        <v>-0.35913570561883529</v>
      </c>
    </row>
    <row r="77" spans="1:15" x14ac:dyDescent="0.45">
      <c r="A77">
        <v>-80</v>
      </c>
      <c r="B77" s="15">
        <v>1.00001633167266</v>
      </c>
      <c r="C77" s="14">
        <v>0.98886543512344405</v>
      </c>
      <c r="D77" s="14">
        <f t="shared" si="24"/>
        <v>-1.1150896549215972E-2</v>
      </c>
      <c r="E77" s="14"/>
      <c r="F77" s="14">
        <f t="shared" si="25"/>
        <v>-1.1150770999146102E-2</v>
      </c>
      <c r="G77" s="3">
        <f t="shared" si="26"/>
        <v>-1.1150770999146102</v>
      </c>
      <c r="J77" s="15">
        <v>0.99999535083770796</v>
      </c>
      <c r="K77" s="14">
        <v>0.99673670530319203</v>
      </c>
      <c r="L77" s="14">
        <f t="shared" si="27"/>
        <v>-3.258645534515936E-3</v>
      </c>
      <c r="M77" s="14"/>
      <c r="N77" s="14">
        <f t="shared" si="28"/>
        <v>-3.2586440777885228E-3</v>
      </c>
      <c r="O77" s="3">
        <f t="shared" si="29"/>
        <v>-0.32586440777885228</v>
      </c>
    </row>
    <row r="78" spans="1:15" x14ac:dyDescent="0.45">
      <c r="A78">
        <v>-100</v>
      </c>
      <c r="B78" s="15">
        <v>1.0000091791152901</v>
      </c>
      <c r="C78" s="14">
        <v>0.98736178874969505</v>
      </c>
      <c r="D78" s="14">
        <f t="shared" si="24"/>
        <v>-1.2647390365595035E-2</v>
      </c>
      <c r="E78" s="14"/>
      <c r="F78" s="14">
        <f t="shared" si="25"/>
        <v>-1.2647247966216021E-2</v>
      </c>
      <c r="G78" s="3">
        <f t="shared" si="26"/>
        <v>-1.264724796621602</v>
      </c>
      <c r="J78" s="15">
        <v>0.99999958276748702</v>
      </c>
      <c r="K78" s="14">
        <v>0.99665033817291304</v>
      </c>
      <c r="L78" s="14">
        <f t="shared" si="27"/>
        <v>-3.3492445945739746E-3</v>
      </c>
      <c r="M78" s="14"/>
      <c r="N78" s="14">
        <f t="shared" si="28"/>
        <v>-3.3492430973456437E-3</v>
      </c>
      <c r="O78" s="3">
        <f t="shared" si="29"/>
        <v>-0.33492430973456438</v>
      </c>
    </row>
    <row r="79" spans="1:15" x14ac:dyDescent="0.45">
      <c r="A79">
        <v>-120</v>
      </c>
      <c r="B79" s="15">
        <v>1.0000350475311199</v>
      </c>
      <c r="C79" s="14">
        <v>0.98486191034317005</v>
      </c>
      <c r="D79" s="14">
        <f t="shared" si="24"/>
        <v>-1.5173137187949881E-2</v>
      </c>
      <c r="E79" s="14"/>
      <c r="F79" s="14">
        <f t="shared" si="25"/>
        <v>-1.5172966350705927E-2</v>
      </c>
      <c r="G79" s="3">
        <f t="shared" si="26"/>
        <v>-1.5172966350705928</v>
      </c>
      <c r="J79" s="15">
        <v>1.00000083446502</v>
      </c>
      <c r="K79" s="14">
        <v>0.99534022808074996</v>
      </c>
      <c r="L79" s="14">
        <f t="shared" si="27"/>
        <v>-4.6606063842700163E-3</v>
      </c>
      <c r="M79" s="14"/>
      <c r="N79" s="14">
        <f t="shared" si="28"/>
        <v>-4.6606043008175484E-3</v>
      </c>
      <c r="O79" s="3">
        <f t="shared" si="29"/>
        <v>-0.46606043008175485</v>
      </c>
    </row>
    <row r="80" spans="1:15" ht="14.65" thickBot="1" x14ac:dyDescent="0.5">
      <c r="A80" s="13">
        <v>-140</v>
      </c>
      <c r="B80" s="12">
        <v>1.00001573562622</v>
      </c>
      <c r="C80" s="11">
        <v>0.98171216249465898</v>
      </c>
      <c r="D80" s="11">
        <f t="shared" si="24"/>
        <v>-1.8303573131561057E-2</v>
      </c>
      <c r="E80" s="11"/>
      <c r="F80" s="11">
        <f t="shared" si="25"/>
        <v>-1.8303367048142078E-2</v>
      </c>
      <c r="G80" s="10">
        <f t="shared" si="26"/>
        <v>-1.8303367048142078</v>
      </c>
      <c r="J80" s="12">
        <v>0.99999797344207797</v>
      </c>
      <c r="K80" s="11">
        <v>0.994878709316254</v>
      </c>
      <c r="L80" s="11">
        <f t="shared" si="27"/>
        <v>-5.1192641258239746E-3</v>
      </c>
      <c r="M80" s="11"/>
      <c r="N80" s="11">
        <f t="shared" si="28"/>
        <v>-5.1192618373356114E-3</v>
      </c>
      <c r="O80" s="10">
        <f t="shared" si="29"/>
        <v>-0.51192618373356114</v>
      </c>
    </row>
  </sheetData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G-V; S.Fig 1B,D</vt:lpstr>
      <vt:lpstr>R313WA337Anap 0 30µM; S.Fig 1G</vt:lpstr>
      <vt:lpstr>R313WA337Anap 0 100µM; S.Fig 1J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Kiki Andriani</dc:creator>
  <cp:lastModifiedBy>guest1</cp:lastModifiedBy>
  <dcterms:created xsi:type="dcterms:W3CDTF">2021-04-13T05:22:20Z</dcterms:created>
  <dcterms:modified xsi:type="dcterms:W3CDTF">2021-04-13T05:36:08Z</dcterms:modified>
</cp:coreProperties>
</file>