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:\My Manuscripts\2020\Taylor-SpoIVA ATP-GTP\3- Submission to eLife\Revision\"/>
    </mc:Choice>
  </mc:AlternateContent>
  <xr:revisionPtr revIDLastSave="0" documentId="8_{8C61D269-67CD-48EE-8806-25F2E6999ACF}" xr6:coauthVersionLast="45" xr6:coauthVersionMax="45" xr10:uidLastSave="{00000000-0000-0000-0000-000000000000}"/>
  <bookViews>
    <workbookView xWindow="-110" yWindow="-110" windowWidth="19420" windowHeight="10420" activeTab="5" xr2:uid="{00000000-000D-0000-FFFF-FFFF00000000}"/>
  </bookViews>
  <sheets>
    <sheet name="Km " sheetId="1" r:id="rId1"/>
    <sheet name="Kcat" sheetId="3" r:id="rId2"/>
    <sheet name="Cat.Eff." sheetId="7" r:id="rId3"/>
    <sheet name="Cat.Eff. Ratio" sheetId="8" r:id="rId4"/>
    <sheet name="Prot." sheetId="4" r:id="rId5"/>
    <sheet name="Polym.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3" i="7" l="1"/>
  <c r="L12" i="7"/>
  <c r="K21" i="7"/>
  <c r="K20" i="7"/>
  <c r="K19" i="7"/>
  <c r="K18" i="7"/>
  <c r="K17" i="7"/>
  <c r="L12" i="3"/>
  <c r="L13" i="3" s="1"/>
  <c r="L13" i="1"/>
  <c r="L12" i="1"/>
  <c r="K26" i="1" l="1"/>
  <c r="K27" i="1"/>
  <c r="F11" i="8" l="1"/>
  <c r="J12" i="8"/>
  <c r="I12" i="8"/>
  <c r="H12" i="8"/>
  <c r="G12" i="8"/>
  <c r="F12" i="8"/>
  <c r="E12" i="8"/>
  <c r="D12" i="8"/>
  <c r="C12" i="8"/>
  <c r="B12" i="8"/>
  <c r="J11" i="8"/>
  <c r="I11" i="8"/>
  <c r="H11" i="8"/>
  <c r="G11" i="8"/>
  <c r="E11" i="8"/>
  <c r="D11" i="8"/>
  <c r="C11" i="8"/>
  <c r="B11" i="8"/>
  <c r="J26" i="7"/>
  <c r="J12" i="7"/>
  <c r="K27" i="7" l="1"/>
  <c r="J27" i="7"/>
  <c r="I27" i="7"/>
  <c r="H27" i="7"/>
  <c r="G27" i="7"/>
  <c r="F27" i="7"/>
  <c r="E27" i="7"/>
  <c r="D27" i="7"/>
  <c r="C27" i="7"/>
  <c r="B27" i="7"/>
  <c r="K26" i="7"/>
  <c r="I26" i="7"/>
  <c r="H26" i="7"/>
  <c r="G26" i="7"/>
  <c r="F26" i="7"/>
  <c r="E26" i="7"/>
  <c r="D26" i="7"/>
  <c r="C26" i="7"/>
  <c r="B26" i="7"/>
  <c r="J13" i="7"/>
  <c r="I13" i="7"/>
  <c r="H13" i="7"/>
  <c r="G13" i="7"/>
  <c r="F13" i="7"/>
  <c r="E13" i="7"/>
  <c r="D13" i="7"/>
  <c r="C13" i="7"/>
  <c r="B13" i="7"/>
  <c r="I12" i="7"/>
  <c r="H12" i="7"/>
  <c r="G12" i="7"/>
  <c r="F12" i="7"/>
  <c r="E12" i="7"/>
  <c r="D12" i="7"/>
  <c r="C12" i="7"/>
  <c r="B12" i="7"/>
  <c r="J12" i="1"/>
  <c r="C27" i="3" l="1"/>
  <c r="D27" i="3"/>
  <c r="E27" i="3"/>
  <c r="F27" i="3"/>
  <c r="G27" i="3"/>
  <c r="H27" i="3"/>
  <c r="I27" i="3"/>
  <c r="J27" i="3"/>
  <c r="K27" i="3"/>
  <c r="B27" i="3"/>
  <c r="C26" i="3"/>
  <c r="D26" i="3"/>
  <c r="E26" i="3"/>
  <c r="F26" i="3"/>
  <c r="G26" i="3"/>
  <c r="H26" i="3"/>
  <c r="I26" i="3"/>
  <c r="J26" i="3"/>
  <c r="K26" i="3"/>
  <c r="B26" i="3"/>
  <c r="C13" i="3"/>
  <c r="D13" i="3"/>
  <c r="E13" i="3"/>
  <c r="F13" i="3"/>
  <c r="G13" i="3"/>
  <c r="H13" i="3"/>
  <c r="I13" i="3"/>
  <c r="J13" i="3"/>
  <c r="B13" i="3"/>
  <c r="C12" i="3"/>
  <c r="D12" i="3"/>
  <c r="E12" i="3"/>
  <c r="F12" i="3"/>
  <c r="G12" i="3"/>
  <c r="H12" i="3"/>
  <c r="I12" i="3"/>
  <c r="J12" i="3"/>
  <c r="B12" i="3"/>
  <c r="G27" i="1"/>
  <c r="H27" i="1"/>
  <c r="I27" i="1"/>
  <c r="J27" i="1"/>
  <c r="F27" i="1"/>
  <c r="C27" i="1"/>
  <c r="D27" i="1"/>
  <c r="E27" i="1"/>
  <c r="B27" i="1"/>
  <c r="C26" i="1"/>
  <c r="D26" i="1"/>
  <c r="E26" i="1"/>
  <c r="F26" i="1"/>
  <c r="G26" i="1"/>
  <c r="H26" i="1"/>
  <c r="I26" i="1"/>
  <c r="J26" i="1"/>
  <c r="B26" i="1"/>
  <c r="C13" i="1"/>
  <c r="D13" i="1"/>
  <c r="E13" i="1"/>
  <c r="F13" i="1"/>
  <c r="G13" i="1"/>
  <c r="H13" i="1"/>
  <c r="I13" i="1"/>
  <c r="J13" i="1"/>
  <c r="B13" i="1"/>
  <c r="D12" i="1"/>
  <c r="E12" i="1"/>
  <c r="F12" i="1"/>
  <c r="G12" i="1"/>
  <c r="H12" i="1"/>
  <c r="I12" i="1"/>
  <c r="C12" i="1"/>
  <c r="B12" i="1"/>
  <c r="J23" i="4" l="1"/>
  <c r="I23" i="4"/>
  <c r="H23" i="4"/>
  <c r="G23" i="4"/>
  <c r="F23" i="4"/>
  <c r="E23" i="4"/>
  <c r="D23" i="4"/>
  <c r="C23" i="4"/>
  <c r="B23" i="4"/>
  <c r="J22" i="4"/>
  <c r="I22" i="4"/>
  <c r="H22" i="4"/>
  <c r="G22" i="4"/>
  <c r="F22" i="4"/>
  <c r="E22" i="4"/>
  <c r="D22" i="4"/>
  <c r="C22" i="4"/>
  <c r="B22" i="4"/>
  <c r="J11" i="4"/>
  <c r="I11" i="4"/>
  <c r="H11" i="4"/>
  <c r="G11" i="4"/>
  <c r="F11" i="4"/>
  <c r="E11" i="4"/>
  <c r="D11" i="4"/>
  <c r="C11" i="4"/>
  <c r="B11" i="4"/>
  <c r="J10" i="4"/>
  <c r="I10" i="4"/>
  <c r="H10" i="4"/>
  <c r="G10" i="4"/>
  <c r="F10" i="4"/>
  <c r="E10" i="4"/>
  <c r="D10" i="4"/>
  <c r="C10" i="4"/>
  <c r="B10" i="4"/>
  <c r="J22" i="6"/>
  <c r="I22" i="6"/>
  <c r="H22" i="6"/>
  <c r="G22" i="6"/>
  <c r="F22" i="6"/>
  <c r="E22" i="6"/>
  <c r="D22" i="6"/>
  <c r="J21" i="6"/>
  <c r="I21" i="6"/>
  <c r="H21" i="6"/>
  <c r="G21" i="6"/>
  <c r="F21" i="6"/>
  <c r="E21" i="6"/>
  <c r="D21" i="6"/>
  <c r="C22" i="6"/>
  <c r="C21" i="6"/>
  <c r="B22" i="6"/>
  <c r="B21" i="6"/>
  <c r="J10" i="6"/>
  <c r="I10" i="6"/>
  <c r="H10" i="6"/>
  <c r="G10" i="6"/>
  <c r="F10" i="6"/>
  <c r="E10" i="6"/>
  <c r="D10" i="6"/>
  <c r="C10" i="6"/>
  <c r="B10" i="6"/>
  <c r="J9" i="6"/>
  <c r="I9" i="6"/>
  <c r="H9" i="6"/>
  <c r="G9" i="6"/>
  <c r="F9" i="6"/>
  <c r="E9" i="6"/>
  <c r="D9" i="6"/>
  <c r="C9" i="6"/>
  <c r="B9" i="6"/>
</calcChain>
</file>

<file path=xl/sharedStrings.xml><?xml version="1.0" encoding="utf-8"?>
<sst xmlns="http://schemas.openxmlformats.org/spreadsheetml/2006/main" count="190" uniqueCount="28">
  <si>
    <r>
      <t>N</t>
    </r>
    <r>
      <rPr>
        <b/>
        <sz val="11"/>
        <color theme="4"/>
        <rFont val="Calibri"/>
        <family val="2"/>
        <scheme val="minor"/>
      </rPr>
      <t>S</t>
    </r>
    <r>
      <rPr>
        <b/>
        <sz val="11"/>
        <color theme="1"/>
        <rFont val="Calibri"/>
        <family val="2"/>
        <scheme val="minor"/>
      </rPr>
      <t>x</t>
    </r>
    <r>
      <rPr>
        <b/>
        <sz val="11"/>
        <color theme="4"/>
        <rFont val="Calibri"/>
        <family val="2"/>
        <scheme val="minor"/>
      </rPr>
      <t>R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4"/>
        <rFont val="Calibri"/>
        <family val="2"/>
        <scheme val="minor"/>
      </rPr>
      <t>S</t>
    </r>
    <r>
      <rPr>
        <b/>
        <sz val="11"/>
        <color theme="1"/>
        <rFont val="Calibri"/>
        <family val="2"/>
        <scheme val="minor"/>
      </rPr>
      <t>x</t>
    </r>
    <r>
      <rPr>
        <b/>
        <sz val="11"/>
        <color theme="4"/>
        <rFont val="Calibri"/>
        <family val="2"/>
        <scheme val="minor"/>
      </rPr>
      <t>E</t>
    </r>
    <r>
      <rPr>
        <b/>
        <sz val="11"/>
        <color theme="1"/>
        <rFont val="Calibri"/>
        <family val="2"/>
        <scheme val="minor"/>
      </rPr>
      <t xml:space="preserve"> (wt)</t>
    </r>
  </si>
  <si>
    <t>Era</t>
  </si>
  <si>
    <r>
      <t>N</t>
    </r>
    <r>
      <rPr>
        <b/>
        <sz val="11"/>
        <color theme="4"/>
        <rFont val="Calibri"/>
        <family val="2"/>
        <scheme val="minor"/>
      </rPr>
      <t>S</t>
    </r>
    <r>
      <rPr>
        <b/>
        <sz val="11"/>
        <color theme="1"/>
        <rFont val="Calibri"/>
        <family val="2"/>
        <scheme val="minor"/>
      </rPr>
      <t>x</t>
    </r>
    <r>
      <rPr>
        <b/>
        <sz val="11"/>
        <color rgb="FFFF3399"/>
        <rFont val="Calibri"/>
        <family val="2"/>
        <scheme val="minor"/>
      </rPr>
      <t>D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4"/>
        <rFont val="Calibri"/>
        <family val="2"/>
        <scheme val="minor"/>
      </rPr>
      <t>S</t>
    </r>
    <r>
      <rPr>
        <b/>
        <sz val="11"/>
        <color theme="1"/>
        <rFont val="Calibri"/>
        <family val="2"/>
        <scheme val="minor"/>
      </rPr>
      <t>x</t>
    </r>
    <r>
      <rPr>
        <b/>
        <sz val="11"/>
        <color theme="4"/>
        <rFont val="Calibri"/>
        <family val="2"/>
        <scheme val="minor"/>
      </rPr>
      <t>E</t>
    </r>
  </si>
  <si>
    <r>
      <t>N</t>
    </r>
    <r>
      <rPr>
        <b/>
        <sz val="11"/>
        <color rgb="FFFF3399"/>
        <rFont val="Calibri"/>
        <family val="2"/>
        <scheme val="minor"/>
      </rPr>
      <t>K</t>
    </r>
    <r>
      <rPr>
        <b/>
        <sz val="11"/>
        <color theme="1"/>
        <rFont val="Calibri"/>
        <family val="2"/>
        <scheme val="minor"/>
      </rPr>
      <t>x</t>
    </r>
    <r>
      <rPr>
        <b/>
        <sz val="11"/>
        <color theme="4"/>
        <rFont val="Calibri"/>
        <family val="2"/>
        <scheme val="minor"/>
      </rPr>
      <t>R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4"/>
        <rFont val="Calibri"/>
        <family val="2"/>
        <scheme val="minor"/>
      </rPr>
      <t>S</t>
    </r>
    <r>
      <rPr>
        <b/>
        <sz val="11"/>
        <color theme="1"/>
        <rFont val="Calibri"/>
        <family val="2"/>
        <scheme val="minor"/>
      </rPr>
      <t>x</t>
    </r>
    <r>
      <rPr>
        <b/>
        <sz val="11"/>
        <color theme="4"/>
        <rFont val="Calibri"/>
        <family val="2"/>
        <scheme val="minor"/>
      </rPr>
      <t>E</t>
    </r>
    <r>
      <rPr>
        <b/>
        <sz val="11"/>
        <color theme="1"/>
        <rFont val="Calibri"/>
        <family val="2"/>
        <scheme val="minor"/>
      </rPr>
      <t xml:space="preserve"> </t>
    </r>
  </si>
  <si>
    <r>
      <t>N</t>
    </r>
    <r>
      <rPr>
        <b/>
        <sz val="11"/>
        <color rgb="FFFF3399"/>
        <rFont val="Calibri"/>
        <family val="2"/>
        <scheme val="minor"/>
      </rPr>
      <t>K</t>
    </r>
    <r>
      <rPr>
        <b/>
        <sz val="11"/>
        <color theme="1"/>
        <rFont val="Calibri"/>
        <family val="2"/>
        <scheme val="minor"/>
      </rPr>
      <t>x</t>
    </r>
    <r>
      <rPr>
        <b/>
        <sz val="11"/>
        <color rgb="FFFF3399"/>
        <rFont val="Calibri"/>
        <family val="2"/>
        <scheme val="minor"/>
      </rPr>
      <t>D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4"/>
        <rFont val="Calibri"/>
        <family val="2"/>
        <scheme val="minor"/>
      </rPr>
      <t>S</t>
    </r>
    <r>
      <rPr>
        <b/>
        <sz val="11"/>
        <color theme="1"/>
        <rFont val="Calibri"/>
        <family val="2"/>
        <scheme val="minor"/>
      </rPr>
      <t>x</t>
    </r>
    <r>
      <rPr>
        <b/>
        <sz val="11"/>
        <color theme="4"/>
        <rFont val="Calibri"/>
        <family val="2"/>
        <scheme val="minor"/>
      </rPr>
      <t>E</t>
    </r>
  </si>
  <si>
    <r>
      <t>N</t>
    </r>
    <r>
      <rPr>
        <b/>
        <sz val="11"/>
        <color theme="4"/>
        <rFont val="Calibri"/>
        <family val="2"/>
        <scheme val="minor"/>
      </rPr>
      <t>S</t>
    </r>
    <r>
      <rPr>
        <b/>
        <sz val="11"/>
        <color theme="1"/>
        <rFont val="Calibri"/>
        <family val="2"/>
        <scheme val="minor"/>
      </rPr>
      <t>x</t>
    </r>
    <r>
      <rPr>
        <b/>
        <sz val="11"/>
        <color theme="4"/>
        <rFont val="Calibri"/>
        <family val="2"/>
        <scheme val="minor"/>
      </rPr>
      <t>R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3399"/>
        <rFont val="Calibri"/>
        <family val="2"/>
        <scheme val="minor"/>
      </rPr>
      <t>A</t>
    </r>
    <r>
      <rPr>
        <b/>
        <sz val="11"/>
        <color theme="1"/>
        <rFont val="Calibri"/>
        <family val="2"/>
        <scheme val="minor"/>
      </rPr>
      <t>x</t>
    </r>
    <r>
      <rPr>
        <b/>
        <sz val="11"/>
        <color rgb="FFFF3399"/>
        <rFont val="Calibri"/>
        <family val="2"/>
        <scheme val="minor"/>
      </rPr>
      <t>A</t>
    </r>
  </si>
  <si>
    <r>
      <t>N</t>
    </r>
    <r>
      <rPr>
        <b/>
        <sz val="11"/>
        <color theme="4"/>
        <rFont val="Calibri"/>
        <family val="2"/>
        <scheme val="minor"/>
      </rPr>
      <t>S</t>
    </r>
    <r>
      <rPr>
        <b/>
        <sz val="11"/>
        <color theme="1"/>
        <rFont val="Calibri"/>
        <family val="2"/>
        <scheme val="minor"/>
      </rPr>
      <t>x</t>
    </r>
    <r>
      <rPr>
        <b/>
        <sz val="11"/>
        <color theme="4"/>
        <rFont val="Calibri"/>
        <family val="2"/>
        <scheme val="minor"/>
      </rPr>
      <t>R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3399"/>
        <rFont val="Calibri"/>
        <family val="2"/>
        <scheme val="minor"/>
      </rPr>
      <t>A</t>
    </r>
    <r>
      <rPr>
        <b/>
        <sz val="11"/>
        <color theme="1"/>
        <rFont val="Calibri"/>
        <family val="2"/>
        <scheme val="minor"/>
      </rPr>
      <t>x</t>
    </r>
    <r>
      <rPr>
        <b/>
        <sz val="11"/>
        <color theme="4"/>
        <rFont val="Calibri"/>
        <family val="2"/>
        <scheme val="minor"/>
      </rPr>
      <t>E</t>
    </r>
  </si>
  <si>
    <r>
      <t>N</t>
    </r>
    <r>
      <rPr>
        <b/>
        <sz val="11"/>
        <color theme="4"/>
        <rFont val="Calibri"/>
        <family val="2"/>
        <scheme val="minor"/>
      </rPr>
      <t>S</t>
    </r>
    <r>
      <rPr>
        <b/>
        <sz val="11"/>
        <color theme="1"/>
        <rFont val="Calibri"/>
        <family val="2"/>
        <scheme val="minor"/>
      </rPr>
      <t>x</t>
    </r>
    <r>
      <rPr>
        <b/>
        <sz val="11"/>
        <color theme="4"/>
        <rFont val="Calibri"/>
        <family val="2"/>
        <scheme val="minor"/>
      </rPr>
      <t>R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4"/>
        <rFont val="Calibri"/>
        <family val="2"/>
        <scheme val="minor"/>
      </rPr>
      <t>S</t>
    </r>
    <r>
      <rPr>
        <b/>
        <sz val="11"/>
        <color theme="1"/>
        <rFont val="Calibri"/>
        <family val="2"/>
        <scheme val="minor"/>
      </rPr>
      <t>x</t>
    </r>
    <r>
      <rPr>
        <b/>
        <sz val="11"/>
        <color rgb="FFFF3399"/>
        <rFont val="Calibri"/>
        <family val="2"/>
        <scheme val="minor"/>
      </rPr>
      <t>A</t>
    </r>
  </si>
  <si>
    <r>
      <t>N</t>
    </r>
    <r>
      <rPr>
        <b/>
        <sz val="11"/>
        <color rgb="FFFF3399"/>
        <rFont val="Calibri"/>
        <family val="2"/>
        <scheme val="minor"/>
      </rPr>
      <t>K</t>
    </r>
    <r>
      <rPr>
        <b/>
        <sz val="11"/>
        <color theme="1"/>
        <rFont val="Calibri"/>
        <family val="2"/>
        <scheme val="minor"/>
      </rPr>
      <t>x</t>
    </r>
    <r>
      <rPr>
        <b/>
        <sz val="11"/>
        <color rgb="FFFF3399"/>
        <rFont val="Calibri"/>
        <family val="2"/>
        <scheme val="minor"/>
      </rPr>
      <t>D A</t>
    </r>
    <r>
      <rPr>
        <b/>
        <sz val="11"/>
        <color theme="1"/>
        <rFont val="Calibri"/>
        <family val="2"/>
        <scheme val="minor"/>
      </rPr>
      <t>x</t>
    </r>
    <r>
      <rPr>
        <b/>
        <sz val="11"/>
        <color rgb="FFFF3399"/>
        <rFont val="Calibri"/>
        <family val="2"/>
        <scheme val="minor"/>
      </rPr>
      <t>A</t>
    </r>
  </si>
  <si>
    <r>
      <t>N</t>
    </r>
    <r>
      <rPr>
        <b/>
        <sz val="11"/>
        <color theme="4"/>
        <rFont val="Calibri"/>
        <family val="2"/>
        <scheme val="minor"/>
      </rPr>
      <t>S</t>
    </r>
    <r>
      <rPr>
        <b/>
        <sz val="11"/>
        <color theme="1"/>
        <rFont val="Calibri"/>
        <family val="2"/>
        <scheme val="minor"/>
      </rPr>
      <t>x</t>
    </r>
    <r>
      <rPr>
        <b/>
        <sz val="11"/>
        <color rgb="FFFF3399"/>
        <rFont val="Calibri"/>
        <family val="2"/>
        <scheme val="minor"/>
      </rPr>
      <t>D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4"/>
        <rFont val="Calibri"/>
        <family val="2"/>
        <scheme val="minor"/>
      </rPr>
      <t>S</t>
    </r>
    <r>
      <rPr>
        <b/>
        <sz val="11"/>
        <color theme="1"/>
        <rFont val="Calibri"/>
        <family val="2"/>
        <scheme val="minor"/>
      </rPr>
      <t>x</t>
    </r>
    <r>
      <rPr>
        <b/>
        <sz val="11"/>
        <color rgb="FFFF3399"/>
        <rFont val="Calibri"/>
        <family val="2"/>
        <scheme val="minor"/>
      </rPr>
      <t>A</t>
    </r>
    <r>
      <rPr>
        <b/>
        <sz val="11"/>
        <color theme="1"/>
        <rFont val="Calibri"/>
        <family val="2"/>
        <scheme val="minor"/>
      </rPr>
      <t xml:space="preserve"> (res)</t>
    </r>
  </si>
  <si>
    <r>
      <t>Km +</t>
    </r>
    <r>
      <rPr>
        <b/>
        <sz val="11"/>
        <color theme="4"/>
        <rFont val="Calibri"/>
        <family val="2"/>
        <scheme val="minor"/>
      </rPr>
      <t>ATP</t>
    </r>
  </si>
  <si>
    <r>
      <t>Km +</t>
    </r>
    <r>
      <rPr>
        <b/>
        <sz val="11"/>
        <color rgb="FFFF3399"/>
        <rFont val="Calibri"/>
        <family val="2"/>
        <scheme val="minor"/>
      </rPr>
      <t>GTP</t>
    </r>
  </si>
  <si>
    <r>
      <t>Kcat +</t>
    </r>
    <r>
      <rPr>
        <b/>
        <sz val="11"/>
        <color theme="4"/>
        <rFont val="Calibri"/>
        <family val="2"/>
        <scheme val="minor"/>
      </rPr>
      <t>ATP</t>
    </r>
  </si>
  <si>
    <r>
      <t>Kcat +</t>
    </r>
    <r>
      <rPr>
        <b/>
        <sz val="11"/>
        <color rgb="FFFF3399"/>
        <rFont val="Calibri"/>
        <family val="2"/>
        <scheme val="minor"/>
      </rPr>
      <t>GTP</t>
    </r>
  </si>
  <si>
    <r>
      <t>Prot.+</t>
    </r>
    <r>
      <rPr>
        <b/>
        <sz val="11"/>
        <color theme="4"/>
        <rFont val="Calibri"/>
        <family val="2"/>
        <scheme val="minor"/>
      </rPr>
      <t>ATP</t>
    </r>
  </si>
  <si>
    <r>
      <t>Prot. +</t>
    </r>
    <r>
      <rPr>
        <b/>
        <sz val="11"/>
        <color rgb="FFFF3399"/>
        <rFont val="Calibri"/>
        <family val="2"/>
        <scheme val="minor"/>
      </rPr>
      <t>GTP</t>
    </r>
  </si>
  <si>
    <r>
      <t>Polym.+</t>
    </r>
    <r>
      <rPr>
        <b/>
        <sz val="11"/>
        <color theme="4"/>
        <rFont val="Calibri"/>
        <family val="2"/>
        <scheme val="minor"/>
      </rPr>
      <t>ATP</t>
    </r>
  </si>
  <si>
    <r>
      <t>Polym. +</t>
    </r>
    <r>
      <rPr>
        <b/>
        <sz val="11"/>
        <color rgb="FFFF3399"/>
        <rFont val="Calibri"/>
        <family val="2"/>
        <scheme val="minor"/>
      </rPr>
      <t>GTP</t>
    </r>
  </si>
  <si>
    <t>Ave</t>
  </si>
  <si>
    <t>StDev</t>
  </si>
  <si>
    <t>St.Dev</t>
  </si>
  <si>
    <r>
      <t>Cat.Eff. +</t>
    </r>
    <r>
      <rPr>
        <b/>
        <sz val="11"/>
        <color theme="4"/>
        <rFont val="Calibri"/>
        <family val="2"/>
        <scheme val="minor"/>
      </rPr>
      <t>ATP</t>
    </r>
  </si>
  <si>
    <r>
      <t>Cat.Eff. +</t>
    </r>
    <r>
      <rPr>
        <b/>
        <sz val="11"/>
        <color rgb="FFFF3399"/>
        <rFont val="Calibri"/>
        <family val="2"/>
        <scheme val="minor"/>
      </rPr>
      <t>GTP</t>
    </r>
  </si>
  <si>
    <r>
      <t>Cat.Eff. +</t>
    </r>
    <r>
      <rPr>
        <b/>
        <sz val="11"/>
        <color theme="4"/>
        <rFont val="Calibri"/>
        <family val="2"/>
        <scheme val="minor"/>
      </rPr>
      <t>ATP/</t>
    </r>
    <r>
      <rPr>
        <b/>
        <sz val="11"/>
        <rFont val="Calibri"/>
        <family val="2"/>
        <scheme val="minor"/>
      </rPr>
      <t>+</t>
    </r>
    <r>
      <rPr>
        <b/>
        <sz val="11"/>
        <color rgb="FFFF3399"/>
        <rFont val="Calibri"/>
        <family val="2"/>
        <scheme val="minor"/>
      </rPr>
      <t>GTP</t>
    </r>
  </si>
  <si>
    <r>
      <t xml:space="preserve">Era </t>
    </r>
    <r>
      <rPr>
        <b/>
        <sz val="11"/>
        <color theme="1"/>
        <rFont val="Calibri"/>
        <family val="2"/>
        <scheme val="minor"/>
      </rPr>
      <t>(wt)</t>
    </r>
  </si>
  <si>
    <r>
      <rPr>
        <b/>
        <sz val="11"/>
        <color rgb="FF00B0F0"/>
        <rFont val="Calibri"/>
        <family val="2"/>
        <scheme val="minor"/>
      </rPr>
      <t xml:space="preserve">Era </t>
    </r>
    <r>
      <rPr>
        <b/>
        <sz val="11"/>
        <rFont val="Calibri"/>
        <family val="2"/>
        <scheme val="minor"/>
      </rPr>
      <t>N</t>
    </r>
    <r>
      <rPr>
        <b/>
        <sz val="11"/>
        <color rgb="FF00B0F0"/>
        <rFont val="Calibri"/>
        <family val="2"/>
        <scheme val="minor"/>
      </rPr>
      <t>S</t>
    </r>
    <r>
      <rPr>
        <b/>
        <sz val="11"/>
        <rFont val="Calibri"/>
        <family val="2"/>
        <scheme val="minor"/>
      </rPr>
      <t>x</t>
    </r>
    <r>
      <rPr>
        <b/>
        <sz val="11"/>
        <color rgb="FF00B0F0"/>
        <rFont val="Calibri"/>
        <family val="2"/>
        <scheme val="minor"/>
      </rPr>
      <t>R S</t>
    </r>
    <r>
      <rPr>
        <b/>
        <sz val="11"/>
        <rFont val="Calibri"/>
        <family val="2"/>
        <scheme val="minor"/>
      </rPr>
      <t>x</t>
    </r>
    <r>
      <rPr>
        <b/>
        <sz val="11"/>
        <color rgb="FF00B0F0"/>
        <rFont val="Calibri"/>
        <family val="2"/>
        <scheme val="minor"/>
      </rPr>
      <t>E</t>
    </r>
    <r>
      <rPr>
        <b/>
        <sz val="11"/>
        <rFont val="Calibri"/>
        <family val="2"/>
        <scheme val="minor"/>
      </rPr>
      <t xml:space="preserve"> (res)</t>
    </r>
  </si>
  <si>
    <t>Ambigous</t>
  </si>
  <si>
    <t>N.D.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</si>
</sst>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FF3399"/>
      <name val="Calibri"/>
      <family val="2"/>
      <scheme val="minor"/>
    </font>
    <font>
      <sz val="10"/>
      <name val="Arial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1"/>
      <color rgb="FF00B0F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workbookViewId="0">
      <selection activeCell="M24" sqref="M24"/>
    </sheetView>
  </sheetViews>
  <sheetFormatPr defaultRowHeight="14.5" x14ac:dyDescent="0.35"/>
  <cols>
    <col min="2" max="2" width="13.7265625" customWidth="1"/>
    <col min="10" max="10" width="15.08984375" customWidth="1"/>
    <col min="12" max="12" width="14.54296875" customWidth="1"/>
  </cols>
  <sheetData>
    <row r="1" spans="1:12" x14ac:dyDescent="0.35">
      <c r="B1" s="1" t="s">
        <v>0</v>
      </c>
      <c r="C1" s="1" t="s">
        <v>2</v>
      </c>
      <c r="D1" s="1" t="s">
        <v>3</v>
      </c>
      <c r="E1" s="1" t="s">
        <v>4</v>
      </c>
      <c r="F1" s="1" t="s">
        <v>8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24</v>
      </c>
      <c r="L1" s="2" t="s">
        <v>25</v>
      </c>
    </row>
    <row r="2" spans="1:12" x14ac:dyDescent="0.35">
      <c r="A2" s="1" t="s">
        <v>10</v>
      </c>
      <c r="B2">
        <v>0.45</v>
      </c>
      <c r="C2">
        <v>0.59499999999999997</v>
      </c>
      <c r="D2">
        <v>0.88</v>
      </c>
      <c r="E2">
        <v>1.38</v>
      </c>
      <c r="F2">
        <v>1.45</v>
      </c>
      <c r="G2">
        <v>3.83</v>
      </c>
      <c r="H2">
        <v>2.581</v>
      </c>
      <c r="I2">
        <v>2.8149999999999999</v>
      </c>
      <c r="J2">
        <v>5.0220000000000002</v>
      </c>
      <c r="K2" s="4" t="s">
        <v>26</v>
      </c>
      <c r="L2" s="4">
        <v>9.8820000000000005E-2</v>
      </c>
    </row>
    <row r="3" spans="1:12" x14ac:dyDescent="0.35">
      <c r="B3">
        <v>0.73</v>
      </c>
      <c r="C3">
        <v>0.50800000000000001</v>
      </c>
      <c r="D3">
        <v>1.31</v>
      </c>
      <c r="E3">
        <v>1.02</v>
      </c>
      <c r="F3">
        <v>1.1599999999999999</v>
      </c>
      <c r="G3">
        <v>2.8</v>
      </c>
      <c r="H3">
        <v>1.24</v>
      </c>
      <c r="I3">
        <v>3.952</v>
      </c>
      <c r="J3">
        <v>4.3380000000000001</v>
      </c>
      <c r="K3" s="4" t="s">
        <v>26</v>
      </c>
      <c r="L3" s="4">
        <v>1.4</v>
      </c>
    </row>
    <row r="4" spans="1:12" x14ac:dyDescent="0.35">
      <c r="B4">
        <v>0.5</v>
      </c>
      <c r="C4">
        <v>0.48099999999999998</v>
      </c>
      <c r="D4">
        <v>1.03</v>
      </c>
      <c r="E4">
        <v>1.06</v>
      </c>
      <c r="F4">
        <v>1.54</v>
      </c>
      <c r="G4">
        <v>1.73</v>
      </c>
      <c r="H4">
        <v>3.17</v>
      </c>
      <c r="I4">
        <v>3.2650000000000001</v>
      </c>
      <c r="J4">
        <v>3.109</v>
      </c>
      <c r="K4" s="4" t="s">
        <v>26</v>
      </c>
      <c r="L4" s="4">
        <v>2.4300000000000002</v>
      </c>
    </row>
    <row r="5" spans="1:12" x14ac:dyDescent="0.35">
      <c r="B5">
        <v>0.53</v>
      </c>
      <c r="E5">
        <v>1.1299999999999999</v>
      </c>
      <c r="F5">
        <v>1.33</v>
      </c>
      <c r="G5">
        <v>3</v>
      </c>
      <c r="H5">
        <v>1.29</v>
      </c>
      <c r="I5">
        <v>8.16</v>
      </c>
      <c r="J5">
        <v>4.55</v>
      </c>
      <c r="K5" s="4" t="s">
        <v>26</v>
      </c>
      <c r="L5" s="4">
        <v>0.1114</v>
      </c>
    </row>
    <row r="6" spans="1:12" x14ac:dyDescent="0.35">
      <c r="B6">
        <v>0.62</v>
      </c>
      <c r="F6">
        <v>0.75</v>
      </c>
      <c r="G6">
        <v>1.32</v>
      </c>
      <c r="H6">
        <v>1.27</v>
      </c>
      <c r="I6">
        <v>4.3159999999999998</v>
      </c>
      <c r="J6">
        <v>4.2130000000000001</v>
      </c>
      <c r="L6" s="4">
        <v>2.61</v>
      </c>
    </row>
    <row r="7" spans="1:12" x14ac:dyDescent="0.35">
      <c r="B7">
        <v>0.48</v>
      </c>
      <c r="F7">
        <v>1.86</v>
      </c>
      <c r="I7">
        <v>2.4510000000000001</v>
      </c>
      <c r="J7">
        <v>2.2879999999999998</v>
      </c>
      <c r="L7" s="4">
        <v>0.16020000000000001</v>
      </c>
    </row>
    <row r="8" spans="1:12" x14ac:dyDescent="0.35">
      <c r="B8">
        <v>0.47</v>
      </c>
      <c r="F8">
        <v>1.96</v>
      </c>
      <c r="I8">
        <v>1.51</v>
      </c>
      <c r="L8" s="4">
        <v>0.30009999999999998</v>
      </c>
    </row>
    <row r="9" spans="1:12" x14ac:dyDescent="0.35">
      <c r="B9">
        <v>0.31</v>
      </c>
      <c r="F9">
        <v>1.77</v>
      </c>
      <c r="L9" s="4">
        <v>2.0550000000000002</v>
      </c>
    </row>
    <row r="10" spans="1:12" x14ac:dyDescent="0.35">
      <c r="L10" s="4">
        <v>1.363</v>
      </c>
    </row>
    <row r="12" spans="1:12" x14ac:dyDescent="0.35">
      <c r="A12" s="1" t="s">
        <v>18</v>
      </c>
      <c r="B12">
        <f>AVERAGE(B2:B9)</f>
        <v>0.51124999999999998</v>
      </c>
      <c r="C12">
        <f t="shared" ref="C12:I12" si="0">AVERAGE(C2:C4)</f>
        <v>0.52800000000000002</v>
      </c>
      <c r="D12">
        <f t="shared" si="0"/>
        <v>1.0733333333333333</v>
      </c>
      <c r="E12">
        <f t="shared" si="0"/>
        <v>1.1533333333333333</v>
      </c>
      <c r="F12">
        <f t="shared" si="0"/>
        <v>1.3833333333333335</v>
      </c>
      <c r="G12">
        <f t="shared" si="0"/>
        <v>2.7866666666666666</v>
      </c>
      <c r="H12">
        <f t="shared" si="0"/>
        <v>2.3303333333333334</v>
      </c>
      <c r="I12">
        <f t="shared" si="0"/>
        <v>3.3439999999999999</v>
      </c>
      <c r="J12">
        <f>AVERAGE(J2:J7)</f>
        <v>3.92</v>
      </c>
      <c r="K12" t="s">
        <v>27</v>
      </c>
      <c r="L12">
        <f>AVERAGE(L2:L10)</f>
        <v>1.1698355555555553</v>
      </c>
    </row>
    <row r="13" spans="1:12" x14ac:dyDescent="0.35">
      <c r="A13" s="1" t="s">
        <v>19</v>
      </c>
      <c r="B13">
        <f t="shared" ref="B13:J13" si="1">STDEV(B2:B9)</f>
        <v>0.12368595023572518</v>
      </c>
      <c r="C13">
        <f t="shared" si="1"/>
        <v>5.9573484034425916E-2</v>
      </c>
      <c r="D13">
        <f t="shared" si="1"/>
        <v>0.21825062046494589</v>
      </c>
      <c r="E13">
        <f t="shared" si="1"/>
        <v>0.16152915113584559</v>
      </c>
      <c r="F13">
        <f t="shared" si="1"/>
        <v>0.40020530445545788</v>
      </c>
      <c r="G13">
        <f t="shared" si="1"/>
        <v>1.0109055346569238</v>
      </c>
      <c r="H13">
        <f t="shared" si="1"/>
        <v>0.90564076763361412</v>
      </c>
      <c r="I13">
        <f t="shared" si="1"/>
        <v>2.145416021372522</v>
      </c>
      <c r="J13">
        <f t="shared" si="1"/>
        <v>1.0191194238164645</v>
      </c>
      <c r="K13" t="s">
        <v>27</v>
      </c>
      <c r="L13">
        <f>STDEV(L2:L10)</f>
        <v>1.0355588080248164</v>
      </c>
    </row>
    <row r="16" spans="1:12" x14ac:dyDescent="0.35">
      <c r="A16" s="1" t="s">
        <v>11</v>
      </c>
      <c r="B16" s="1" t="s">
        <v>0</v>
      </c>
      <c r="C16" s="1" t="s">
        <v>2</v>
      </c>
      <c r="D16" s="1" t="s">
        <v>3</v>
      </c>
      <c r="E16" s="1" t="s">
        <v>4</v>
      </c>
      <c r="F16" s="1" t="s">
        <v>8</v>
      </c>
      <c r="G16" s="1" t="s">
        <v>5</v>
      </c>
      <c r="H16" s="1" t="s">
        <v>6</v>
      </c>
      <c r="I16" s="1" t="s">
        <v>7</v>
      </c>
      <c r="J16" s="1" t="s">
        <v>9</v>
      </c>
      <c r="K16" s="2" t="s">
        <v>24</v>
      </c>
      <c r="L16" s="2" t="s">
        <v>25</v>
      </c>
    </row>
    <row r="17" spans="1:12" x14ac:dyDescent="0.35">
      <c r="B17">
        <v>0.67</v>
      </c>
      <c r="C17">
        <v>1.927</v>
      </c>
      <c r="D17">
        <v>1.7</v>
      </c>
      <c r="E17">
        <v>2.17</v>
      </c>
      <c r="F17">
        <v>1.55</v>
      </c>
      <c r="G17">
        <v>1.85</v>
      </c>
      <c r="H17">
        <v>2.4300000000000002</v>
      </c>
      <c r="I17">
        <v>2.8839999999999999</v>
      </c>
      <c r="J17">
        <v>2.4900000000000002</v>
      </c>
      <c r="K17" s="4">
        <v>1.8260000000000001</v>
      </c>
      <c r="L17" s="4" t="s">
        <v>26</v>
      </c>
    </row>
    <row r="18" spans="1:12" x14ac:dyDescent="0.35">
      <c r="B18">
        <v>0.81</v>
      </c>
      <c r="C18">
        <v>1.73</v>
      </c>
      <c r="D18">
        <v>3.02</v>
      </c>
      <c r="E18">
        <v>2.0299999999999998</v>
      </c>
      <c r="F18">
        <v>1.67</v>
      </c>
      <c r="G18">
        <v>2.19</v>
      </c>
      <c r="H18">
        <v>8.7899999999999991</v>
      </c>
      <c r="I18">
        <v>1.1220000000000001</v>
      </c>
      <c r="J18">
        <v>2.923</v>
      </c>
      <c r="K18">
        <v>1.0369999999999999</v>
      </c>
      <c r="L18" s="4" t="s">
        <v>26</v>
      </c>
    </row>
    <row r="19" spans="1:12" x14ac:dyDescent="0.35">
      <c r="B19">
        <v>1.0900000000000001</v>
      </c>
      <c r="C19">
        <v>1.7030000000000001</v>
      </c>
      <c r="D19">
        <v>2.1</v>
      </c>
      <c r="E19">
        <v>3.3</v>
      </c>
      <c r="F19">
        <v>1.57</v>
      </c>
      <c r="G19">
        <v>3.72</v>
      </c>
      <c r="H19">
        <v>0.56999999999999995</v>
      </c>
      <c r="I19">
        <v>7.3719999999999999</v>
      </c>
      <c r="J19">
        <v>1.718</v>
      </c>
      <c r="K19" s="4">
        <v>1.298</v>
      </c>
      <c r="L19" s="4" t="s">
        <v>26</v>
      </c>
    </row>
    <row r="20" spans="1:12" x14ac:dyDescent="0.35">
      <c r="B20">
        <v>0.92</v>
      </c>
      <c r="E20">
        <v>2.1</v>
      </c>
      <c r="F20">
        <v>2.2200000000000002</v>
      </c>
      <c r="G20">
        <v>2.82</v>
      </c>
      <c r="H20">
        <v>0.51</v>
      </c>
      <c r="I20">
        <v>3.177</v>
      </c>
      <c r="J20">
        <v>1.452</v>
      </c>
      <c r="K20" s="4">
        <v>0.63700000000000001</v>
      </c>
      <c r="L20" s="4" t="s">
        <v>26</v>
      </c>
    </row>
    <row r="21" spans="1:12" x14ac:dyDescent="0.35">
      <c r="B21">
        <v>1.03</v>
      </c>
      <c r="F21">
        <v>2.6</v>
      </c>
      <c r="H21">
        <v>3.0139999999999998</v>
      </c>
      <c r="I21">
        <v>2.4049999999999998</v>
      </c>
      <c r="J21">
        <v>3.641</v>
      </c>
      <c r="K21" s="4">
        <v>0.48699999999999999</v>
      </c>
      <c r="L21" s="4" t="s">
        <v>26</v>
      </c>
    </row>
    <row r="22" spans="1:12" x14ac:dyDescent="0.35">
      <c r="B22">
        <v>1.6</v>
      </c>
      <c r="F22">
        <v>0.81</v>
      </c>
      <c r="I22">
        <v>2.0350000000000001</v>
      </c>
      <c r="J22" s="5">
        <v>5.6459999999999999</v>
      </c>
    </row>
    <row r="23" spans="1:12" x14ac:dyDescent="0.35">
      <c r="B23">
        <v>1.07</v>
      </c>
      <c r="F23">
        <v>0.55000000000000004</v>
      </c>
      <c r="I23">
        <v>2.2149999999999999</v>
      </c>
    </row>
    <row r="24" spans="1:12" x14ac:dyDescent="0.35">
      <c r="F24">
        <v>3.17</v>
      </c>
      <c r="I24">
        <v>2.9</v>
      </c>
    </row>
    <row r="25" spans="1:12" x14ac:dyDescent="0.35">
      <c r="F25">
        <v>2.7</v>
      </c>
    </row>
    <row r="26" spans="1:12" x14ac:dyDescent="0.35">
      <c r="A26" s="1" t="s">
        <v>18</v>
      </c>
      <c r="B26">
        <f t="shared" ref="B26:J26" si="2">AVERAGE(B17:B23)</f>
        <v>1.0271428571428574</v>
      </c>
      <c r="C26">
        <f t="shared" si="2"/>
        <v>1.7866666666666668</v>
      </c>
      <c r="D26">
        <f t="shared" si="2"/>
        <v>2.2733333333333334</v>
      </c>
      <c r="E26">
        <f t="shared" si="2"/>
        <v>2.4</v>
      </c>
      <c r="F26">
        <f t="shared" si="2"/>
        <v>1.5671428571428572</v>
      </c>
      <c r="G26">
        <f t="shared" si="2"/>
        <v>2.645</v>
      </c>
      <c r="H26">
        <f t="shared" si="2"/>
        <v>3.0627999999999997</v>
      </c>
      <c r="I26">
        <f t="shared" si="2"/>
        <v>3.0300000000000002</v>
      </c>
      <c r="J26">
        <f t="shared" si="2"/>
        <v>2.9783333333333335</v>
      </c>
      <c r="K26">
        <f>AVERAGE(K17:K21)</f>
        <v>1.0569999999999999</v>
      </c>
      <c r="L26" t="s">
        <v>27</v>
      </c>
    </row>
    <row r="27" spans="1:12" x14ac:dyDescent="0.35">
      <c r="A27" s="1" t="s">
        <v>19</v>
      </c>
      <c r="B27">
        <f>STDEV(B17:B23)</f>
        <v>0.29443246456611383</v>
      </c>
      <c r="C27">
        <f t="shared" ref="C27:E27" si="3">STDEV(C17:C23)</f>
        <v>0.12227973394366433</v>
      </c>
      <c r="D27">
        <f t="shared" si="3"/>
        <v>0.6768554744798424</v>
      </c>
      <c r="E27">
        <f t="shared" si="3"/>
        <v>0.60271607467087418</v>
      </c>
      <c r="F27">
        <f>STDEV(F17:F25)</f>
        <v>0.87554903409866869</v>
      </c>
      <c r="G27">
        <f>STDEV(G17:G25)</f>
        <v>0.82164469206585844</v>
      </c>
      <c r="H27">
        <f>STDEV(H17:H25)</f>
        <v>3.3887489136848128</v>
      </c>
      <c r="I27">
        <f>STDEV(I17:I25)</f>
        <v>1.8744909975777426</v>
      </c>
      <c r="J27">
        <f>STDEV(J17:J25)</f>
        <v>1.5307016256170454</v>
      </c>
      <c r="K27">
        <f>STDEV(K17:K21)</f>
        <v>0.53645642879920852</v>
      </c>
      <c r="L27" t="s">
        <v>27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777AE-458C-4AAC-A42C-A0FAA19D3357}">
  <dimension ref="A1:L27"/>
  <sheetViews>
    <sheetView workbookViewId="0">
      <selection activeCell="L27" sqref="L27"/>
    </sheetView>
  </sheetViews>
  <sheetFormatPr defaultRowHeight="14.5" x14ac:dyDescent="0.35"/>
  <cols>
    <col min="10" max="10" width="13.90625" customWidth="1"/>
    <col min="12" max="12" width="19.1796875" customWidth="1"/>
  </cols>
  <sheetData>
    <row r="1" spans="1:12" x14ac:dyDescent="0.35">
      <c r="B1" s="1" t="s">
        <v>0</v>
      </c>
      <c r="C1" s="1" t="s">
        <v>2</v>
      </c>
      <c r="D1" s="1" t="s">
        <v>3</v>
      </c>
      <c r="E1" s="1" t="s">
        <v>4</v>
      </c>
      <c r="F1" s="1" t="s">
        <v>8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24</v>
      </c>
      <c r="L1" s="2" t="s">
        <v>25</v>
      </c>
    </row>
    <row r="2" spans="1:12" x14ac:dyDescent="0.35">
      <c r="A2" s="1" t="s">
        <v>12</v>
      </c>
      <c r="B2">
        <v>2.887</v>
      </c>
      <c r="C2">
        <v>1.583</v>
      </c>
      <c r="D2">
        <v>13.85</v>
      </c>
      <c r="E2">
        <v>12.84</v>
      </c>
      <c r="F2">
        <v>6.8460000000000001</v>
      </c>
      <c r="G2">
        <v>5.0750000000000002</v>
      </c>
      <c r="H2">
        <v>4.0880000000000001</v>
      </c>
      <c r="I2">
        <v>2.835</v>
      </c>
      <c r="J2">
        <v>2.2490000000000001</v>
      </c>
      <c r="K2" s="4" t="s">
        <v>26</v>
      </c>
      <c r="L2" s="4">
        <v>4.9299999999999997E-2</v>
      </c>
    </row>
    <row r="3" spans="1:12" x14ac:dyDescent="0.35">
      <c r="B3">
        <v>3.13</v>
      </c>
      <c r="C3">
        <v>1.9159999999999999</v>
      </c>
      <c r="D3">
        <v>13.08</v>
      </c>
      <c r="E3">
        <v>11.84</v>
      </c>
      <c r="F3">
        <v>6.39</v>
      </c>
      <c r="G3">
        <v>3.6070000000000002</v>
      </c>
      <c r="H3">
        <v>6</v>
      </c>
      <c r="I3">
        <v>3.9860000000000002</v>
      </c>
      <c r="J3">
        <v>2.9140000000000001</v>
      </c>
      <c r="K3" s="4" t="s">
        <v>26</v>
      </c>
      <c r="L3" s="4">
        <v>2.9000000000000001E-2</v>
      </c>
    </row>
    <row r="4" spans="1:12" x14ac:dyDescent="0.35">
      <c r="B4">
        <v>1.7589999999999999</v>
      </c>
      <c r="C4">
        <v>1.831</v>
      </c>
      <c r="D4">
        <v>13.74</v>
      </c>
      <c r="E4">
        <v>11</v>
      </c>
      <c r="F4">
        <v>2.89</v>
      </c>
      <c r="G4">
        <v>7.0030000000000001</v>
      </c>
      <c r="H4">
        <v>4.17</v>
      </c>
      <c r="I4">
        <v>4.78</v>
      </c>
      <c r="J4">
        <v>1.27</v>
      </c>
      <c r="K4" s="4" t="s">
        <v>26</v>
      </c>
      <c r="L4" s="4">
        <v>9.4E-2</v>
      </c>
    </row>
    <row r="5" spans="1:12" x14ac:dyDescent="0.35">
      <c r="B5">
        <v>2.3650000000000002</v>
      </c>
      <c r="E5">
        <v>10.71</v>
      </c>
      <c r="F5">
        <v>7.5149999999999997</v>
      </c>
      <c r="G5">
        <v>6.6559999999999997</v>
      </c>
      <c r="H5">
        <v>6.2160000000000002</v>
      </c>
      <c r="I5">
        <v>7.8</v>
      </c>
      <c r="J5">
        <v>1.9677</v>
      </c>
      <c r="K5" s="4" t="s">
        <v>26</v>
      </c>
      <c r="L5" s="4">
        <v>3.61E-2</v>
      </c>
    </row>
    <row r="6" spans="1:12" x14ac:dyDescent="0.35">
      <c r="B6">
        <v>2.3420000000000001</v>
      </c>
      <c r="F6">
        <v>2.6339999999999999</v>
      </c>
      <c r="G6">
        <v>8.5289999999999999</v>
      </c>
      <c r="H6">
        <v>6.9039999999999999</v>
      </c>
      <c r="I6">
        <v>4.9000000000000004</v>
      </c>
      <c r="J6">
        <v>1.99</v>
      </c>
      <c r="L6" s="4">
        <v>0.114</v>
      </c>
    </row>
    <row r="7" spans="1:12" x14ac:dyDescent="0.35">
      <c r="B7">
        <v>1.6160000000000001</v>
      </c>
      <c r="F7">
        <v>5.33</v>
      </c>
      <c r="I7">
        <v>5.5651000000000002</v>
      </c>
      <c r="J7">
        <v>0.98640000000000005</v>
      </c>
      <c r="L7" s="4">
        <v>2.5049999999999999E-2</v>
      </c>
    </row>
    <row r="8" spans="1:12" x14ac:dyDescent="0.35">
      <c r="B8">
        <v>1.649</v>
      </c>
      <c r="F8">
        <v>10.9</v>
      </c>
      <c r="I8">
        <v>4.2969999999999997</v>
      </c>
      <c r="L8" s="4">
        <v>8.6430000000000007E-2</v>
      </c>
    </row>
    <row r="9" spans="1:12" x14ac:dyDescent="0.35">
      <c r="B9">
        <v>1.367</v>
      </c>
      <c r="F9">
        <v>7.7119999999999997</v>
      </c>
      <c r="L9" s="4">
        <v>0.22339999999999999</v>
      </c>
    </row>
    <row r="10" spans="1:12" x14ac:dyDescent="0.35">
      <c r="L10" s="4">
        <v>0.13389999999999999</v>
      </c>
    </row>
    <row r="12" spans="1:12" x14ac:dyDescent="0.35">
      <c r="A12" s="1" t="s">
        <v>18</v>
      </c>
      <c r="B12">
        <f t="shared" ref="B12:J12" si="0">AVERAGE(B2:B9)</f>
        <v>2.1393750000000002</v>
      </c>
      <c r="C12">
        <f t="shared" si="0"/>
        <v>1.7766666666666666</v>
      </c>
      <c r="D12">
        <f t="shared" si="0"/>
        <v>13.556666666666667</v>
      </c>
      <c r="E12">
        <f t="shared" si="0"/>
        <v>11.5975</v>
      </c>
      <c r="F12">
        <f t="shared" si="0"/>
        <v>6.2771249999999998</v>
      </c>
      <c r="G12">
        <f t="shared" si="0"/>
        <v>6.1740000000000004</v>
      </c>
      <c r="H12">
        <f t="shared" si="0"/>
        <v>5.4756</v>
      </c>
      <c r="I12">
        <f t="shared" si="0"/>
        <v>4.8804428571428575</v>
      </c>
      <c r="J12">
        <f t="shared" si="0"/>
        <v>1.8961833333333333</v>
      </c>
      <c r="K12" t="s">
        <v>27</v>
      </c>
      <c r="L12">
        <f>AVERAGE(L2:L10)</f>
        <v>8.7908888888888898E-2</v>
      </c>
    </row>
    <row r="13" spans="1:12" x14ac:dyDescent="0.35">
      <c r="A13" s="1" t="s">
        <v>19</v>
      </c>
      <c r="B13">
        <f t="shared" ref="B13:J13" si="1">STDEV(B2:B9)</f>
        <v>0.64230409742693395</v>
      </c>
      <c r="C13">
        <f t="shared" si="1"/>
        <v>0.17302119330687016</v>
      </c>
      <c r="D13">
        <f t="shared" si="1"/>
        <v>0.41645327869201998</v>
      </c>
      <c r="E13">
        <f t="shared" si="1"/>
        <v>0.95695262857329189</v>
      </c>
      <c r="F13">
        <f t="shared" si="1"/>
        <v>2.6976326890442288</v>
      </c>
      <c r="G13">
        <f t="shared" si="1"/>
        <v>1.8883114149948887</v>
      </c>
      <c r="H13">
        <f t="shared" si="1"/>
        <v>1.2741211873287395</v>
      </c>
      <c r="I13">
        <f t="shared" si="1"/>
        <v>1.5452783264481793</v>
      </c>
      <c r="J13">
        <f t="shared" si="1"/>
        <v>0.69197656728148527</v>
      </c>
      <c r="K13" t="s">
        <v>27</v>
      </c>
      <c r="L13">
        <f>STDEV(L2:L12)</f>
        <v>6.0359444339619726E-2</v>
      </c>
    </row>
    <row r="16" spans="1:12" x14ac:dyDescent="0.35">
      <c r="B16" s="1" t="s">
        <v>0</v>
      </c>
      <c r="C16" s="1" t="s">
        <v>2</v>
      </c>
      <c r="D16" s="1" t="s">
        <v>3</v>
      </c>
      <c r="E16" s="1" t="s">
        <v>4</v>
      </c>
      <c r="F16" s="1" t="s">
        <v>8</v>
      </c>
      <c r="G16" s="1" t="s">
        <v>5</v>
      </c>
      <c r="H16" s="1" t="s">
        <v>6</v>
      </c>
      <c r="I16" s="1" t="s">
        <v>7</v>
      </c>
      <c r="J16" s="1" t="s">
        <v>9</v>
      </c>
      <c r="K16" s="2" t="s">
        <v>24</v>
      </c>
      <c r="L16" s="2" t="s">
        <v>25</v>
      </c>
    </row>
    <row r="17" spans="1:12" x14ac:dyDescent="0.35">
      <c r="A17" s="1" t="s">
        <v>13</v>
      </c>
      <c r="B17">
        <v>1.65</v>
      </c>
      <c r="C17">
        <v>1.427</v>
      </c>
      <c r="D17">
        <v>12.22</v>
      </c>
      <c r="E17">
        <v>11.08</v>
      </c>
      <c r="F17">
        <v>4.3079999999999998</v>
      </c>
      <c r="G17">
        <v>2.3180000000000001</v>
      </c>
      <c r="H17">
        <v>2.63</v>
      </c>
      <c r="I17">
        <v>1.8360000000000001</v>
      </c>
      <c r="J17">
        <v>1.1950000000000001</v>
      </c>
      <c r="K17" s="4">
        <v>0.26910000000000001</v>
      </c>
      <c r="L17" s="4" t="s">
        <v>26</v>
      </c>
    </row>
    <row r="18" spans="1:12" x14ac:dyDescent="0.35">
      <c r="B18">
        <v>1.718</v>
      </c>
      <c r="C18">
        <v>1.1200000000000001</v>
      </c>
      <c r="D18">
        <v>10.23</v>
      </c>
      <c r="E18">
        <v>10.96</v>
      </c>
      <c r="F18">
        <v>4.4800000000000004</v>
      </c>
      <c r="G18">
        <v>6.4809999999999999</v>
      </c>
      <c r="H18">
        <v>4.7</v>
      </c>
      <c r="I18">
        <v>1.554</v>
      </c>
      <c r="J18">
        <v>1.534</v>
      </c>
      <c r="K18">
        <v>0.20399999999999999</v>
      </c>
      <c r="L18" s="4" t="s">
        <v>26</v>
      </c>
    </row>
    <row r="19" spans="1:12" x14ac:dyDescent="0.35">
      <c r="B19">
        <v>0.49</v>
      </c>
      <c r="C19">
        <v>0.87109999999999999</v>
      </c>
      <c r="D19">
        <v>10.26</v>
      </c>
      <c r="E19">
        <v>10.92</v>
      </c>
      <c r="F19">
        <v>2.004</v>
      </c>
      <c r="G19">
        <v>5.4</v>
      </c>
      <c r="H19">
        <v>4.5640000000000001</v>
      </c>
      <c r="I19">
        <v>1.2350000000000001</v>
      </c>
      <c r="J19">
        <v>0.92789999999999995</v>
      </c>
      <c r="K19" s="4">
        <v>0.1323</v>
      </c>
      <c r="L19" s="4" t="s">
        <v>26</v>
      </c>
    </row>
    <row r="20" spans="1:12" x14ac:dyDescent="0.35">
      <c r="B20">
        <v>1.4670000000000001</v>
      </c>
      <c r="F20">
        <v>1.7230000000000001</v>
      </c>
      <c r="G20">
        <v>8.8390000000000004</v>
      </c>
      <c r="H20">
        <v>1.5329999999999999</v>
      </c>
      <c r="I20">
        <v>6.5</v>
      </c>
      <c r="J20">
        <v>1.645</v>
      </c>
      <c r="K20" s="4">
        <v>7.8E-2</v>
      </c>
      <c r="L20" s="4" t="s">
        <v>26</v>
      </c>
    </row>
    <row r="21" spans="1:12" x14ac:dyDescent="0.35">
      <c r="B21">
        <v>0.90569999999999995</v>
      </c>
      <c r="F21">
        <v>5.1740000000000004</v>
      </c>
      <c r="H21">
        <v>2.2519999999999998</v>
      </c>
      <c r="I21">
        <v>3.56</v>
      </c>
      <c r="J21">
        <v>1.1779999999999999</v>
      </c>
      <c r="K21" s="4">
        <v>6.8599999999999994E-2</v>
      </c>
      <c r="L21" s="4" t="s">
        <v>26</v>
      </c>
    </row>
    <row r="22" spans="1:12" x14ac:dyDescent="0.35">
      <c r="B22">
        <v>1.091</v>
      </c>
      <c r="F22">
        <v>1.0900000000000001</v>
      </c>
      <c r="I22">
        <v>1.92</v>
      </c>
      <c r="J22" s="5">
        <v>2.2349999999999999</v>
      </c>
    </row>
    <row r="23" spans="1:12" x14ac:dyDescent="0.35">
      <c r="B23">
        <v>0.78920000000000001</v>
      </c>
      <c r="F23">
        <v>1.5</v>
      </c>
      <c r="I23">
        <v>3.0670000000000002</v>
      </c>
    </row>
    <row r="24" spans="1:12" x14ac:dyDescent="0.35">
      <c r="F24">
        <v>7.6180000000000003</v>
      </c>
      <c r="I24">
        <v>3.0979999999999999</v>
      </c>
    </row>
    <row r="25" spans="1:12" x14ac:dyDescent="0.35">
      <c r="F25">
        <v>8.5050000000000008</v>
      </c>
    </row>
    <row r="26" spans="1:12" x14ac:dyDescent="0.35">
      <c r="A26" s="1" t="s">
        <v>18</v>
      </c>
      <c r="B26">
        <f>AVERAGE(B17:B25)</f>
        <v>1.1586999999999998</v>
      </c>
      <c r="C26">
        <f t="shared" ref="C26:K26" si="2">AVERAGE(C17:C25)</f>
        <v>1.1393666666666666</v>
      </c>
      <c r="D26">
        <f t="shared" si="2"/>
        <v>10.903333333333334</v>
      </c>
      <c r="E26">
        <f t="shared" si="2"/>
        <v>10.986666666666666</v>
      </c>
      <c r="F26">
        <f t="shared" si="2"/>
        <v>4.0446666666666671</v>
      </c>
      <c r="G26">
        <f t="shared" si="2"/>
        <v>5.7595000000000001</v>
      </c>
      <c r="H26">
        <f t="shared" si="2"/>
        <v>3.1357999999999997</v>
      </c>
      <c r="I26">
        <f t="shared" si="2"/>
        <v>2.8462499999999999</v>
      </c>
      <c r="J26">
        <f t="shared" si="2"/>
        <v>1.4524833333333333</v>
      </c>
      <c r="K26">
        <f t="shared" si="2"/>
        <v>0.15039999999999998</v>
      </c>
      <c r="L26" t="s">
        <v>27</v>
      </c>
    </row>
    <row r="27" spans="1:12" x14ac:dyDescent="0.35">
      <c r="A27" s="1" t="s">
        <v>19</v>
      </c>
      <c r="B27">
        <f>STDEV(B17:B25)</f>
        <v>0.4657473027297101</v>
      </c>
      <c r="C27">
        <f t="shared" ref="C27:K27" si="3">STDEV(C17:C25)</f>
        <v>0.27845556796970977</v>
      </c>
      <c r="D27">
        <f t="shared" si="3"/>
        <v>1.1403654385035238</v>
      </c>
      <c r="E27">
        <f t="shared" si="3"/>
        <v>8.3266639978645252E-2</v>
      </c>
      <c r="F27">
        <f t="shared" si="3"/>
        <v>2.7147140272964303</v>
      </c>
      <c r="G27">
        <f t="shared" si="3"/>
        <v>2.7065996502376666</v>
      </c>
      <c r="H27">
        <f t="shared" si="3"/>
        <v>1.4223555111152775</v>
      </c>
      <c r="I27">
        <f t="shared" si="3"/>
        <v>1.6952040542997433</v>
      </c>
      <c r="J27">
        <f t="shared" si="3"/>
        <v>0.46322055402007645</v>
      </c>
      <c r="K27">
        <f t="shared" si="3"/>
        <v>8.547406039261278E-2</v>
      </c>
      <c r="L27" t="s">
        <v>27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C96DD-4037-47EF-A169-D172C333CD47}">
  <dimension ref="A1:L27"/>
  <sheetViews>
    <sheetView workbookViewId="0">
      <selection activeCell="L9" sqref="L9"/>
    </sheetView>
  </sheetViews>
  <sheetFormatPr defaultRowHeight="14.5" x14ac:dyDescent="0.35"/>
  <cols>
    <col min="1" max="1" width="11.26953125" customWidth="1"/>
    <col min="10" max="10" width="13.26953125" customWidth="1"/>
    <col min="12" max="12" width="17.36328125" customWidth="1"/>
  </cols>
  <sheetData>
    <row r="1" spans="1:12" x14ac:dyDescent="0.35">
      <c r="B1" s="1" t="s">
        <v>0</v>
      </c>
      <c r="C1" s="1" t="s">
        <v>2</v>
      </c>
      <c r="D1" s="1" t="s">
        <v>3</v>
      </c>
      <c r="E1" s="1" t="s">
        <v>4</v>
      </c>
      <c r="F1" s="1" t="s">
        <v>8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24</v>
      </c>
      <c r="L1" s="2" t="s">
        <v>25</v>
      </c>
    </row>
    <row r="2" spans="1:12" x14ac:dyDescent="0.35">
      <c r="A2" s="1" t="s">
        <v>21</v>
      </c>
      <c r="B2" s="3">
        <v>6.4155559999999996</v>
      </c>
      <c r="C2" s="3">
        <v>2.6605042000000001</v>
      </c>
      <c r="D2">
        <v>15.74</v>
      </c>
      <c r="E2" s="3">
        <v>9.3246190000000002</v>
      </c>
      <c r="F2" s="3">
        <v>4.7083909999999998</v>
      </c>
      <c r="G2" s="3">
        <v>1.326451</v>
      </c>
      <c r="H2" s="3">
        <v>1.583882</v>
      </c>
      <c r="I2" s="3">
        <v>1.0071049999999999</v>
      </c>
      <c r="J2" s="3">
        <v>0.44783000000000001</v>
      </c>
      <c r="K2" s="4" t="s">
        <v>26</v>
      </c>
      <c r="L2">
        <v>0.49888686500708351</v>
      </c>
    </row>
    <row r="3" spans="1:12" x14ac:dyDescent="0.35">
      <c r="B3" s="3">
        <v>4.29</v>
      </c>
      <c r="C3" s="3">
        <v>3.7723961400000001</v>
      </c>
      <c r="D3">
        <v>9.98</v>
      </c>
      <c r="E3" s="3">
        <v>11.607839999999999</v>
      </c>
      <c r="F3" s="3">
        <v>5.5086209999999998</v>
      </c>
      <c r="G3" s="3">
        <v>1.2892380000000001</v>
      </c>
      <c r="H3" s="3">
        <v>4.846527</v>
      </c>
      <c r="I3" s="3">
        <v>1.0086029999999999</v>
      </c>
      <c r="J3" s="3">
        <v>0.52480300000000002</v>
      </c>
      <c r="K3" s="4" t="s">
        <v>26</v>
      </c>
      <c r="L3">
        <v>2.0714285714285716E-2</v>
      </c>
    </row>
    <row r="4" spans="1:12" x14ac:dyDescent="0.35">
      <c r="B4" s="3">
        <v>3.5179999999999998</v>
      </c>
      <c r="C4" s="3">
        <v>3.8066528100000001</v>
      </c>
      <c r="D4">
        <v>13.34</v>
      </c>
      <c r="E4" s="3">
        <v>10.377359999999999</v>
      </c>
      <c r="F4" s="3">
        <v>1.8766229999999999</v>
      </c>
      <c r="G4" s="3">
        <v>4.0503179999999999</v>
      </c>
      <c r="H4" s="3">
        <v>1.3154570000000001</v>
      </c>
      <c r="I4" s="3">
        <v>1.4640120000000001</v>
      </c>
      <c r="J4" s="3">
        <v>0.43246200000000001</v>
      </c>
      <c r="K4" s="4" t="s">
        <v>26</v>
      </c>
      <c r="L4">
        <v>3.8683127572016501E-2</v>
      </c>
    </row>
    <row r="5" spans="1:12" x14ac:dyDescent="0.35">
      <c r="B5" s="3">
        <v>4.4910748199999997</v>
      </c>
      <c r="E5" s="3">
        <v>9.4946809999999999</v>
      </c>
      <c r="F5" s="3">
        <v>5.6716980000000001</v>
      </c>
      <c r="G5" s="3">
        <v>2.2201469999999999</v>
      </c>
      <c r="H5" s="3">
        <v>4.8335929999999996</v>
      </c>
      <c r="I5" s="3">
        <v>0.95588200000000001</v>
      </c>
      <c r="J5" s="3">
        <v>0.40849099999999999</v>
      </c>
      <c r="K5" s="4" t="s">
        <v>26</v>
      </c>
      <c r="L5">
        <v>0.32405745062836627</v>
      </c>
    </row>
    <row r="6" spans="1:12" x14ac:dyDescent="0.35">
      <c r="B6" s="3">
        <v>3.7762012249999999</v>
      </c>
      <c r="F6" s="3">
        <v>3.512</v>
      </c>
      <c r="G6" s="3">
        <v>6.46</v>
      </c>
      <c r="H6" s="3">
        <v>5.4490920000000003</v>
      </c>
      <c r="I6" s="3">
        <v>1.13531</v>
      </c>
      <c r="J6" s="3">
        <v>0.47234700000000002</v>
      </c>
      <c r="K6" s="3"/>
      <c r="L6">
        <v>4.3678160919540236E-2</v>
      </c>
    </row>
    <row r="7" spans="1:12" x14ac:dyDescent="0.35">
      <c r="B7" s="3">
        <v>3.393532129</v>
      </c>
      <c r="F7" s="3">
        <v>2.8717670000000002</v>
      </c>
      <c r="I7" s="3">
        <v>2.30559</v>
      </c>
      <c r="J7" s="3">
        <v>0.43111887999999998</v>
      </c>
      <c r="L7">
        <v>0.15636704119850187</v>
      </c>
    </row>
    <row r="8" spans="1:12" x14ac:dyDescent="0.35">
      <c r="B8" s="3">
        <v>3.4818412159999999</v>
      </c>
      <c r="F8" s="3">
        <v>5.5612240000000002</v>
      </c>
      <c r="I8" s="3">
        <v>2.8513600000000001</v>
      </c>
      <c r="L8">
        <v>0.28800399866711102</v>
      </c>
    </row>
    <row r="9" spans="1:12" x14ac:dyDescent="0.35">
      <c r="B9" s="3">
        <v>4.3926735219999999</v>
      </c>
      <c r="F9" s="3">
        <v>4.357062</v>
      </c>
      <c r="I9" s="3">
        <v>0.51149199999999995</v>
      </c>
      <c r="L9">
        <v>0.108710462287105</v>
      </c>
    </row>
    <row r="10" spans="1:12" x14ac:dyDescent="0.35">
      <c r="L10">
        <v>9.8239178283198822E-2</v>
      </c>
    </row>
    <row r="12" spans="1:12" x14ac:dyDescent="0.35">
      <c r="A12" s="1" t="s">
        <v>18</v>
      </c>
      <c r="B12">
        <f t="shared" ref="B12:I12" si="0">AVERAGE(B2:B9)</f>
        <v>4.219859864</v>
      </c>
      <c r="C12">
        <f t="shared" si="0"/>
        <v>3.4131843833333328</v>
      </c>
      <c r="D12">
        <f t="shared" si="0"/>
        <v>13.020000000000001</v>
      </c>
      <c r="E12">
        <f t="shared" si="0"/>
        <v>10.201125000000001</v>
      </c>
      <c r="F12">
        <f t="shared" si="0"/>
        <v>4.2584232500000008</v>
      </c>
      <c r="G12">
        <f t="shared" si="0"/>
        <v>3.0692308000000006</v>
      </c>
      <c r="H12">
        <f t="shared" si="0"/>
        <v>3.6057101999999999</v>
      </c>
      <c r="I12">
        <f t="shared" si="0"/>
        <v>1.4049192500000001</v>
      </c>
      <c r="J12">
        <f>AVERAGE(J2:J7)</f>
        <v>0.45284198000000003</v>
      </c>
      <c r="K12" t="s">
        <v>27</v>
      </c>
      <c r="L12">
        <f>AVERAGE(L2:L10)</f>
        <v>0.17526006336413433</v>
      </c>
    </row>
    <row r="13" spans="1:12" x14ac:dyDescent="0.35">
      <c r="A13" s="1" t="s">
        <v>19</v>
      </c>
      <c r="B13">
        <f t="shared" ref="B13:J13" si="1">STDEV(B2:B9)</f>
        <v>0.98896429085845938</v>
      </c>
      <c r="C13">
        <f t="shared" si="1"/>
        <v>0.65206516058358799</v>
      </c>
      <c r="D13">
        <f t="shared" si="1"/>
        <v>2.893302611204013</v>
      </c>
      <c r="E13">
        <f t="shared" si="1"/>
        <v>1.0451844748850159</v>
      </c>
      <c r="F13">
        <f t="shared" si="1"/>
        <v>1.395030258813633</v>
      </c>
      <c r="G13">
        <f t="shared" si="1"/>
        <v>2.2015021553722574</v>
      </c>
      <c r="H13">
        <f t="shared" si="1"/>
        <v>1.9861034686475172</v>
      </c>
      <c r="I13">
        <f t="shared" si="1"/>
        <v>0.7832851327583169</v>
      </c>
      <c r="J13">
        <f t="shared" si="1"/>
        <v>4.1080896371749255E-2</v>
      </c>
      <c r="K13" t="s">
        <v>27</v>
      </c>
      <c r="L13">
        <f>STDEV(L2:L10)</f>
        <v>0.16207854207348102</v>
      </c>
    </row>
    <row r="16" spans="1:12" x14ac:dyDescent="0.35">
      <c r="B16" s="1" t="s">
        <v>0</v>
      </c>
      <c r="C16" s="1" t="s">
        <v>2</v>
      </c>
      <c r="D16" s="1" t="s">
        <v>3</v>
      </c>
      <c r="E16" s="1" t="s">
        <v>4</v>
      </c>
      <c r="F16" s="1" t="s">
        <v>8</v>
      </c>
      <c r="G16" s="1" t="s">
        <v>5</v>
      </c>
      <c r="H16" s="1" t="s">
        <v>6</v>
      </c>
      <c r="I16" s="1" t="s">
        <v>7</v>
      </c>
      <c r="J16" s="1" t="s">
        <v>9</v>
      </c>
      <c r="K16" s="2" t="s">
        <v>24</v>
      </c>
      <c r="L16" s="2" t="s">
        <v>25</v>
      </c>
    </row>
    <row r="17" spans="1:12" x14ac:dyDescent="0.35">
      <c r="A17" s="1" t="s">
        <v>22</v>
      </c>
      <c r="B17" s="3">
        <v>2.5037940000000001</v>
      </c>
      <c r="C17" s="3">
        <v>0.74052932000000005</v>
      </c>
      <c r="D17">
        <v>7.1879999999999997</v>
      </c>
      <c r="E17" s="3">
        <v>5.1036390000000003</v>
      </c>
      <c r="F17" s="3">
        <v>2.7793549999999998</v>
      </c>
      <c r="G17" s="3">
        <v>1.2529729999999999</v>
      </c>
      <c r="H17" s="3">
        <v>1.0818589999999999</v>
      </c>
      <c r="I17" s="3">
        <v>0.53586199999999995</v>
      </c>
      <c r="J17" s="3">
        <v>0.47992000000000001</v>
      </c>
      <c r="K17">
        <f>J17/I17</f>
        <v>0.89560371886791756</v>
      </c>
      <c r="L17" s="4" t="s">
        <v>26</v>
      </c>
    </row>
    <row r="18" spans="1:12" x14ac:dyDescent="0.35">
      <c r="B18" s="3">
        <v>2.1209880000000001</v>
      </c>
      <c r="C18" s="3">
        <v>0.64665127</v>
      </c>
      <c r="D18">
        <v>3.387</v>
      </c>
      <c r="E18" s="3">
        <v>5.3990150000000003</v>
      </c>
      <c r="F18" s="3">
        <v>2.6826349999999999</v>
      </c>
      <c r="G18" s="3">
        <v>2.9647760000000001</v>
      </c>
      <c r="H18" s="3">
        <v>1.5593900000000001</v>
      </c>
      <c r="I18" s="3">
        <v>1.1007130000000001</v>
      </c>
      <c r="J18" s="3">
        <v>0.67173799999999995</v>
      </c>
      <c r="K18">
        <f>J18/I18</f>
        <v>0.61027533971162318</v>
      </c>
      <c r="L18" s="4" t="s">
        <v>26</v>
      </c>
    </row>
    <row r="19" spans="1:12" x14ac:dyDescent="0.35">
      <c r="B19" s="3">
        <v>0.5</v>
      </c>
      <c r="C19" s="3">
        <v>0.51150910000000005</v>
      </c>
      <c r="D19">
        <v>6.35</v>
      </c>
      <c r="E19" s="3">
        <v>3.313107</v>
      </c>
      <c r="F19" s="3">
        <v>1.277247</v>
      </c>
      <c r="G19" s="3">
        <v>1.450054</v>
      </c>
      <c r="H19" s="3">
        <v>2.6819449999999998</v>
      </c>
      <c r="I19" s="3">
        <v>0.88135600000000003</v>
      </c>
      <c r="J19" s="3">
        <v>0.54010499999999995</v>
      </c>
      <c r="K19">
        <f>J19/I19</f>
        <v>0.61281139516835414</v>
      </c>
      <c r="L19" s="4" t="s">
        <v>26</v>
      </c>
    </row>
    <row r="20" spans="1:12" x14ac:dyDescent="0.35">
      <c r="B20" s="3">
        <v>1.5996074579999999</v>
      </c>
      <c r="F20" s="3">
        <v>3.1430159999999998</v>
      </c>
      <c r="G20" s="3">
        <v>3.1343969999999999</v>
      </c>
      <c r="H20" s="3">
        <v>4.4079079999999999</v>
      </c>
      <c r="I20" s="3">
        <v>1.1205540000000001</v>
      </c>
      <c r="J20" s="3">
        <v>1.1329199999999999</v>
      </c>
      <c r="K20">
        <f>J20/I20</f>
        <v>1.0110356127415545</v>
      </c>
      <c r="L20" s="4" t="s">
        <v>26</v>
      </c>
    </row>
    <row r="21" spans="1:12" x14ac:dyDescent="0.35">
      <c r="B21" s="3">
        <v>0.88274853799999997</v>
      </c>
      <c r="F21" s="3">
        <v>1.990766</v>
      </c>
      <c r="I21" s="3">
        <v>0.79833699999999996</v>
      </c>
      <c r="J21" s="3">
        <v>0.32353748999999998</v>
      </c>
      <c r="K21">
        <f>J21/I21</f>
        <v>0.40526430567542276</v>
      </c>
      <c r="L21" s="4" t="s">
        <v>26</v>
      </c>
    </row>
    <row r="22" spans="1:12" x14ac:dyDescent="0.35">
      <c r="B22" s="3">
        <v>0.659613059</v>
      </c>
      <c r="F22" s="3">
        <v>1.340713</v>
      </c>
      <c r="I22" s="3">
        <v>1.507125</v>
      </c>
    </row>
    <row r="23" spans="1:12" x14ac:dyDescent="0.35">
      <c r="B23" s="3">
        <v>0.74734848499999995</v>
      </c>
      <c r="F23" s="3">
        <v>2.752294</v>
      </c>
      <c r="I23" s="3">
        <v>1.3986460000000001</v>
      </c>
    </row>
    <row r="24" spans="1:12" x14ac:dyDescent="0.35">
      <c r="F24" s="3">
        <v>2.4031549999999999</v>
      </c>
    </row>
    <row r="26" spans="1:12" x14ac:dyDescent="0.35">
      <c r="A26" s="1" t="s">
        <v>18</v>
      </c>
      <c r="B26">
        <f>AVERAGE(B17:B25)</f>
        <v>1.2877285057142855</v>
      </c>
      <c r="C26">
        <f t="shared" ref="C26:K26" si="2">AVERAGE(C17:C25)</f>
        <v>0.63289656333333333</v>
      </c>
      <c r="D26">
        <f t="shared" si="2"/>
        <v>5.6416666666666657</v>
      </c>
      <c r="E26">
        <f t="shared" si="2"/>
        <v>4.605253666666667</v>
      </c>
      <c r="F26">
        <f t="shared" si="2"/>
        <v>2.2961476249999997</v>
      </c>
      <c r="G26">
        <f t="shared" si="2"/>
        <v>2.2005499999999998</v>
      </c>
      <c r="H26">
        <f t="shared" si="2"/>
        <v>2.4327755</v>
      </c>
      <c r="I26">
        <f t="shared" si="2"/>
        <v>1.0489418571428573</v>
      </c>
      <c r="J26">
        <f>AVERAGE(J17:J21)</f>
        <v>0.62964409799999999</v>
      </c>
      <c r="K26">
        <f t="shared" si="2"/>
        <v>0.70699807443297435</v>
      </c>
      <c r="L26" t="s">
        <v>27</v>
      </c>
    </row>
    <row r="27" spans="1:12" x14ac:dyDescent="0.35">
      <c r="A27" s="1" t="s">
        <v>19</v>
      </c>
      <c r="B27">
        <f>STDEV(B17:B25)</f>
        <v>0.78966973120006145</v>
      </c>
      <c r="C27">
        <f t="shared" ref="C27:K27" si="3">STDEV(C17:C25)</f>
        <v>0.11512801248534878</v>
      </c>
      <c r="D27">
        <f t="shared" si="3"/>
        <v>1.9970484053556026</v>
      </c>
      <c r="E27">
        <f t="shared" si="3"/>
        <v>1.128735576420506</v>
      </c>
      <c r="F27">
        <f t="shared" si="3"/>
        <v>0.69321608049066508</v>
      </c>
      <c r="G27">
        <f t="shared" si="3"/>
        <v>0.98611324830197211</v>
      </c>
      <c r="H27">
        <f t="shared" si="3"/>
        <v>1.4777247661939619</v>
      </c>
      <c r="I27">
        <f t="shared" si="3"/>
        <v>0.34014018774393051</v>
      </c>
      <c r="J27">
        <f t="shared" si="3"/>
        <v>0.30789378898141656</v>
      </c>
      <c r="K27">
        <f t="shared" si="3"/>
        <v>0.24355728226896167</v>
      </c>
      <c r="L27" t="s">
        <v>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8D124-CB59-4E8B-A468-89DFF0C0D7A3}">
  <dimension ref="A1:L23"/>
  <sheetViews>
    <sheetView workbookViewId="0">
      <selection activeCell="L13" sqref="L13"/>
    </sheetView>
  </sheetViews>
  <sheetFormatPr defaultRowHeight="14.5" x14ac:dyDescent="0.35"/>
  <cols>
    <col min="1" max="1" width="16.7265625" customWidth="1"/>
    <col min="10" max="10" width="14.7265625" customWidth="1"/>
  </cols>
  <sheetData>
    <row r="1" spans="1:12" x14ac:dyDescent="0.35">
      <c r="B1" s="1" t="s">
        <v>0</v>
      </c>
      <c r="C1" s="1" t="s">
        <v>2</v>
      </c>
      <c r="D1" s="1" t="s">
        <v>3</v>
      </c>
      <c r="E1" s="1" t="s">
        <v>4</v>
      </c>
      <c r="F1" s="1" t="s">
        <v>8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24</v>
      </c>
      <c r="L1" s="2" t="s">
        <v>25</v>
      </c>
    </row>
    <row r="2" spans="1:12" x14ac:dyDescent="0.35">
      <c r="A2" s="1" t="s">
        <v>23</v>
      </c>
      <c r="B2" s="4">
        <v>2.562334007</v>
      </c>
      <c r="C2" s="4">
        <v>3.5927060000000002</v>
      </c>
      <c r="D2" s="4">
        <v>2.1890000000000001</v>
      </c>
      <c r="E2" s="4">
        <v>1.827053</v>
      </c>
      <c r="F2" s="4">
        <v>1.694058844</v>
      </c>
      <c r="G2" s="4">
        <v>1.0586426280000001</v>
      </c>
      <c r="H2" s="4">
        <v>1.464037</v>
      </c>
      <c r="I2" s="4">
        <v>1.581966</v>
      </c>
      <c r="J2" s="4">
        <v>0.93313400000000002</v>
      </c>
      <c r="K2" s="4"/>
      <c r="L2" s="4"/>
    </row>
    <row r="3" spans="1:12" x14ac:dyDescent="0.35">
      <c r="B3" s="4">
        <v>2.022642608</v>
      </c>
      <c r="C3" s="4">
        <v>5.8337409999999998</v>
      </c>
      <c r="D3" s="4">
        <v>2.9464999999999999</v>
      </c>
      <c r="E3" s="4">
        <v>2.1499928000000001</v>
      </c>
      <c r="F3" s="4">
        <v>2.05343673</v>
      </c>
      <c r="G3" s="4">
        <v>1.028943559</v>
      </c>
      <c r="H3" s="4">
        <v>3.1079639999999999</v>
      </c>
      <c r="I3" s="4">
        <v>0.91631799999999997</v>
      </c>
      <c r="J3" s="4">
        <v>0.78126200000000001</v>
      </c>
      <c r="K3" s="4"/>
      <c r="L3" s="4"/>
    </row>
    <row r="4" spans="1:12" x14ac:dyDescent="0.35">
      <c r="B4" s="4">
        <v>3.8</v>
      </c>
      <c r="C4" s="4">
        <v>7.4420039999999998</v>
      </c>
      <c r="D4" s="4">
        <v>2.100787</v>
      </c>
      <c r="E4" s="4">
        <v>1.9220837</v>
      </c>
      <c r="F4" s="4">
        <v>1.4692724939999999</v>
      </c>
      <c r="G4" s="4">
        <v>1.3661464860000001</v>
      </c>
      <c r="H4" s="4">
        <v>2.5334949999999998</v>
      </c>
      <c r="I4" s="4">
        <v>1.6610910000000001</v>
      </c>
      <c r="J4" s="4">
        <v>0.41692899999999999</v>
      </c>
      <c r="K4" s="4"/>
      <c r="L4" s="4"/>
    </row>
    <row r="5" spans="1:12" x14ac:dyDescent="0.35">
      <c r="B5" s="4">
        <v>2.8076105770000002</v>
      </c>
      <c r="E5" s="4">
        <v>2.8657938000000001</v>
      </c>
      <c r="F5" s="4">
        <v>2.4201144179999998</v>
      </c>
      <c r="G5" s="4">
        <v>1.531078991</v>
      </c>
      <c r="H5" s="4">
        <v>1.802271</v>
      </c>
      <c r="I5" s="4">
        <v>0.85304400000000002</v>
      </c>
      <c r="J5" s="4">
        <v>0.75631899999999996</v>
      </c>
      <c r="K5" s="4"/>
      <c r="L5" s="4"/>
    </row>
    <row r="6" spans="1:12" x14ac:dyDescent="0.35">
      <c r="B6" s="4">
        <v>2.360704938</v>
      </c>
      <c r="E6" s="4">
        <v>2.156237</v>
      </c>
      <c r="F6" s="4">
        <v>2.8490033619999999</v>
      </c>
      <c r="G6" s="4">
        <v>2.0614374309999999</v>
      </c>
      <c r="H6" s="4">
        <v>1.236208</v>
      </c>
      <c r="I6" s="4">
        <v>1.4220950000000001</v>
      </c>
      <c r="J6" s="4">
        <v>1.092473</v>
      </c>
      <c r="K6" s="3"/>
      <c r="L6" s="4"/>
    </row>
    <row r="7" spans="1:12" x14ac:dyDescent="0.35">
      <c r="B7" s="4">
        <v>3.8442795240000001</v>
      </c>
      <c r="E7" s="4">
        <v>1.8438943000000001</v>
      </c>
      <c r="F7" s="4">
        <v>2.6195009169999999</v>
      </c>
      <c r="I7" s="4">
        <v>1.529793</v>
      </c>
      <c r="J7" s="3"/>
    </row>
    <row r="8" spans="1:12" x14ac:dyDescent="0.35">
      <c r="B8" s="4">
        <v>5.2786117060000004</v>
      </c>
      <c r="E8" s="4">
        <v>2.1944824000000001</v>
      </c>
      <c r="F8" s="4">
        <v>1.043408764</v>
      </c>
      <c r="I8" s="4">
        <v>2.0386579999999999</v>
      </c>
    </row>
    <row r="9" spans="1:12" x14ac:dyDescent="0.35">
      <c r="B9" s="4">
        <v>5.8776776980000003</v>
      </c>
      <c r="F9" s="4">
        <v>2.314135158</v>
      </c>
      <c r="I9" s="3"/>
    </row>
    <row r="10" spans="1:12" x14ac:dyDescent="0.35">
      <c r="F10" s="4">
        <v>1.3862680979999999</v>
      </c>
    </row>
    <row r="11" spans="1:12" x14ac:dyDescent="0.35">
      <c r="A11" s="1" t="s">
        <v>18</v>
      </c>
      <c r="B11">
        <f>AVERAGE(B2:B9)</f>
        <v>3.5692326322499999</v>
      </c>
      <c r="C11">
        <f>AVERAGE(C2:C9)</f>
        <v>5.6228170000000004</v>
      </c>
      <c r="D11">
        <f>AVERAGE(D2:D9)</f>
        <v>2.4120956666666671</v>
      </c>
      <c r="E11">
        <f>AVERAGE(E2:E9)</f>
        <v>2.1370767142857146</v>
      </c>
      <c r="F11">
        <f>AVERAGE(F2:F10)</f>
        <v>1.9832443094444443</v>
      </c>
      <c r="G11">
        <f>AVERAGE(G2:G9)</f>
        <v>1.409249819</v>
      </c>
      <c r="H11">
        <f>AVERAGE(H2:H9)</f>
        <v>2.0287949999999997</v>
      </c>
      <c r="I11">
        <f>AVERAGE(I2:I9)</f>
        <v>1.428995</v>
      </c>
      <c r="J11">
        <f>AVERAGE(J2:J7)</f>
        <v>0.79602339999999994</v>
      </c>
      <c r="K11" t="s">
        <v>27</v>
      </c>
      <c r="L11" t="s">
        <v>27</v>
      </c>
    </row>
    <row r="12" spans="1:12" x14ac:dyDescent="0.35">
      <c r="A12" s="1" t="s">
        <v>19</v>
      </c>
      <c r="B12">
        <f t="shared" ref="B12:J12" si="0">STDEV(B2:B9)</f>
        <v>1.4054075513373316</v>
      </c>
      <c r="C12">
        <f t="shared" si="0"/>
        <v>1.9332978232887448</v>
      </c>
      <c r="D12">
        <f t="shared" si="0"/>
        <v>0.46490469663828049</v>
      </c>
      <c r="E12">
        <f t="shared" si="0"/>
        <v>0.35663954100292072</v>
      </c>
      <c r="F12">
        <f t="shared" si="0"/>
        <v>0.61483690838630567</v>
      </c>
      <c r="G12">
        <f t="shared" si="0"/>
        <v>0.42119092448920264</v>
      </c>
      <c r="H12">
        <f t="shared" si="0"/>
        <v>0.77746168623765677</v>
      </c>
      <c r="I12">
        <f t="shared" si="0"/>
        <v>0.419070948877792</v>
      </c>
      <c r="J12">
        <f t="shared" si="0"/>
        <v>0.25109190767187217</v>
      </c>
      <c r="K12" t="s">
        <v>27</v>
      </c>
      <c r="L12" t="s">
        <v>27</v>
      </c>
    </row>
    <row r="13" spans="1:12" x14ac:dyDescent="0.35">
      <c r="A13" s="1"/>
      <c r="B13" s="3"/>
      <c r="C13" s="3"/>
      <c r="E13" s="3"/>
      <c r="F13" s="3"/>
      <c r="G13" s="3"/>
      <c r="H13" s="3"/>
      <c r="I13" s="3"/>
      <c r="J13" s="3"/>
      <c r="K13" s="3"/>
    </row>
    <row r="14" spans="1:12" x14ac:dyDescent="0.35">
      <c r="B14" s="3"/>
      <c r="C14" s="3"/>
      <c r="E14" s="3"/>
      <c r="F14" s="3"/>
      <c r="G14" s="3"/>
      <c r="H14" s="3"/>
      <c r="I14" s="3"/>
      <c r="J14" s="3"/>
      <c r="K14" s="3"/>
    </row>
    <row r="15" spans="1:12" x14ac:dyDescent="0.35">
      <c r="B15" s="3"/>
      <c r="C15" s="3"/>
      <c r="E15" s="3"/>
      <c r="F15" s="3"/>
      <c r="G15" s="3"/>
      <c r="H15" s="3"/>
      <c r="I15" s="3"/>
      <c r="J15" s="3"/>
      <c r="K15" s="3"/>
    </row>
    <row r="16" spans="1:12" x14ac:dyDescent="0.35">
      <c r="B16" s="3"/>
      <c r="F16" s="3"/>
      <c r="G16" s="3"/>
      <c r="H16" s="3"/>
      <c r="I16" s="3"/>
      <c r="J16" s="3"/>
      <c r="K16" s="3"/>
    </row>
    <row r="17" spans="1:11" x14ac:dyDescent="0.35">
      <c r="B17" s="3"/>
      <c r="F17" s="3"/>
      <c r="I17" s="3"/>
      <c r="J17" s="3"/>
      <c r="K17" s="3"/>
    </row>
    <row r="18" spans="1:11" x14ac:dyDescent="0.35">
      <c r="B18" s="3"/>
      <c r="F18" s="3"/>
      <c r="I18" s="3"/>
    </row>
    <row r="19" spans="1:11" x14ac:dyDescent="0.35">
      <c r="B19" s="3"/>
      <c r="F19" s="3"/>
      <c r="I19" s="3"/>
    </row>
    <row r="20" spans="1:11" x14ac:dyDescent="0.35">
      <c r="F20" s="3"/>
    </row>
    <row r="22" spans="1:11" x14ac:dyDescent="0.35">
      <c r="A22" s="1"/>
    </row>
    <row r="23" spans="1:11" x14ac:dyDescent="0.35">
      <c r="A23" s="1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17506-7237-41A8-8974-D64FC5C04229}">
  <dimension ref="A1:K23"/>
  <sheetViews>
    <sheetView workbookViewId="0">
      <selection activeCell="N10" sqref="N10"/>
    </sheetView>
  </sheetViews>
  <sheetFormatPr defaultRowHeight="14.5" x14ac:dyDescent="0.35"/>
  <cols>
    <col min="1" max="1" width="10" customWidth="1"/>
    <col min="10" max="10" width="14" customWidth="1"/>
  </cols>
  <sheetData>
    <row r="1" spans="1:11" x14ac:dyDescent="0.35">
      <c r="B1" s="1" t="s">
        <v>0</v>
      </c>
      <c r="C1" s="1" t="s">
        <v>2</v>
      </c>
      <c r="D1" s="1" t="s">
        <v>3</v>
      </c>
      <c r="E1" s="1" t="s">
        <v>4</v>
      </c>
      <c r="F1" s="1" t="s">
        <v>8</v>
      </c>
      <c r="G1" s="1" t="s">
        <v>5</v>
      </c>
      <c r="H1" s="1" t="s">
        <v>6</v>
      </c>
      <c r="I1" s="1" t="s">
        <v>7</v>
      </c>
      <c r="J1" s="1" t="s">
        <v>9</v>
      </c>
      <c r="K1" s="2"/>
    </row>
    <row r="2" spans="1:11" x14ac:dyDescent="0.35">
      <c r="A2" s="1" t="s">
        <v>14</v>
      </c>
      <c r="B2">
        <v>0.26</v>
      </c>
      <c r="C2">
        <v>0.24</v>
      </c>
      <c r="D2">
        <v>1.1299999999999999</v>
      </c>
      <c r="E2">
        <v>0.96</v>
      </c>
      <c r="F2">
        <v>1.07</v>
      </c>
      <c r="G2">
        <v>0.59</v>
      </c>
      <c r="H2">
        <v>0.55000000000000004</v>
      </c>
      <c r="I2">
        <v>0.56999999999999995</v>
      </c>
      <c r="J2">
        <v>0.44</v>
      </c>
    </row>
    <row r="3" spans="1:11" x14ac:dyDescent="0.35">
      <c r="B3">
        <v>0.22</v>
      </c>
      <c r="C3">
        <v>0.26</v>
      </c>
      <c r="D3">
        <v>0.9</v>
      </c>
      <c r="E3">
        <v>0.92</v>
      </c>
      <c r="F3">
        <v>0.83</v>
      </c>
      <c r="G3">
        <v>0.55000000000000004</v>
      </c>
      <c r="H3">
        <v>0.48</v>
      </c>
      <c r="I3">
        <v>0.45</v>
      </c>
      <c r="J3">
        <v>0.56999999999999995</v>
      </c>
    </row>
    <row r="4" spans="1:11" x14ac:dyDescent="0.35">
      <c r="B4">
        <v>0.17</v>
      </c>
      <c r="D4">
        <v>1.05</v>
      </c>
      <c r="E4">
        <v>1.04</v>
      </c>
      <c r="F4">
        <v>1.1399999999999999</v>
      </c>
      <c r="G4">
        <v>0.52</v>
      </c>
      <c r="H4">
        <v>0.28000000000000003</v>
      </c>
      <c r="I4">
        <v>0.56000000000000005</v>
      </c>
      <c r="J4">
        <v>0.23</v>
      </c>
    </row>
    <row r="5" spans="1:11" x14ac:dyDescent="0.35">
      <c r="I5">
        <v>0.52</v>
      </c>
      <c r="J5">
        <v>0.17</v>
      </c>
    </row>
    <row r="10" spans="1:11" x14ac:dyDescent="0.35">
      <c r="A10" s="1" t="s">
        <v>18</v>
      </c>
      <c r="B10">
        <f>AVERAGE(B2:B4)</f>
        <v>0.21666666666666667</v>
      </c>
      <c r="C10">
        <f>AVERAGE(C2:C3)</f>
        <v>0.25</v>
      </c>
      <c r="D10">
        <f>AVERAGE(D2:D4)</f>
        <v>1.0266666666666666</v>
      </c>
      <c r="E10">
        <f>AVERAGE(E2:E4)</f>
        <v>0.97333333333333327</v>
      </c>
      <c r="F10">
        <f>AVERAGE(F2:F4)</f>
        <v>1.0133333333333334</v>
      </c>
      <c r="G10">
        <f>AVERAGE(G2:G4)</f>
        <v>0.55333333333333334</v>
      </c>
      <c r="H10">
        <f>AVERAGE(H2:H4)</f>
        <v>0.4366666666666667</v>
      </c>
      <c r="I10">
        <f>AVERAGE(I2:I5)</f>
        <v>0.52500000000000002</v>
      </c>
      <c r="J10">
        <f>AVERAGE(J2:J5)</f>
        <v>0.35249999999999998</v>
      </c>
    </row>
    <row r="11" spans="1:11" x14ac:dyDescent="0.35">
      <c r="A11" s="1" t="s">
        <v>20</v>
      </c>
      <c r="B11">
        <f>STDEV(B2:B4)</f>
        <v>4.5092497528228921E-2</v>
      </c>
      <c r="C11">
        <f>STDEV(C2:C3)</f>
        <v>1.4142135623730963E-2</v>
      </c>
      <c r="D11">
        <f>STDEV(D2:D4)</f>
        <v>0.11676186592091324</v>
      </c>
      <c r="E11">
        <f>STDEV(E2:E4)</f>
        <v>6.1101009266077873E-2</v>
      </c>
      <c r="F11">
        <f>STDEV(F2:F4)</f>
        <v>0.16258331197676257</v>
      </c>
      <c r="G11">
        <f>STDEV(G2:G4)</f>
        <v>3.5118845842842437E-2</v>
      </c>
      <c r="H11">
        <f>STDEV(H2:H4)</f>
        <v>0.14011899704655803</v>
      </c>
      <c r="I11">
        <f>STDEV(I4:I6)</f>
        <v>2.8284271247461926E-2</v>
      </c>
      <c r="J11">
        <f>STDEV(J2:J5)</f>
        <v>0.18553975315279472</v>
      </c>
    </row>
    <row r="13" spans="1:11" x14ac:dyDescent="0.35">
      <c r="A13" s="1" t="s">
        <v>15</v>
      </c>
      <c r="B13" s="1" t="s">
        <v>0</v>
      </c>
      <c r="C13" s="1" t="s">
        <v>2</v>
      </c>
      <c r="D13" s="1" t="s">
        <v>3</v>
      </c>
      <c r="E13" s="1" t="s">
        <v>4</v>
      </c>
      <c r="F13" s="1" t="s">
        <v>8</v>
      </c>
      <c r="G13" s="1" t="s">
        <v>5</v>
      </c>
      <c r="H13" s="1" t="s">
        <v>6</v>
      </c>
      <c r="I13" s="1" t="s">
        <v>7</v>
      </c>
      <c r="J13" s="1" t="s">
        <v>9</v>
      </c>
      <c r="K13" s="2"/>
    </row>
    <row r="14" spans="1:11" x14ac:dyDescent="0.35">
      <c r="B14">
        <v>0.24</v>
      </c>
      <c r="C14">
        <v>0.31</v>
      </c>
      <c r="D14">
        <v>1.1000000000000001</v>
      </c>
      <c r="E14">
        <v>1.0900000000000001</v>
      </c>
      <c r="F14">
        <v>1.1100000000000001</v>
      </c>
      <c r="G14">
        <v>0.65</v>
      </c>
      <c r="H14">
        <v>0.52</v>
      </c>
      <c r="I14">
        <v>0.47</v>
      </c>
      <c r="J14">
        <v>0.48</v>
      </c>
    </row>
    <row r="15" spans="1:11" x14ac:dyDescent="0.35">
      <c r="B15">
        <v>0.2</v>
      </c>
      <c r="C15">
        <v>0.36</v>
      </c>
      <c r="D15">
        <v>0.9</v>
      </c>
      <c r="E15">
        <v>1.01</v>
      </c>
      <c r="F15">
        <v>1.21</v>
      </c>
      <c r="G15">
        <v>0.51</v>
      </c>
      <c r="H15">
        <v>0.42</v>
      </c>
      <c r="I15">
        <v>0.56000000000000005</v>
      </c>
      <c r="J15">
        <v>0.68</v>
      </c>
    </row>
    <row r="16" spans="1:11" x14ac:dyDescent="0.35">
      <c r="B16">
        <v>0.37</v>
      </c>
      <c r="D16">
        <v>1.3</v>
      </c>
      <c r="E16">
        <v>0.86</v>
      </c>
      <c r="F16">
        <v>0.99</v>
      </c>
      <c r="G16">
        <v>0.61</v>
      </c>
      <c r="H16">
        <v>0.48</v>
      </c>
      <c r="I16">
        <v>0.6</v>
      </c>
      <c r="J16">
        <v>0.2</v>
      </c>
    </row>
    <row r="17" spans="1:10" x14ac:dyDescent="0.35">
      <c r="G17">
        <v>0.56999999999999995</v>
      </c>
      <c r="I17">
        <v>0.46</v>
      </c>
      <c r="J17">
        <v>0.24</v>
      </c>
    </row>
    <row r="22" spans="1:10" x14ac:dyDescent="0.35">
      <c r="A22" s="1" t="s">
        <v>18</v>
      </c>
      <c r="B22">
        <f>AVERAGE(B14:B16)</f>
        <v>0.27</v>
      </c>
      <c r="C22">
        <f>AVERAGE(C14:C15)</f>
        <v>0.33499999999999996</v>
      </c>
      <c r="D22">
        <f>AVERAGE(D14:D16)</f>
        <v>1.0999999999999999</v>
      </c>
      <c r="E22">
        <f>AVERAGE(E14:E16)</f>
        <v>0.98666666666666669</v>
      </c>
      <c r="F22">
        <f>AVERAGE(F14:F16)</f>
        <v>1.1033333333333335</v>
      </c>
      <c r="G22">
        <f>AVERAGE(G14:G17)</f>
        <v>0.58499999999999996</v>
      </c>
      <c r="H22">
        <f>AVERAGE(H14:H16)</f>
        <v>0.47333333333333333</v>
      </c>
      <c r="I22">
        <f>AVERAGE(I14:I17)</f>
        <v>0.52249999999999996</v>
      </c>
      <c r="J22">
        <f>AVERAGE(J14:J17)</f>
        <v>0.4</v>
      </c>
    </row>
    <row r="23" spans="1:10" x14ac:dyDescent="0.35">
      <c r="A23" s="1" t="s">
        <v>20</v>
      </c>
      <c r="B23">
        <f>STDEV(B14:B16)</f>
        <v>8.8881944173155758E-2</v>
      </c>
      <c r="C23">
        <f>STDEV(C14:C15)</f>
        <v>3.5355339059327369E-2</v>
      </c>
      <c r="D23">
        <f>STDEV(D14:D16)</f>
        <v>0.20000000000000176</v>
      </c>
      <c r="E23">
        <f>STDEV(E14:E16)</f>
        <v>0.11676186592091334</v>
      </c>
      <c r="F23">
        <f>STDEV(F14:F16)</f>
        <v>0.11015141094572203</v>
      </c>
      <c r="G23">
        <f>STDEV(G14:G17)</f>
        <v>5.97215762238964E-2</v>
      </c>
      <c r="H23">
        <f>STDEV(H14:H16)</f>
        <v>5.0332229568471679E-2</v>
      </c>
      <c r="I23">
        <f>STDEV(I14:I17)</f>
        <v>6.849574196011575E-2</v>
      </c>
      <c r="J23">
        <f>STDEV(J14:J17)</f>
        <v>0.22390474164995552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45101-09D8-4D61-9382-BD49E592CC27}">
  <dimension ref="A1:K22"/>
  <sheetViews>
    <sheetView tabSelected="1" zoomScale="87" zoomScaleNormal="87" workbookViewId="0">
      <selection activeCell="L7" sqref="L7"/>
    </sheetView>
  </sheetViews>
  <sheetFormatPr defaultRowHeight="14.5" x14ac:dyDescent="0.35"/>
  <cols>
    <col min="1" max="1" width="11.54296875" customWidth="1"/>
    <col min="10" max="10" width="14.26953125" customWidth="1"/>
  </cols>
  <sheetData>
    <row r="1" spans="1:11" x14ac:dyDescent="0.35">
      <c r="B1" s="1" t="s">
        <v>0</v>
      </c>
      <c r="C1" s="1" t="s">
        <v>2</v>
      </c>
      <c r="D1" s="1" t="s">
        <v>3</v>
      </c>
      <c r="E1" s="1" t="s">
        <v>4</v>
      </c>
      <c r="F1" s="1" t="s">
        <v>8</v>
      </c>
      <c r="G1" s="1" t="s">
        <v>5</v>
      </c>
      <c r="H1" s="1" t="s">
        <v>6</v>
      </c>
      <c r="I1" s="1" t="s">
        <v>7</v>
      </c>
      <c r="J1" s="1" t="s">
        <v>9</v>
      </c>
      <c r="K1" s="2"/>
    </row>
    <row r="2" spans="1:11" x14ac:dyDescent="0.35">
      <c r="A2" s="1" t="s">
        <v>16</v>
      </c>
      <c r="B2">
        <v>63.92</v>
      </c>
      <c r="C2">
        <v>6.43</v>
      </c>
      <c r="D2">
        <v>0.755</v>
      </c>
      <c r="E2">
        <v>0.66</v>
      </c>
      <c r="F2">
        <v>0.74890000000000001</v>
      </c>
      <c r="G2">
        <v>10.288</v>
      </c>
      <c r="H2">
        <v>18.248999999999999</v>
      </c>
      <c r="I2">
        <v>9.42</v>
      </c>
      <c r="J2">
        <v>25.2</v>
      </c>
    </row>
    <row r="3" spans="1:11" x14ac:dyDescent="0.35">
      <c r="B3">
        <v>15.38</v>
      </c>
      <c r="C3">
        <v>14.47</v>
      </c>
      <c r="D3">
        <v>0.71499999999999997</v>
      </c>
      <c r="E3">
        <v>0.77</v>
      </c>
      <c r="F3">
        <v>0.59179999999999999</v>
      </c>
      <c r="G3">
        <v>10.957000000000001</v>
      </c>
      <c r="H3">
        <v>16.408000000000001</v>
      </c>
      <c r="I3">
        <v>6.9</v>
      </c>
      <c r="J3">
        <v>6.85</v>
      </c>
    </row>
    <row r="4" spans="1:11" x14ac:dyDescent="0.35">
      <c r="B4">
        <v>24.08</v>
      </c>
      <c r="C4">
        <v>66.77</v>
      </c>
      <c r="D4">
        <v>0.59399999999999997</v>
      </c>
      <c r="E4">
        <v>3.7869999999999999</v>
      </c>
      <c r="F4">
        <v>1.319</v>
      </c>
      <c r="G4">
        <v>4.9539999999999997</v>
      </c>
      <c r="I4">
        <v>7.99</v>
      </c>
      <c r="J4">
        <v>8.27</v>
      </c>
    </row>
    <row r="5" spans="1:11" x14ac:dyDescent="0.35">
      <c r="B5">
        <v>31.01</v>
      </c>
      <c r="C5">
        <v>22.9</v>
      </c>
      <c r="I5">
        <v>5.14</v>
      </c>
      <c r="J5">
        <v>14.51</v>
      </c>
    </row>
    <row r="6" spans="1:11" x14ac:dyDescent="0.35">
      <c r="B6">
        <v>30.99</v>
      </c>
      <c r="C6">
        <v>27.3</v>
      </c>
    </row>
    <row r="7" spans="1:11" x14ac:dyDescent="0.35">
      <c r="B7">
        <v>32.44</v>
      </c>
      <c r="C7">
        <v>21.6</v>
      </c>
    </row>
    <row r="9" spans="1:11" x14ac:dyDescent="0.35">
      <c r="A9" s="1" t="s">
        <v>18</v>
      </c>
      <c r="B9">
        <f>AVERAGE(B2:B7)</f>
        <v>32.97</v>
      </c>
      <c r="C9">
        <f>AVERAGE(C2:C7)</f>
        <v>26.578333333333333</v>
      </c>
      <c r="D9">
        <f>AVERAGE(D2:D4)</f>
        <v>0.68800000000000006</v>
      </c>
      <c r="E9">
        <f>AVERAGE(E2:E4)</f>
        <v>1.7390000000000001</v>
      </c>
      <c r="F9">
        <f>AVERAGE(F2:F4)</f>
        <v>0.88656666666666661</v>
      </c>
      <c r="G9">
        <f>AVERAGE(G2:G4)</f>
        <v>8.7330000000000005</v>
      </c>
      <c r="H9">
        <f>AVERAGE(H2:H3)</f>
        <v>17.328499999999998</v>
      </c>
      <c r="I9">
        <f>AVERAGE(I2:I5)</f>
        <v>7.3625000000000007</v>
      </c>
      <c r="J9">
        <f>AVERAGE(J2:J5)</f>
        <v>13.707499999999998</v>
      </c>
    </row>
    <row r="10" spans="1:11" x14ac:dyDescent="0.35">
      <c r="A10" s="1" t="s">
        <v>19</v>
      </c>
      <c r="B10">
        <f>STDEV(B2:B7)</f>
        <v>16.458344995776461</v>
      </c>
      <c r="C10">
        <f>STDEV(C2:C7)</f>
        <v>21.008435845313819</v>
      </c>
      <c r="D10">
        <f>STDEV(D2:D4)</f>
        <v>8.382720322186589E-2</v>
      </c>
      <c r="E10">
        <f>STDEV(E2:E4)</f>
        <v>1.7744725977033287</v>
      </c>
      <c r="F10">
        <f>STDEV(F2:F4)</f>
        <v>0.38264741385946049</v>
      </c>
      <c r="G10">
        <f>STDEV(G2:G4)</f>
        <v>3.289760021642913</v>
      </c>
      <c r="H10">
        <f>STDEV(H2:H3)</f>
        <v>1.3017835841644323</v>
      </c>
      <c r="I10">
        <f>STDEV(I2:I5)</f>
        <v>1.8055908543558066</v>
      </c>
      <c r="J10">
        <f>STDEV(J2:J5)</f>
        <v>8.3529091738547407</v>
      </c>
    </row>
    <row r="13" spans="1:11" x14ac:dyDescent="0.35">
      <c r="A13" s="1" t="s">
        <v>17</v>
      </c>
      <c r="B13" s="1" t="s">
        <v>0</v>
      </c>
      <c r="C13" s="1" t="s">
        <v>2</v>
      </c>
      <c r="D13" s="1" t="s">
        <v>3</v>
      </c>
      <c r="E13" s="1" t="s">
        <v>4</v>
      </c>
      <c r="F13" s="1" t="s">
        <v>8</v>
      </c>
      <c r="G13" s="1" t="s">
        <v>5</v>
      </c>
      <c r="H13" s="1" t="s">
        <v>6</v>
      </c>
      <c r="I13" s="1" t="s">
        <v>7</v>
      </c>
      <c r="J13" s="1" t="s">
        <v>9</v>
      </c>
      <c r="K13" s="2" t="s">
        <v>1</v>
      </c>
    </row>
    <row r="14" spans="1:11" x14ac:dyDescent="0.35">
      <c r="B14">
        <v>9.4369999999999994</v>
      </c>
      <c r="C14">
        <v>0.65</v>
      </c>
      <c r="D14">
        <v>0.63700000000000001</v>
      </c>
      <c r="E14">
        <v>0.82499999999999996</v>
      </c>
      <c r="F14">
        <v>0.78300000000000003</v>
      </c>
      <c r="G14">
        <v>1.89</v>
      </c>
      <c r="H14">
        <v>1.804</v>
      </c>
      <c r="I14">
        <v>1.52</v>
      </c>
      <c r="J14">
        <v>2.6</v>
      </c>
    </row>
    <row r="15" spans="1:11" x14ac:dyDescent="0.35">
      <c r="B15">
        <v>2.3069999999999999</v>
      </c>
      <c r="C15">
        <v>0.76</v>
      </c>
      <c r="D15">
        <v>0.67900000000000005</v>
      </c>
      <c r="E15">
        <v>0.83599999999999997</v>
      </c>
      <c r="F15">
        <v>0.57969999999999999</v>
      </c>
      <c r="G15">
        <v>0.57699999999999996</v>
      </c>
      <c r="H15">
        <v>0.48599999999999999</v>
      </c>
      <c r="I15">
        <v>3.88</v>
      </c>
      <c r="J15">
        <v>0.69</v>
      </c>
    </row>
    <row r="16" spans="1:11" x14ac:dyDescent="0.35">
      <c r="B16">
        <v>7.3650000000000002</v>
      </c>
      <c r="C16">
        <v>0.73</v>
      </c>
      <c r="D16">
        <v>0.69</v>
      </c>
      <c r="E16">
        <v>1.6379999999999999</v>
      </c>
      <c r="F16">
        <v>1.2549999999999999</v>
      </c>
      <c r="G16">
        <v>1.47</v>
      </c>
      <c r="I16">
        <v>1.69</v>
      </c>
      <c r="J16">
        <v>1.78</v>
      </c>
    </row>
    <row r="17" spans="1:10" x14ac:dyDescent="0.35">
      <c r="B17">
        <v>5.7530000000000001</v>
      </c>
      <c r="C17">
        <v>1.53</v>
      </c>
      <c r="F17">
        <v>0.85</v>
      </c>
      <c r="I17">
        <v>1.4319999999999999</v>
      </c>
      <c r="J17">
        <v>0.9</v>
      </c>
    </row>
    <row r="18" spans="1:10" x14ac:dyDescent="0.35">
      <c r="B18">
        <v>3.9550000000000001</v>
      </c>
    </row>
    <row r="19" spans="1:10" x14ac:dyDescent="0.35">
      <c r="B19">
        <v>8.61</v>
      </c>
    </row>
    <row r="21" spans="1:10" x14ac:dyDescent="0.35">
      <c r="A21" s="1" t="s">
        <v>18</v>
      </c>
      <c r="B21">
        <f>AVERAGE(B14:B19)</f>
        <v>6.2378333333333336</v>
      </c>
      <c r="C21">
        <f>AVERAGE(C14:C17)</f>
        <v>0.91749999999999998</v>
      </c>
      <c r="D21">
        <f>AVERAGE(D14:D16)</f>
        <v>0.66866666666666674</v>
      </c>
      <c r="E21">
        <f>AVERAGE(E14:E16)</f>
        <v>1.0996666666666666</v>
      </c>
      <c r="F21">
        <f>AVERAGE(F14:F17)</f>
        <v>0.86692500000000006</v>
      </c>
      <c r="G21">
        <f>AVERAGE(G14:G16)</f>
        <v>1.3123333333333331</v>
      </c>
      <c r="H21">
        <f>AVERAGE(H14:H15)</f>
        <v>1.145</v>
      </c>
      <c r="I21">
        <f>AVERAGE(I14:I17)</f>
        <v>2.1305000000000001</v>
      </c>
      <c r="J21">
        <f>AVERAGE(J14:J17)</f>
        <v>1.4925000000000002</v>
      </c>
    </row>
    <row r="22" spans="1:10" x14ac:dyDescent="0.35">
      <c r="A22" s="1" t="s">
        <v>19</v>
      </c>
      <c r="B22">
        <f>STDEV(B14:B19)</f>
        <v>2.7579045970929927</v>
      </c>
      <c r="C22">
        <f>STDEV(C14:C17)</f>
        <v>0.41096431313030901</v>
      </c>
      <c r="D22">
        <f>STDEV(D14:D16)</f>
        <v>2.7970222261064218E-2</v>
      </c>
      <c r="E22">
        <f>STDEV(E14:E16)</f>
        <v>0.46624278367963307</v>
      </c>
      <c r="F22">
        <f>STDEV(F14:F17)</f>
        <v>0.28309613649783316</v>
      </c>
      <c r="G22">
        <f>STDEV(G14:G16)</f>
        <v>0.67054927733413761</v>
      </c>
      <c r="H22">
        <f>STDEV(H14:H15)</f>
        <v>0.9319667376038695</v>
      </c>
      <c r="I22">
        <f>STDEV(I14:I17)</f>
        <v>1.1712390874625038</v>
      </c>
      <c r="J22">
        <f>STDEV(J14:J17)</f>
        <v>0.8764083903447446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Km </vt:lpstr>
      <vt:lpstr>Kcat</vt:lpstr>
      <vt:lpstr>Cat.Eff.</vt:lpstr>
      <vt:lpstr>Cat.Eff. Ratio</vt:lpstr>
      <vt:lpstr>Prot.</vt:lpstr>
      <vt:lpstr>Polym.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Updegrove, Taylor (NIH/NCI) [E]</dc:creator>
  <cp:lastModifiedBy>Ramamurthi, Kumaran (NIH/NCI) [E]</cp:lastModifiedBy>
  <dcterms:created xsi:type="dcterms:W3CDTF">2015-06-05T18:17:20Z</dcterms:created>
  <dcterms:modified xsi:type="dcterms:W3CDTF">2020-09-08T15:37:53Z</dcterms:modified>
</cp:coreProperties>
</file>