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125"/>
  <workbookPr autoCompressPictures="0"/>
  <bookViews>
    <workbookView xWindow="0" yWindow="0" windowWidth="25600" windowHeight="13240"/>
  </bookViews>
  <sheets>
    <sheet name="Panel 2B" sheetId="5" r:id="rId1"/>
    <sheet name="Panel 2C" sheetId="7" r:id="rId2"/>
    <sheet name="Panel 2F" sheetId="4" r:id="rId3"/>
    <sheet name="Panel 2H" sheetId="6" r:id="rId4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5" i="5" l="1"/>
  <c r="AH9" i="5"/>
  <c r="AH8" i="5"/>
  <c r="AH7" i="5"/>
  <c r="AH6" i="5"/>
  <c r="AH5" i="5"/>
  <c r="AG9" i="5"/>
  <c r="AG8" i="5"/>
  <c r="AG7" i="5"/>
  <c r="AG6" i="5"/>
  <c r="AF9" i="5"/>
  <c r="AF8" i="5"/>
  <c r="AF7" i="5"/>
  <c r="AF6" i="5"/>
  <c r="AF5" i="5"/>
  <c r="AE9" i="5"/>
  <c r="AE8" i="5"/>
  <c r="AE7" i="5"/>
  <c r="AE6" i="5"/>
  <c r="AE5" i="5"/>
  <c r="AD9" i="5"/>
  <c r="AD8" i="5"/>
  <c r="AD7" i="5"/>
  <c r="AD6" i="5"/>
  <c r="AD5" i="5"/>
  <c r="AC9" i="5"/>
  <c r="AC8" i="5"/>
  <c r="AC7" i="5"/>
  <c r="AC6" i="5"/>
  <c r="AC5" i="5"/>
  <c r="AB9" i="5"/>
  <c r="AB8" i="5"/>
  <c r="AB7" i="5"/>
  <c r="AB6" i="5"/>
  <c r="AB5" i="5"/>
  <c r="AA9" i="5"/>
  <c r="AA8" i="5"/>
  <c r="AA7" i="5"/>
  <c r="AA6" i="5"/>
  <c r="AA5" i="5"/>
  <c r="X5" i="5"/>
  <c r="Z9" i="5"/>
  <c r="Y9" i="5"/>
  <c r="X9" i="5"/>
  <c r="W9" i="5"/>
  <c r="Z8" i="5"/>
  <c r="Y8" i="5"/>
  <c r="X8" i="5"/>
  <c r="W8" i="5"/>
  <c r="Z7" i="5"/>
  <c r="Y7" i="5"/>
  <c r="X7" i="5"/>
  <c r="W7" i="5"/>
  <c r="Z6" i="5"/>
  <c r="Y6" i="5"/>
  <c r="X6" i="5"/>
  <c r="W6" i="5"/>
  <c r="Z5" i="5"/>
  <c r="Y5" i="5"/>
  <c r="W5" i="5"/>
  <c r="L5" i="5"/>
  <c r="O9" i="5"/>
  <c r="O8" i="5"/>
  <c r="O7" i="5"/>
  <c r="O6" i="5"/>
  <c r="O5" i="5"/>
  <c r="N9" i="5"/>
  <c r="N8" i="5"/>
  <c r="N7" i="5"/>
  <c r="N6" i="5"/>
  <c r="N5" i="5"/>
  <c r="M9" i="5"/>
  <c r="M8" i="5"/>
  <c r="M7" i="5"/>
  <c r="M6" i="5"/>
  <c r="M5" i="5"/>
  <c r="L9" i="5"/>
  <c r="L8" i="5"/>
  <c r="L7" i="5"/>
  <c r="L6" i="5"/>
  <c r="E9" i="5"/>
  <c r="E8" i="5"/>
  <c r="E7" i="5"/>
  <c r="E6" i="5"/>
  <c r="E5" i="5"/>
  <c r="D9" i="5"/>
  <c r="D8" i="5"/>
  <c r="D7" i="5"/>
  <c r="D6" i="5"/>
  <c r="D5" i="5"/>
  <c r="C9" i="5"/>
  <c r="C8" i="5"/>
  <c r="C7" i="5"/>
  <c r="C6" i="5"/>
  <c r="C5" i="5"/>
</calcChain>
</file>

<file path=xl/sharedStrings.xml><?xml version="1.0" encoding="utf-8"?>
<sst xmlns="http://schemas.openxmlformats.org/spreadsheetml/2006/main" count="73" uniqueCount="33">
  <si>
    <t>MEAN</t>
  </si>
  <si>
    <t>SEM</t>
  </si>
  <si>
    <t>n</t>
  </si>
  <si>
    <t>min</t>
  </si>
  <si>
    <t>max</t>
  </si>
  <si>
    <t>Immature SC</t>
  </si>
  <si>
    <t>Figure 2B</t>
  </si>
  <si>
    <t>Figure 2F</t>
  </si>
  <si>
    <t>Histogram bin centers</t>
  </si>
  <si>
    <t>Number of values</t>
  </si>
  <si>
    <t>All measures</t>
  </si>
  <si>
    <t>dendritic diameters (um)</t>
  </si>
  <si>
    <t>per dendritic segments</t>
  </si>
  <si>
    <t xml:space="preserve"> simulated qEPSC - immature SC</t>
  </si>
  <si>
    <t>simulated qEPSC - Adult SC</t>
  </si>
  <si>
    <t>Ra 100</t>
  </si>
  <si>
    <t>Ra 150</t>
  </si>
  <si>
    <t>Ra 200</t>
  </si>
  <si>
    <t xml:space="preserve"> Distance from soma (um)</t>
  </si>
  <si>
    <t>Peak Amp (pA)</t>
  </si>
  <si>
    <t>Figure 2H</t>
  </si>
  <si>
    <t>soma</t>
  </si>
  <si>
    <t>Adult SC</t>
  </si>
  <si>
    <t>Branch order</t>
  </si>
  <si>
    <t>Statistical Test Performed</t>
  </si>
  <si>
    <t xml:space="preserve">Mann-Whitney </t>
  </si>
  <si>
    <t>P value</t>
  </si>
  <si>
    <r>
      <t xml:space="preserve">3 </t>
    </r>
    <r>
      <rPr>
        <i/>
        <sz val="10"/>
        <rFont val="Arial"/>
      </rPr>
      <t>vs.</t>
    </r>
    <r>
      <rPr>
        <sz val="10"/>
        <rFont val="Arial"/>
        <family val="2"/>
      </rPr>
      <t xml:space="preserve"> 4</t>
    </r>
  </si>
  <si>
    <t>2 vs. 3</t>
  </si>
  <si>
    <t>1 vs. 2</t>
  </si>
  <si>
    <t>SC number</t>
  </si>
  <si>
    <t>RT (ms)</t>
  </si>
  <si>
    <t>Half-width (ms)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</si>
</sst>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2"/>
      <name val="Arial"/>
    </font>
    <font>
      <sz val="10"/>
      <name val="Arial"/>
      <family val="2"/>
    </font>
    <font>
      <i/>
      <sz val="10"/>
      <name val="Arial"/>
    </font>
    <font>
      <sz val="9"/>
      <name val="Arial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31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10" borderId="6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Font="1"/>
    <xf numFmtId="0" fontId="4" fillId="0" borderId="2" xfId="0" applyNumberFormat="1" applyFont="1" applyBorder="1" applyAlignment="1"/>
    <xf numFmtId="0" fontId="4" fillId="0" borderId="3" xfId="0" applyNumberFormat="1" applyFont="1" applyBorder="1" applyAlignment="1"/>
    <xf numFmtId="2" fontId="0" fillId="0" borderId="0" xfId="1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0" fillId="0" borderId="0" xfId="0"/>
    <xf numFmtId="2" fontId="5" fillId="0" borderId="0" xfId="0" applyNumberFormat="1" applyFont="1" applyFill="1" applyAlignment="1">
      <alignment horizontal="center" vertical="center"/>
    </xf>
    <xf numFmtId="164" fontId="0" fillId="0" borderId="0" xfId="1" applyNumberFormat="1" applyFont="1" applyFill="1" applyAlignment="1">
      <alignment horizontal="center"/>
    </xf>
    <xf numFmtId="0" fontId="5" fillId="3" borderId="0" xfId="0" applyNumberFormat="1" applyFont="1" applyFill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0" fillId="2" borderId="0" xfId="0" applyFont="1" applyFill="1" applyAlignment="1">
      <alignment horizontal="left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0" fontId="3" fillId="5" borderId="0" xfId="0" applyFont="1" applyFill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Font="1" applyFill="1" applyAlignment="1">
      <alignment horizontal="center"/>
    </xf>
    <xf numFmtId="0" fontId="3" fillId="0" borderId="5" xfId="0" applyFont="1" applyBorder="1"/>
    <xf numFmtId="0" fontId="3" fillId="6" borderId="0" xfId="0" applyFont="1" applyFill="1"/>
    <xf numFmtId="0" fontId="0" fillId="0" borderId="0" xfId="0" applyFill="1"/>
    <xf numFmtId="0" fontId="0" fillId="7" borderId="0" xfId="0" applyFont="1" applyFill="1"/>
    <xf numFmtId="0" fontId="0" fillId="7" borderId="0" xfId="0" applyNumberFormat="1" applyFont="1" applyFill="1"/>
    <xf numFmtId="0" fontId="3" fillId="7" borderId="0" xfId="0" applyNumberFormat="1" applyFont="1" applyFill="1"/>
    <xf numFmtId="1" fontId="6" fillId="7" borderId="5" xfId="0" applyNumberFormat="1" applyFont="1" applyFill="1" applyBorder="1" applyAlignment="1">
      <alignment horizontal="center"/>
    </xf>
    <xf numFmtId="2" fontId="6" fillId="7" borderId="5" xfId="0" applyNumberFormat="1" applyFont="1" applyFill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4" borderId="0" xfId="0" applyFont="1" applyFill="1"/>
    <xf numFmtId="0" fontId="0" fillId="8" borderId="0" xfId="0" applyFill="1"/>
    <xf numFmtId="0" fontId="1" fillId="9" borderId="0" xfId="0" applyNumberFormat="1" applyFont="1" applyFill="1" applyAlignment="1">
      <alignment horizontal="center"/>
    </xf>
    <xf numFmtId="0" fontId="5" fillId="9" borderId="0" xfId="0" applyNumberFormat="1" applyFont="1" applyFill="1" applyAlignment="1">
      <alignment horizontal="center"/>
    </xf>
    <xf numFmtId="0" fontId="10" fillId="0" borderId="0" xfId="0" applyFont="1"/>
    <xf numFmtId="0" fontId="0" fillId="2" borderId="1" xfId="0" applyFill="1" applyBorder="1" applyAlignment="1">
      <alignment horizontal="center" vertical="center" wrapText="1"/>
    </xf>
    <xf numFmtId="0" fontId="10" fillId="11" borderId="0" xfId="0" applyFont="1" applyFill="1" applyAlignment="1">
      <alignment horizontal="center"/>
    </xf>
    <xf numFmtId="0" fontId="0" fillId="12" borderId="0" xfId="0" applyFont="1" applyFill="1" applyAlignment="1">
      <alignment horizontal="left"/>
    </xf>
    <xf numFmtId="0" fontId="0" fillId="12" borderId="0" xfId="0" applyFont="1" applyFill="1" applyAlignment="1">
      <alignment horizontal="center"/>
    </xf>
    <xf numFmtId="0" fontId="0" fillId="12" borderId="0" xfId="0" applyFill="1"/>
    <xf numFmtId="0" fontId="9" fillId="10" borderId="6" xfId="16"/>
    <xf numFmtId="0" fontId="3" fillId="13" borderId="0" xfId="0" applyNumberFormat="1" applyFont="1" applyFill="1"/>
    <xf numFmtId="0" fontId="0" fillId="13" borderId="0" xfId="0" applyNumberFormat="1" applyFont="1" applyFill="1"/>
    <xf numFmtId="0" fontId="0" fillId="13" borderId="0" xfId="0" applyFont="1" applyFill="1"/>
    <xf numFmtId="1" fontId="6" fillId="13" borderId="5" xfId="0" applyNumberFormat="1" applyFont="1" applyFill="1" applyBorder="1" applyAlignment="1">
      <alignment horizontal="center"/>
    </xf>
    <xf numFmtId="2" fontId="6" fillId="13" borderId="5" xfId="0" applyNumberFormat="1" applyFont="1" applyFill="1" applyBorder="1" applyAlignment="1">
      <alignment horizontal="center"/>
    </xf>
    <xf numFmtId="0" fontId="4" fillId="13" borderId="2" xfId="0" applyNumberFormat="1" applyFont="1" applyFill="1" applyBorder="1" applyAlignment="1"/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0" xfId="0" applyFont="1"/>
  </cellXfs>
  <cellStyles count="45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Normal" xfId="0" builtinId="0"/>
    <cellStyle name="Normal 2" xfId="1"/>
    <cellStyle name="Sortie" xfId="16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545"/>
  <sheetViews>
    <sheetView tabSelected="1" topLeftCell="O6" workbookViewId="0">
      <selection activeCell="AG6" sqref="AG6"/>
    </sheetView>
  </sheetViews>
  <sheetFormatPr baseColWidth="10" defaultColWidth="8.83203125" defaultRowHeight="14" x14ac:dyDescent="0"/>
  <cols>
    <col min="1" max="1" width="8.83203125" style="7"/>
    <col min="3" max="3" width="14.1640625" style="14" customWidth="1"/>
    <col min="4" max="4" width="15" style="14" customWidth="1"/>
    <col min="5" max="5" width="12.83203125" customWidth="1"/>
    <col min="7" max="7" width="23.1640625" customWidth="1"/>
    <col min="8" max="8" width="14.5" customWidth="1"/>
    <col min="9" max="9" width="15.5" customWidth="1"/>
    <col min="11" max="11" width="12.33203125" customWidth="1"/>
    <col min="12" max="12" width="10.6640625" customWidth="1"/>
    <col min="16" max="16" width="3.33203125" customWidth="1"/>
    <col min="22" max="22" width="9.83203125" style="7" customWidth="1"/>
    <col min="23" max="23" width="10.83203125" customWidth="1"/>
  </cols>
  <sheetData>
    <row r="2" spans="1:34">
      <c r="C2" s="10" t="s">
        <v>5</v>
      </c>
      <c r="E2" s="36" t="s">
        <v>22</v>
      </c>
      <c r="H2" s="10" t="s">
        <v>5</v>
      </c>
      <c r="I2" s="37" t="s">
        <v>22</v>
      </c>
      <c r="L2" s="10" t="s">
        <v>5</v>
      </c>
      <c r="W2" s="10" t="s">
        <v>5</v>
      </c>
      <c r="X2" s="7"/>
      <c r="Y2" s="7"/>
      <c r="Z2" s="7"/>
    </row>
    <row r="3" spans="1:34">
      <c r="A3" s="19" t="s">
        <v>6</v>
      </c>
      <c r="C3" s="12" t="s">
        <v>11</v>
      </c>
      <c r="D3" s="13"/>
      <c r="E3" s="35"/>
      <c r="G3" s="12" t="s">
        <v>11</v>
      </c>
      <c r="H3" s="22"/>
      <c r="I3" s="22"/>
      <c r="K3" s="7"/>
      <c r="L3" s="41" t="s">
        <v>11</v>
      </c>
      <c r="M3" s="42"/>
      <c r="N3" s="43"/>
      <c r="W3" s="41" t="s">
        <v>11</v>
      </c>
      <c r="X3" s="42"/>
      <c r="Y3" s="43"/>
      <c r="Z3" s="7"/>
    </row>
    <row r="4" spans="1:34" ht="33.75" customHeight="1">
      <c r="C4" s="20" t="s">
        <v>10</v>
      </c>
      <c r="D4" s="20" t="s">
        <v>12</v>
      </c>
      <c r="E4" s="20" t="s">
        <v>10</v>
      </c>
      <c r="G4" s="20" t="s">
        <v>8</v>
      </c>
      <c r="H4" s="20" t="s">
        <v>9</v>
      </c>
      <c r="I4" s="20" t="s">
        <v>9</v>
      </c>
      <c r="K4" s="7"/>
      <c r="L4" s="20" t="s">
        <v>10</v>
      </c>
      <c r="W4" s="20" t="s">
        <v>10</v>
      </c>
      <c r="X4" s="7"/>
      <c r="Y4" s="7"/>
      <c r="Z4" s="7"/>
    </row>
    <row r="5" spans="1:34">
      <c r="B5" s="2" t="s">
        <v>0</v>
      </c>
      <c r="C5" s="11">
        <f>AVERAGE(C11:C545)</f>
        <v>0.4645081395348834</v>
      </c>
      <c r="D5" s="11">
        <f>AVERAGE(D11:D545)</f>
        <v>0.47427956989247316</v>
      </c>
      <c r="E5" s="11">
        <f>AVERAGE(E11:E452)</f>
        <v>0.41175455128205141</v>
      </c>
      <c r="G5" s="21">
        <v>0.2</v>
      </c>
      <c r="H5" s="21">
        <v>0</v>
      </c>
      <c r="I5">
        <v>1</v>
      </c>
      <c r="K5" s="2" t="s">
        <v>0</v>
      </c>
      <c r="L5" s="11">
        <f>AVERAGE(L11:L545)</f>
        <v>0.60025124823076914</v>
      </c>
      <c r="M5" s="11">
        <f>AVERAGE(M11:M545)</f>
        <v>0.51161932162790691</v>
      </c>
      <c r="N5" s="11">
        <f>AVERAGE(N11:N545)</f>
        <v>0.42703675702941174</v>
      </c>
      <c r="O5" s="11">
        <f>AVERAGE(O11:O545)</f>
        <v>0.43217140355555556</v>
      </c>
      <c r="Q5" s="51" t="s">
        <v>24</v>
      </c>
      <c r="R5" s="52"/>
      <c r="S5" s="52"/>
      <c r="T5" s="52"/>
      <c r="V5" s="2" t="s">
        <v>0</v>
      </c>
      <c r="W5" s="11">
        <f t="shared" ref="W5:AC5" si="0">AVERAGE(W11:W546)</f>
        <v>0.37091806299999996</v>
      </c>
      <c r="X5" s="11">
        <f t="shared" si="0"/>
        <v>0.44679496262500001</v>
      </c>
      <c r="Y5" s="11">
        <f t="shared" si="0"/>
        <v>0.31345427871428572</v>
      </c>
      <c r="Z5" s="11">
        <f t="shared" si="0"/>
        <v>0.55077306999999998</v>
      </c>
      <c r="AA5" s="11">
        <f t="shared" si="0"/>
        <v>0.5530078678</v>
      </c>
      <c r="AB5" s="11">
        <f t="shared" si="0"/>
        <v>0.54431473479999992</v>
      </c>
      <c r="AC5" s="11">
        <f t="shared" si="0"/>
        <v>0.51212884780000001</v>
      </c>
      <c r="AD5" s="11">
        <f t="shared" ref="AD5:AH5" si="1">AVERAGE(AD11:AD546)</f>
        <v>0.57583384775000002</v>
      </c>
      <c r="AE5" s="11">
        <f t="shared" si="1"/>
        <v>0.55718370188888888</v>
      </c>
      <c r="AF5" s="11">
        <f t="shared" si="1"/>
        <v>0.44679496262500001</v>
      </c>
      <c r="AG5" s="11">
        <f>AVERAGE(AG11:AG546)</f>
        <v>0.39627580965000003</v>
      </c>
      <c r="AH5" s="11">
        <f t="shared" si="1"/>
        <v>0.57037832236363639</v>
      </c>
    </row>
    <row r="6" spans="1:34" s="7" customFormat="1">
      <c r="B6" s="2" t="s">
        <v>1</v>
      </c>
      <c r="C6" s="11">
        <f>STDEV(C11:C545)/SQRT(C7)</f>
        <v>7.3282189502404281E-3</v>
      </c>
      <c r="D6" s="11">
        <f>STDEV(D11:D545)/SQRT(D7)</f>
        <v>1.3546332502255483E-2</v>
      </c>
      <c r="E6" s="11">
        <f>STDEV(E11:E452)/SQRT(E7)</f>
        <v>1.4966320317189231E-2</v>
      </c>
      <c r="G6" s="21">
        <v>0.25</v>
      </c>
      <c r="H6" s="21">
        <v>4</v>
      </c>
      <c r="I6">
        <v>9</v>
      </c>
      <c r="K6" s="2" t="s">
        <v>1</v>
      </c>
      <c r="L6" s="11">
        <f>STDEV(L11:L545)/SQRT(L7)</f>
        <v>4.5647533690337951E-2</v>
      </c>
      <c r="M6" s="11">
        <f>STDEV(M11:M545)/SQRT(M7)</f>
        <v>2.2382047027842709E-2</v>
      </c>
      <c r="N6" s="11">
        <f>STDEV(N11:N545)/SQRT(N7)</f>
        <v>1.85810644987493E-2</v>
      </c>
      <c r="O6" s="11">
        <f>STDEV(O11:O545)/SQRT(O7)</f>
        <v>2.3419692576368036E-2</v>
      </c>
      <c r="Q6" s="53" t="s">
        <v>25</v>
      </c>
      <c r="R6" s="53"/>
      <c r="S6" s="53"/>
      <c r="T6" s="39" t="s">
        <v>26</v>
      </c>
      <c r="V6" s="2" t="s">
        <v>1</v>
      </c>
      <c r="W6" s="11">
        <f t="shared" ref="W6:AC6" si="2">STDEV(W11:W546)/SQRT(W7)</f>
        <v>1.9580051368514678E-2</v>
      </c>
      <c r="X6" s="11">
        <f t="shared" si="2"/>
        <v>3.4887726465775253E-2</v>
      </c>
      <c r="Y6" s="11">
        <f t="shared" si="2"/>
        <v>6.2260826295557382E-3</v>
      </c>
      <c r="Z6" s="11">
        <f t="shared" si="2"/>
        <v>3.8840308217478026E-2</v>
      </c>
      <c r="AA6" s="11">
        <f t="shared" si="2"/>
        <v>2.6815665050989729E-2</v>
      </c>
      <c r="AB6" s="11">
        <f t="shared" si="2"/>
        <v>4.7139440138708424E-2</v>
      </c>
      <c r="AC6" s="11">
        <f t="shared" si="2"/>
        <v>3.1736069356232029E-2</v>
      </c>
      <c r="AD6" s="11">
        <f t="shared" ref="AD6:AH6" si="3">STDEV(AD11:AD546)/SQRT(AD7)</f>
        <v>5.1991386753972392E-2</v>
      </c>
      <c r="AE6" s="11">
        <f t="shared" si="3"/>
        <v>2.3678307102637158E-2</v>
      </c>
      <c r="AF6" s="11">
        <f t="shared" si="3"/>
        <v>3.4887726465775253E-2</v>
      </c>
      <c r="AG6" s="11">
        <f t="shared" si="3"/>
        <v>2.7221604744601738E-2</v>
      </c>
      <c r="AH6" s="11">
        <f t="shared" si="3"/>
        <v>4.0178947332884414E-2</v>
      </c>
    </row>
    <row r="7" spans="1:34" ht="15">
      <c r="B7" s="2" t="s">
        <v>2</v>
      </c>
      <c r="C7" s="16">
        <f>COUNT(C11:C545)</f>
        <v>430</v>
      </c>
      <c r="D7" s="16">
        <f>COUNT(D11:D545)</f>
        <v>93</v>
      </c>
      <c r="E7" s="16">
        <f>COUNT(E11:E452)</f>
        <v>78</v>
      </c>
      <c r="G7" s="21">
        <v>0.3</v>
      </c>
      <c r="H7" s="21">
        <v>16</v>
      </c>
      <c r="I7">
        <v>20</v>
      </c>
      <c r="K7" s="2" t="s">
        <v>2</v>
      </c>
      <c r="L7" s="16">
        <f>COUNT(L11:L545)</f>
        <v>26</v>
      </c>
      <c r="M7" s="16">
        <f>COUNT(M11:M545)</f>
        <v>43</v>
      </c>
      <c r="N7" s="16">
        <f>COUNT(N11:N545)</f>
        <v>34</v>
      </c>
      <c r="O7" s="16">
        <f>COUNT(O11:O545)</f>
        <v>18</v>
      </c>
      <c r="Q7" s="54" t="s">
        <v>29</v>
      </c>
      <c r="R7" s="55"/>
      <c r="S7" s="56"/>
      <c r="T7" s="44">
        <v>0.1971</v>
      </c>
      <c r="V7" s="2" t="s">
        <v>2</v>
      </c>
      <c r="W7" s="16">
        <f t="shared" ref="W7:AC7" si="4">COUNT(W11:W546)</f>
        <v>8</v>
      </c>
      <c r="X7" s="16">
        <f t="shared" si="4"/>
        <v>8</v>
      </c>
      <c r="Y7" s="16">
        <f t="shared" si="4"/>
        <v>7</v>
      </c>
      <c r="Z7" s="16">
        <f t="shared" si="4"/>
        <v>4</v>
      </c>
      <c r="AA7" s="16">
        <f t="shared" si="4"/>
        <v>5</v>
      </c>
      <c r="AB7" s="16">
        <f t="shared" si="4"/>
        <v>5</v>
      </c>
      <c r="AC7" s="16">
        <f t="shared" si="4"/>
        <v>5</v>
      </c>
      <c r="AD7" s="16">
        <f t="shared" ref="AD7:AH7" si="5">COUNT(AD11:AD546)</f>
        <v>8</v>
      </c>
      <c r="AE7" s="16">
        <f t="shared" si="5"/>
        <v>9</v>
      </c>
      <c r="AF7" s="16">
        <f t="shared" si="5"/>
        <v>8</v>
      </c>
      <c r="AG7" s="16">
        <f t="shared" si="5"/>
        <v>20</v>
      </c>
      <c r="AH7" s="16">
        <f t="shared" si="5"/>
        <v>11</v>
      </c>
    </row>
    <row r="8" spans="1:34" ht="15">
      <c r="B8" s="2" t="s">
        <v>3</v>
      </c>
      <c r="C8" s="11">
        <f>MIN(C11:C545)</f>
        <v>0.2432</v>
      </c>
      <c r="D8" s="11">
        <f>MIN(D11:D545)</f>
        <v>0.26200000000000001</v>
      </c>
      <c r="E8" s="11">
        <f>MIN(E11:E452)</f>
        <v>0.24229300000000001</v>
      </c>
      <c r="G8" s="21">
        <v>0.35</v>
      </c>
      <c r="H8" s="21">
        <v>9</v>
      </c>
      <c r="I8">
        <v>16</v>
      </c>
      <c r="K8" s="2" t="s">
        <v>3</v>
      </c>
      <c r="L8" s="11">
        <f>MIN(L11:L545)</f>
        <v>0.28002302899999998</v>
      </c>
      <c r="M8" s="11">
        <f>MIN(M11:M545)</f>
        <v>0.28015330599999999</v>
      </c>
      <c r="N8" s="11">
        <f>MIN(N11:N545)</f>
        <v>0.27278482599999998</v>
      </c>
      <c r="O8" s="11">
        <f>MIN(O11:O545)</f>
        <v>0.26545639199999999</v>
      </c>
      <c r="Q8" s="54" t="s">
        <v>28</v>
      </c>
      <c r="R8" s="55"/>
      <c r="S8" s="56"/>
      <c r="T8" s="44">
        <v>1.41E-2</v>
      </c>
      <c r="V8" s="2" t="s">
        <v>3</v>
      </c>
      <c r="W8" s="11">
        <f t="shared" ref="W8:AC8" si="6">MIN(W11:W546)</f>
        <v>0.26580568199999999</v>
      </c>
      <c r="X8" s="11">
        <f t="shared" si="6"/>
        <v>0.34310800899999999</v>
      </c>
      <c r="Y8" s="11">
        <f t="shared" si="6"/>
        <v>0.29131848199999999</v>
      </c>
      <c r="Z8" s="11">
        <f t="shared" si="6"/>
        <v>0.47839705300000002</v>
      </c>
      <c r="AA8" s="11">
        <f t="shared" si="6"/>
        <v>0.48378096399999998</v>
      </c>
      <c r="AB8" s="11">
        <f t="shared" si="6"/>
        <v>0.43638592999999998</v>
      </c>
      <c r="AC8" s="11">
        <f t="shared" si="6"/>
        <v>0.41386988200000002</v>
      </c>
      <c r="AD8" s="11">
        <f t="shared" ref="AD8:AH8" si="7">MIN(AD11:AD546)</f>
        <v>0.35391571199999999</v>
      </c>
      <c r="AE8" s="11">
        <f t="shared" si="7"/>
        <v>0.473189947</v>
      </c>
      <c r="AF8" s="11">
        <f t="shared" si="7"/>
        <v>0.34310800899999999</v>
      </c>
      <c r="AG8" s="11">
        <f t="shared" si="7"/>
        <v>0.26167834899999998</v>
      </c>
      <c r="AH8" s="11">
        <f t="shared" si="7"/>
        <v>0.464452058</v>
      </c>
    </row>
    <row r="9" spans="1:34" ht="15">
      <c r="B9" s="3" t="s">
        <v>4</v>
      </c>
      <c r="C9" s="17">
        <f>MAX(C11:C545)</f>
        <v>1.2089000000000001</v>
      </c>
      <c r="D9" s="17">
        <f>MAX(D11:D545)</f>
        <v>0.93300000000000005</v>
      </c>
      <c r="E9" s="17">
        <f>MAX(E11:E452)</f>
        <v>0.90859599999999996</v>
      </c>
      <c r="G9" s="21">
        <v>0.4</v>
      </c>
      <c r="H9" s="21">
        <v>13</v>
      </c>
      <c r="I9">
        <v>14</v>
      </c>
      <c r="K9" s="3" t="s">
        <v>4</v>
      </c>
      <c r="L9" s="17">
        <f>MAX(L11:L545)</f>
        <v>1.2089206649999999</v>
      </c>
      <c r="M9" s="17">
        <f>MAX(M11:M545)</f>
        <v>0.80932811699999996</v>
      </c>
      <c r="N9" s="17">
        <f>MAX(N11:N545)</f>
        <v>0.65552107900000001</v>
      </c>
      <c r="O9" s="17">
        <f>MAX(O11:O545)</f>
        <v>0.59894348500000005</v>
      </c>
      <c r="Q9" s="54" t="s">
        <v>27</v>
      </c>
      <c r="R9" s="55"/>
      <c r="S9" s="56"/>
      <c r="T9" s="44">
        <v>4.65E-2</v>
      </c>
      <c r="V9" s="3" t="s">
        <v>4</v>
      </c>
      <c r="W9" s="17">
        <f t="shared" ref="W9:AC9" si="8">MAX(W11:W546)</f>
        <v>0.43109507400000002</v>
      </c>
      <c r="X9" s="17">
        <f t="shared" si="8"/>
        <v>0.64893077300000002</v>
      </c>
      <c r="Y9" s="17">
        <f t="shared" si="8"/>
        <v>0.33777009400000002</v>
      </c>
      <c r="Z9" s="17">
        <f t="shared" si="8"/>
        <v>0.65880903099999999</v>
      </c>
      <c r="AA9" s="17">
        <f t="shared" si="8"/>
        <v>0.63679038600000004</v>
      </c>
      <c r="AB9" s="17">
        <f t="shared" si="8"/>
        <v>0.71280655699999995</v>
      </c>
      <c r="AC9" s="17">
        <f t="shared" si="8"/>
        <v>0.57654707999999999</v>
      </c>
      <c r="AD9" s="17">
        <f t="shared" ref="AD9:AH9" si="9">MAX(AD11:AD546)</f>
        <v>0.797350577</v>
      </c>
      <c r="AE9" s="17">
        <f t="shared" si="9"/>
        <v>0.67571406899999997</v>
      </c>
      <c r="AF9" s="17">
        <f t="shared" si="9"/>
        <v>0.64893077300000002</v>
      </c>
      <c r="AG9" s="17">
        <f t="shared" si="9"/>
        <v>0.78826755400000004</v>
      </c>
      <c r="AH9" s="17">
        <f t="shared" si="9"/>
        <v>0.93307830899999999</v>
      </c>
    </row>
    <row r="10" spans="1:34" ht="15">
      <c r="C10" s="15"/>
      <c r="D10" s="15"/>
      <c r="G10" s="21">
        <v>0.45</v>
      </c>
      <c r="H10" s="21">
        <v>12</v>
      </c>
      <c r="I10">
        <v>5</v>
      </c>
      <c r="K10" s="50" t="s">
        <v>23</v>
      </c>
      <c r="L10" s="40">
        <v>1</v>
      </c>
      <c r="M10" s="40">
        <v>2</v>
      </c>
      <c r="N10" s="40">
        <v>3</v>
      </c>
      <c r="O10" s="40">
        <v>4</v>
      </c>
      <c r="V10" s="50" t="s">
        <v>30</v>
      </c>
      <c r="W10" s="40">
        <v>1</v>
      </c>
      <c r="X10" s="40">
        <v>2</v>
      </c>
      <c r="Y10" s="40">
        <v>3</v>
      </c>
      <c r="Z10" s="40">
        <v>4</v>
      </c>
      <c r="AA10" s="40">
        <v>5</v>
      </c>
      <c r="AB10" s="40">
        <v>6</v>
      </c>
      <c r="AC10" s="40">
        <v>7</v>
      </c>
      <c r="AD10" s="40">
        <v>8</v>
      </c>
      <c r="AE10" s="40">
        <v>9</v>
      </c>
      <c r="AF10" s="40">
        <v>10</v>
      </c>
      <c r="AG10" s="40">
        <v>11</v>
      </c>
      <c r="AH10" s="40">
        <v>12</v>
      </c>
    </row>
    <row r="11" spans="1:34" ht="15">
      <c r="C11" s="15">
        <v>0.40510000000000002</v>
      </c>
      <c r="D11" s="15"/>
      <c r="E11">
        <v>0.24229300000000001</v>
      </c>
      <c r="G11" s="21">
        <v>0.5</v>
      </c>
      <c r="H11" s="21">
        <v>18</v>
      </c>
      <c r="I11">
        <v>3</v>
      </c>
      <c r="L11" s="38">
        <v>0.42966800500000002</v>
      </c>
      <c r="M11" s="38">
        <v>0.58635443899999995</v>
      </c>
      <c r="N11" s="38">
        <v>0.65387267100000002</v>
      </c>
      <c r="O11" s="38">
        <v>0.444298949</v>
      </c>
      <c r="W11" s="57">
        <v>0.26580568199999999</v>
      </c>
      <c r="X11" s="57">
        <v>0.64893077300000002</v>
      </c>
      <c r="Y11" s="57">
        <v>0.33777009400000002</v>
      </c>
      <c r="Z11" s="57">
        <v>0.65880903099999999</v>
      </c>
      <c r="AA11" s="57">
        <v>0.48378096399999998</v>
      </c>
      <c r="AB11" s="57">
        <v>0.43638592999999998</v>
      </c>
      <c r="AC11" s="57">
        <v>0.41386988200000002</v>
      </c>
      <c r="AD11" s="57">
        <v>0.797350577</v>
      </c>
      <c r="AE11" s="57">
        <v>0.473189947</v>
      </c>
      <c r="AF11" s="57">
        <v>0.64893077300000002</v>
      </c>
      <c r="AG11" s="57">
        <v>0.26167834899999998</v>
      </c>
      <c r="AH11" s="57">
        <v>0.93307830899999999</v>
      </c>
    </row>
    <row r="12" spans="1:34" ht="15" customHeight="1">
      <c r="C12" s="15">
        <v>0.37719999999999998</v>
      </c>
      <c r="D12" s="15"/>
      <c r="E12">
        <v>0.25354199999999999</v>
      </c>
      <c r="G12" s="21">
        <v>0.55000000000000004</v>
      </c>
      <c r="H12" s="21">
        <v>7</v>
      </c>
      <c r="I12">
        <v>1</v>
      </c>
      <c r="L12" s="38">
        <v>0.63679038600000004</v>
      </c>
      <c r="M12" s="38">
        <v>0.44421918799999999</v>
      </c>
      <c r="N12" s="38">
        <v>0.51912423500000004</v>
      </c>
      <c r="O12" s="38">
        <v>0.56009291699999997</v>
      </c>
      <c r="W12" s="57">
        <v>0.31234199000000001</v>
      </c>
      <c r="X12" s="57">
        <v>0.50469180800000002</v>
      </c>
      <c r="Y12" s="57">
        <v>0.32503448099999999</v>
      </c>
      <c r="Z12" s="57">
        <v>0.54963084799999995</v>
      </c>
      <c r="AA12" s="57">
        <v>0.51659844899999996</v>
      </c>
      <c r="AB12" s="57">
        <v>0.49613737200000002</v>
      </c>
      <c r="AC12" s="57">
        <v>0.46039750800000001</v>
      </c>
      <c r="AD12" s="57">
        <v>0.74332387899999997</v>
      </c>
      <c r="AE12" s="57">
        <v>0.48917484500000002</v>
      </c>
      <c r="AF12" s="57">
        <v>0.50469180800000002</v>
      </c>
      <c r="AG12" s="57">
        <v>0.30461559300000002</v>
      </c>
      <c r="AH12" s="57">
        <v>0.64937278499999995</v>
      </c>
    </row>
    <row r="13" spans="1:34" ht="15" customHeight="1">
      <c r="C13" s="15">
        <v>0.50490000000000002</v>
      </c>
      <c r="D13" s="15"/>
      <c r="E13">
        <v>0.25997300000000001</v>
      </c>
      <c r="G13" s="21">
        <v>0.6</v>
      </c>
      <c r="H13" s="21">
        <v>5</v>
      </c>
      <c r="I13">
        <v>5</v>
      </c>
      <c r="L13" s="38">
        <v>0.52751693200000005</v>
      </c>
      <c r="M13" s="38">
        <v>0.51441475299999995</v>
      </c>
      <c r="N13" s="38">
        <v>0.37220771600000002</v>
      </c>
      <c r="O13" s="38">
        <v>0.41997164799999998</v>
      </c>
      <c r="W13" s="57">
        <v>0.367836889</v>
      </c>
      <c r="X13" s="57">
        <v>0.47668882400000001</v>
      </c>
      <c r="Y13" s="57">
        <v>0.32204561799999998</v>
      </c>
      <c r="Z13" s="57">
        <v>0.51625534799999995</v>
      </c>
      <c r="AA13" s="57">
        <v>0.541515101</v>
      </c>
      <c r="AB13" s="57">
        <v>0.50644656399999999</v>
      </c>
      <c r="AC13" s="57">
        <v>0.55401834299999997</v>
      </c>
      <c r="AD13" s="57">
        <v>0.66327979800000003</v>
      </c>
      <c r="AE13" s="57">
        <v>0.51239545399999997</v>
      </c>
      <c r="AF13" s="57">
        <v>0.47668882400000001</v>
      </c>
      <c r="AG13" s="57">
        <v>0.30506233599999999</v>
      </c>
      <c r="AH13" s="57">
        <v>0.61850170500000001</v>
      </c>
    </row>
    <row r="14" spans="1:34" ht="15" customHeight="1">
      <c r="C14" s="15">
        <v>0.3463</v>
      </c>
      <c r="D14" s="15">
        <v>0.40799999999999997</v>
      </c>
      <c r="E14">
        <v>0.27644099999999999</v>
      </c>
      <c r="G14" s="21">
        <v>0.65</v>
      </c>
      <c r="H14" s="21">
        <v>4</v>
      </c>
      <c r="I14">
        <v>1</v>
      </c>
      <c r="L14" s="38">
        <v>1.169837459</v>
      </c>
      <c r="M14" s="38">
        <v>0.541515101</v>
      </c>
      <c r="N14" s="38">
        <v>0.499042025</v>
      </c>
      <c r="O14" s="38">
        <v>0.58949172999999999</v>
      </c>
      <c r="W14" s="57">
        <v>0.38365351199999997</v>
      </c>
      <c r="X14" s="57">
        <v>0.42562143099999999</v>
      </c>
      <c r="Y14" s="57">
        <v>0.31158407500000002</v>
      </c>
      <c r="Z14" s="57">
        <v>0.47839705300000002</v>
      </c>
      <c r="AA14" s="57">
        <v>0.58635443899999995</v>
      </c>
      <c r="AB14" s="57">
        <v>0.569797251</v>
      </c>
      <c r="AC14" s="57">
        <v>0.555811426</v>
      </c>
      <c r="AD14" s="57">
        <v>0.539258511</v>
      </c>
      <c r="AE14" s="57">
        <v>0.51781924599999996</v>
      </c>
      <c r="AF14" s="57">
        <v>0.42562143099999999</v>
      </c>
      <c r="AG14" s="57">
        <v>0.31517814</v>
      </c>
      <c r="AH14" s="57">
        <v>0.56009291699999997</v>
      </c>
    </row>
    <row r="15" spans="1:34" ht="15" customHeight="1">
      <c r="C15" s="15"/>
      <c r="D15" s="15"/>
      <c r="E15">
        <v>0.28449200000000002</v>
      </c>
      <c r="G15" s="21">
        <v>0.7</v>
      </c>
      <c r="H15" s="21">
        <v>2</v>
      </c>
      <c r="I15">
        <v>0</v>
      </c>
      <c r="L15" s="38">
        <v>0.741278141</v>
      </c>
      <c r="M15" s="38">
        <v>0.76233521500000001</v>
      </c>
      <c r="N15" s="38">
        <v>0.45332530900000001</v>
      </c>
      <c r="O15" s="38">
        <v>0.59894348500000005</v>
      </c>
      <c r="W15" s="57">
        <v>0.38904481800000001</v>
      </c>
      <c r="X15" s="57">
        <v>0.42201554000000002</v>
      </c>
      <c r="Y15" s="57">
        <v>0.311140996</v>
      </c>
      <c r="Z15" s="57"/>
      <c r="AA15" s="57">
        <v>0.63679038600000004</v>
      </c>
      <c r="AB15" s="57">
        <v>0.71280655699999995</v>
      </c>
      <c r="AC15" s="57">
        <v>0.57654707999999999</v>
      </c>
      <c r="AD15" s="57">
        <v>0.51323959799999996</v>
      </c>
      <c r="AE15" s="57">
        <v>0.54476021799999996</v>
      </c>
      <c r="AF15" s="57">
        <v>0.42201554000000002</v>
      </c>
      <c r="AG15" s="57">
        <v>0.318084372</v>
      </c>
      <c r="AH15" s="57">
        <v>0.53878104900000001</v>
      </c>
    </row>
    <row r="16" spans="1:34" ht="15" customHeight="1">
      <c r="C16" s="15">
        <v>0.38819999999999999</v>
      </c>
      <c r="D16" s="15"/>
      <c r="E16">
        <v>0.28592899999999999</v>
      </c>
      <c r="G16" s="21">
        <v>0.75</v>
      </c>
      <c r="H16" s="21">
        <v>2</v>
      </c>
      <c r="I16">
        <v>0</v>
      </c>
      <c r="L16" s="38">
        <v>0.97887478699999997</v>
      </c>
      <c r="M16" s="38">
        <v>0.65899070999999998</v>
      </c>
      <c r="N16" s="38">
        <v>0.53324647700000005</v>
      </c>
      <c r="O16" s="38">
        <v>0.421992276</v>
      </c>
      <c r="W16" s="57">
        <v>0.40837268399999999</v>
      </c>
      <c r="X16" s="57">
        <v>0.40313307799999998</v>
      </c>
      <c r="Y16" s="57">
        <v>0.29528620500000002</v>
      </c>
      <c r="Z16" s="57"/>
      <c r="AA16" s="57"/>
      <c r="AB16" s="57"/>
      <c r="AC16" s="57"/>
      <c r="AD16" s="57">
        <v>0.50214386700000002</v>
      </c>
      <c r="AE16" s="57">
        <v>0.54899386299999997</v>
      </c>
      <c r="AF16" s="57">
        <v>0.40313307799999998</v>
      </c>
      <c r="AG16" s="57">
        <v>0.32435571400000002</v>
      </c>
      <c r="AH16" s="57">
        <v>0.52915204599999999</v>
      </c>
    </row>
    <row r="17" spans="3:34" ht="15" customHeight="1">
      <c r="C17" s="15">
        <v>0.38990000000000002</v>
      </c>
      <c r="D17" s="15">
        <v>0.38900000000000001</v>
      </c>
      <c r="E17">
        <v>0.28602</v>
      </c>
      <c r="G17" s="21">
        <v>0.8</v>
      </c>
      <c r="H17" s="21">
        <v>0</v>
      </c>
      <c r="I17">
        <v>1</v>
      </c>
      <c r="L17" s="38">
        <v>0.74841680799999999</v>
      </c>
      <c r="M17" s="38">
        <v>0.45347153899999998</v>
      </c>
      <c r="N17" s="38">
        <v>0.46321575300000001</v>
      </c>
      <c r="O17" s="38">
        <v>0.41117127999999997</v>
      </c>
      <c r="W17" s="57">
        <v>0.409193855</v>
      </c>
      <c r="X17" s="57">
        <v>0.35017023800000002</v>
      </c>
      <c r="Y17" s="57">
        <v>0.29131848199999999</v>
      </c>
      <c r="Z17" s="57"/>
      <c r="AA17" s="57"/>
      <c r="AB17" s="57"/>
      <c r="AC17" s="57"/>
      <c r="AD17" s="57">
        <v>0.49415883999999999</v>
      </c>
      <c r="AE17" s="57">
        <v>0.60074698500000001</v>
      </c>
      <c r="AF17" s="57">
        <v>0.35017023800000002</v>
      </c>
      <c r="AG17" s="57">
        <v>0.33222386799999998</v>
      </c>
      <c r="AH17" s="57">
        <v>0.51912423500000004</v>
      </c>
    </row>
    <row r="18" spans="3:34" ht="15">
      <c r="C18" s="15"/>
      <c r="D18" s="15"/>
      <c r="E18">
        <v>0.28901100000000002</v>
      </c>
      <c r="G18" s="21">
        <v>0.85</v>
      </c>
      <c r="H18" s="21">
        <v>0</v>
      </c>
      <c r="I18">
        <v>1</v>
      </c>
      <c r="L18" s="38">
        <v>0.59838515400000003</v>
      </c>
      <c r="M18" s="38">
        <v>0.56667990000000001</v>
      </c>
      <c r="N18" s="38">
        <v>0.39598998000000002</v>
      </c>
      <c r="O18" s="38">
        <v>0.35391571199999999</v>
      </c>
      <c r="W18" s="57">
        <v>0.43109507400000002</v>
      </c>
      <c r="X18" s="57">
        <v>0.34310800899999999</v>
      </c>
      <c r="Y18" s="57"/>
      <c r="Z18" s="57"/>
      <c r="AA18" s="57"/>
      <c r="AB18" s="57"/>
      <c r="AC18" s="57"/>
      <c r="AD18" s="57">
        <v>0.35391571199999999</v>
      </c>
      <c r="AE18" s="57">
        <v>0.65185868999999996</v>
      </c>
      <c r="AF18" s="57">
        <v>0.34310800899999999</v>
      </c>
      <c r="AG18" s="57">
        <v>0.34450421199999998</v>
      </c>
      <c r="AH18" s="57">
        <v>0.49376003200000002</v>
      </c>
    </row>
    <row r="19" spans="3:34" ht="15">
      <c r="C19" s="15">
        <v>0.30759999999999998</v>
      </c>
      <c r="D19" s="15"/>
      <c r="E19">
        <v>0.293294</v>
      </c>
      <c r="G19" s="21">
        <v>0.9</v>
      </c>
      <c r="H19" s="21">
        <v>1</v>
      </c>
      <c r="I19">
        <v>1</v>
      </c>
      <c r="L19" s="38">
        <v>0.57758508900000005</v>
      </c>
      <c r="M19" s="38">
        <v>0.80932811699999996</v>
      </c>
      <c r="N19" s="38">
        <v>0.639542163</v>
      </c>
      <c r="O19" s="38">
        <v>0.41123110099999999</v>
      </c>
      <c r="W19" s="57"/>
      <c r="X19" s="57"/>
      <c r="Y19" s="57"/>
      <c r="Z19" s="57"/>
      <c r="AA19" s="57"/>
      <c r="AB19" s="57"/>
      <c r="AC19" s="57"/>
      <c r="AD19" s="57"/>
      <c r="AE19" s="57">
        <v>0.67571406899999997</v>
      </c>
      <c r="AF19" s="57"/>
      <c r="AG19" s="57">
        <v>0.347557587</v>
      </c>
      <c r="AH19" s="57">
        <v>0.48443235000000001</v>
      </c>
    </row>
    <row r="20" spans="3:34" ht="15">
      <c r="C20" s="15">
        <v>0.38640000000000002</v>
      </c>
      <c r="D20" s="15"/>
      <c r="E20">
        <v>0.298259</v>
      </c>
      <c r="G20" s="21">
        <v>0.95</v>
      </c>
      <c r="H20" s="21">
        <v>0</v>
      </c>
      <c r="I20">
        <v>0</v>
      </c>
      <c r="L20" s="38">
        <v>0.58142251099999998</v>
      </c>
      <c r="M20" s="38">
        <v>0.50493109300000005</v>
      </c>
      <c r="N20" s="38">
        <v>0.516124311</v>
      </c>
      <c r="O20" s="38">
        <v>0.52421347100000004</v>
      </c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>
        <v>0.34955540899999998</v>
      </c>
      <c r="AH20" s="57">
        <v>0.48341405999999998</v>
      </c>
    </row>
    <row r="21" spans="3:34" ht="15">
      <c r="C21" s="15">
        <v>0.25629999999999997</v>
      </c>
      <c r="D21" s="15"/>
      <c r="E21">
        <v>0.30309399999999997</v>
      </c>
      <c r="G21" s="21">
        <v>1</v>
      </c>
      <c r="H21" s="21">
        <v>0</v>
      </c>
      <c r="I21">
        <v>0</v>
      </c>
      <c r="L21" s="38">
        <v>0.55559303100000001</v>
      </c>
      <c r="M21" s="38">
        <v>0.45275368399999999</v>
      </c>
      <c r="N21" s="38">
        <v>0.45438879700000001</v>
      </c>
      <c r="O21" s="38">
        <v>0.530301943</v>
      </c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>
        <v>0.35293835499999998</v>
      </c>
      <c r="AH21" s="57">
        <v>0.464452058</v>
      </c>
    </row>
    <row r="22" spans="3:34" ht="15">
      <c r="C22" s="15">
        <v>0.29909999999999998</v>
      </c>
      <c r="D22" s="15">
        <v>0.312</v>
      </c>
      <c r="E22">
        <v>0.30379200000000001</v>
      </c>
      <c r="L22" s="38">
        <v>1.2089206649999999</v>
      </c>
      <c r="M22" s="38">
        <v>0.49811147300000003</v>
      </c>
      <c r="N22" s="38">
        <v>0.41386988200000002</v>
      </c>
      <c r="O22" s="38">
        <v>0.40228450300000002</v>
      </c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>
        <v>0.36881518699999999</v>
      </c>
      <c r="AH22" s="57"/>
    </row>
    <row r="23" spans="3:34" ht="15">
      <c r="C23" s="15"/>
      <c r="D23" s="15"/>
      <c r="E23">
        <v>0.30476399999999998</v>
      </c>
      <c r="L23" s="38">
        <v>0.67777457799999996</v>
      </c>
      <c r="M23" s="38">
        <v>0.70906773000000001</v>
      </c>
      <c r="N23" s="38">
        <v>0.65552107900000001</v>
      </c>
      <c r="O23" s="38">
        <v>0.41061294799999998</v>
      </c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>
        <v>0.38616267999999998</v>
      </c>
      <c r="AH23" s="57"/>
    </row>
    <row r="24" spans="3:34" ht="15">
      <c r="C24" s="15">
        <v>0.35370000000000001</v>
      </c>
      <c r="D24" s="15"/>
      <c r="E24">
        <v>0.30962499999999998</v>
      </c>
      <c r="L24" s="38">
        <v>0.60305785700000003</v>
      </c>
      <c r="M24" s="38">
        <v>0.391403685</v>
      </c>
      <c r="N24" s="38">
        <v>0.51323959799999996</v>
      </c>
      <c r="O24" s="38">
        <v>0.48443235000000001</v>
      </c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>
        <v>0.39639870300000002</v>
      </c>
      <c r="AH24" s="57"/>
    </row>
    <row r="25" spans="3:34" ht="15">
      <c r="C25" s="15">
        <v>0.40360000000000001</v>
      </c>
      <c r="D25" s="15"/>
      <c r="E25">
        <v>0.32019599999999998</v>
      </c>
      <c r="L25" s="38">
        <v>0.68714657099999998</v>
      </c>
      <c r="M25" s="38">
        <v>0.54697212699999997</v>
      </c>
      <c r="N25" s="38">
        <v>0.46470463699999998</v>
      </c>
      <c r="O25" s="38">
        <v>0.34977840900000001</v>
      </c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>
        <v>0.40721880500000002</v>
      </c>
      <c r="AH25" s="57"/>
    </row>
    <row r="26" spans="3:34" ht="15">
      <c r="C26" s="15">
        <v>0.42159999999999997</v>
      </c>
      <c r="D26" s="15"/>
      <c r="E26">
        <v>0.32398199999999999</v>
      </c>
      <c r="L26" s="38">
        <v>0.61211744999999995</v>
      </c>
      <c r="M26" s="38">
        <v>0.70323183600000005</v>
      </c>
      <c r="N26" s="38">
        <v>0.48158087199999999</v>
      </c>
      <c r="O26" s="38">
        <v>0.29651939900000002</v>
      </c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>
        <v>0.41682106299999999</v>
      </c>
      <c r="AH26" s="57"/>
    </row>
    <row r="27" spans="3:34" ht="15">
      <c r="C27" s="15">
        <v>0.3619</v>
      </c>
      <c r="D27" s="15"/>
      <c r="E27">
        <v>0.32569300000000001</v>
      </c>
      <c r="L27" s="38">
        <v>0.69764852099999997</v>
      </c>
      <c r="M27" s="38">
        <v>0.68123091599999996</v>
      </c>
      <c r="N27" s="38">
        <v>0.49311972300000001</v>
      </c>
      <c r="O27" s="38">
        <v>0.26545639199999999</v>
      </c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>
        <v>0.50044893199999996</v>
      </c>
      <c r="AH27" s="57"/>
    </row>
    <row r="28" spans="3:34" ht="15">
      <c r="C28" s="15">
        <v>0.3604</v>
      </c>
      <c r="D28" s="15"/>
      <c r="E28">
        <v>0.32670100000000002</v>
      </c>
      <c r="L28" s="38">
        <v>0.323150981</v>
      </c>
      <c r="M28" s="38">
        <v>0.63781399400000005</v>
      </c>
      <c r="N28" s="38">
        <v>0.516124311</v>
      </c>
      <c r="O28" s="38">
        <v>0.304376751</v>
      </c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>
        <v>0.53343923400000004</v>
      </c>
      <c r="AH28" s="57"/>
    </row>
    <row r="29" spans="3:34" ht="15">
      <c r="C29" s="15">
        <v>0.53500000000000003</v>
      </c>
      <c r="D29" s="15"/>
      <c r="E29">
        <v>0.33341500000000002</v>
      </c>
      <c r="L29" s="38">
        <v>0.49754649400000001</v>
      </c>
      <c r="M29" s="38">
        <v>0.65078855400000002</v>
      </c>
      <c r="N29" s="38">
        <v>0.514010627</v>
      </c>
      <c r="O29" s="38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>
        <v>0.57219010000000003</v>
      </c>
      <c r="AH29" s="57"/>
    </row>
    <row r="30" spans="3:34" ht="15">
      <c r="C30" s="15">
        <v>0.42159999999999997</v>
      </c>
      <c r="D30" s="15"/>
      <c r="E30">
        <v>0.333847</v>
      </c>
      <c r="L30" s="38">
        <v>0.42291950499999997</v>
      </c>
      <c r="M30" s="38">
        <v>0.62844864700000003</v>
      </c>
      <c r="N30" s="38">
        <v>0.371509802</v>
      </c>
      <c r="O30" s="38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>
        <v>0.78826755400000004</v>
      </c>
      <c r="AH30" s="57"/>
    </row>
    <row r="31" spans="3:34" ht="15">
      <c r="C31" s="15">
        <v>0.45879999999999999</v>
      </c>
      <c r="D31" s="15"/>
      <c r="E31">
        <v>0.33406799999999998</v>
      </c>
      <c r="L31" s="38">
        <v>0.40832977100000001</v>
      </c>
      <c r="M31" s="38">
        <v>0.66906726500000002</v>
      </c>
      <c r="N31" s="38">
        <v>0.348418805</v>
      </c>
      <c r="O31" s="38"/>
    </row>
    <row r="32" spans="3:34" ht="15">
      <c r="C32" s="15">
        <v>0.40429999999999999</v>
      </c>
      <c r="D32" s="15"/>
      <c r="E32">
        <v>0.33522299999999999</v>
      </c>
      <c r="L32" s="38">
        <v>0.42146352300000001</v>
      </c>
      <c r="M32" s="38">
        <v>0.67571406899999997</v>
      </c>
      <c r="N32" s="38">
        <v>0.388226513</v>
      </c>
      <c r="O32" s="38"/>
    </row>
    <row r="33" spans="3:15" ht="15">
      <c r="C33" s="15">
        <v>0.59</v>
      </c>
      <c r="D33" s="15">
        <v>0.43099999999999999</v>
      </c>
      <c r="E33">
        <v>0.33557799999999999</v>
      </c>
      <c r="L33" s="38">
        <v>0.28002302899999998</v>
      </c>
      <c r="M33" s="38">
        <v>0.47453526000000001</v>
      </c>
      <c r="N33" s="38">
        <v>0.30760111600000001</v>
      </c>
      <c r="O33" s="38"/>
    </row>
    <row r="34" spans="3:15" ht="15">
      <c r="C34" s="15"/>
      <c r="D34" s="15"/>
      <c r="E34">
        <v>0.33603699999999997</v>
      </c>
      <c r="L34" s="38">
        <v>0.37493008100000003</v>
      </c>
      <c r="M34" s="38">
        <v>0.63239684900000004</v>
      </c>
      <c r="N34" s="38">
        <v>0.35367642700000002</v>
      </c>
      <c r="O34" s="38"/>
    </row>
    <row r="35" spans="3:15" ht="15">
      <c r="C35" s="15">
        <v>0.28739999999999999</v>
      </c>
      <c r="D35" s="15"/>
      <c r="E35">
        <v>0.3402</v>
      </c>
      <c r="L35" s="38">
        <v>0.48951715499999998</v>
      </c>
      <c r="M35" s="38">
        <v>0.46166704800000002</v>
      </c>
      <c r="N35" s="38">
        <v>0.28740779399999999</v>
      </c>
      <c r="O35" s="38"/>
    </row>
    <row r="36" spans="3:15" ht="15">
      <c r="C36" s="15">
        <v>0.2442</v>
      </c>
      <c r="D36" s="15">
        <v>0.26600000000000001</v>
      </c>
      <c r="E36">
        <v>0.340665</v>
      </c>
      <c r="L36" s="38">
        <v>0.35661797000000001</v>
      </c>
      <c r="M36" s="38">
        <v>0.441367709</v>
      </c>
      <c r="N36" s="38">
        <v>0.31708577300000002</v>
      </c>
      <c r="O36" s="38"/>
    </row>
    <row r="37" spans="3:15" ht="15">
      <c r="C37" s="15"/>
      <c r="D37" s="15"/>
      <c r="E37">
        <v>0.343667</v>
      </c>
      <c r="L37" s="38"/>
      <c r="M37" s="38">
        <v>0.43695423100000003</v>
      </c>
      <c r="N37" s="38">
        <v>0.27278482599999998</v>
      </c>
      <c r="O37" s="38"/>
    </row>
    <row r="38" spans="3:15" ht="15">
      <c r="C38" s="15">
        <v>0.36599999999999999</v>
      </c>
      <c r="D38" s="15"/>
      <c r="E38">
        <v>0.34562799999999999</v>
      </c>
      <c r="L38" s="38"/>
      <c r="M38" s="38">
        <v>0.50776927800000005</v>
      </c>
      <c r="N38" s="38">
        <v>0.27443738699999998</v>
      </c>
      <c r="O38" s="38"/>
    </row>
    <row r="39" spans="3:15" ht="15">
      <c r="C39" s="15">
        <v>0.35499999999999998</v>
      </c>
      <c r="D39" s="15"/>
      <c r="E39">
        <v>0.34928100000000001</v>
      </c>
      <c r="L39" s="38"/>
      <c r="M39" s="38">
        <v>0.51133861199999997</v>
      </c>
      <c r="N39" s="38">
        <v>0.34004831899999999</v>
      </c>
      <c r="O39" s="38"/>
    </row>
    <row r="40" spans="3:15" ht="15">
      <c r="C40" s="15">
        <v>0.36969999999999997</v>
      </c>
      <c r="D40" s="15"/>
      <c r="E40">
        <v>0.349518</v>
      </c>
      <c r="L40" s="38"/>
      <c r="M40" s="38">
        <v>0.40512185699999997</v>
      </c>
      <c r="N40" s="38">
        <v>0.277572186</v>
      </c>
      <c r="O40" s="38"/>
    </row>
    <row r="41" spans="3:15" ht="15">
      <c r="C41" s="15">
        <v>0.44969999999999999</v>
      </c>
      <c r="D41" s="15"/>
      <c r="E41">
        <v>0.35026200000000002</v>
      </c>
      <c r="L41" s="38"/>
      <c r="M41" s="38">
        <v>0.57219010000000003</v>
      </c>
      <c r="N41" s="38">
        <v>0.36874190600000001</v>
      </c>
      <c r="O41" s="38"/>
    </row>
    <row r="42" spans="3:15" ht="15">
      <c r="C42" s="15">
        <v>0.40129999999999999</v>
      </c>
      <c r="D42" s="15"/>
      <c r="E42">
        <v>0.35646800000000001</v>
      </c>
      <c r="L42" s="38"/>
      <c r="M42" s="38">
        <v>0.36165259199999999</v>
      </c>
      <c r="N42" s="38">
        <v>0.379465361</v>
      </c>
      <c r="O42" s="38"/>
    </row>
    <row r="43" spans="3:15" ht="15">
      <c r="C43" s="15">
        <v>0.34910000000000002</v>
      </c>
      <c r="D43" s="15"/>
      <c r="E43">
        <v>0.35667300000000002</v>
      </c>
      <c r="L43" s="38"/>
      <c r="M43" s="38">
        <v>0.317949857</v>
      </c>
      <c r="N43" s="38">
        <v>0.27961591200000002</v>
      </c>
      <c r="O43" s="38"/>
    </row>
    <row r="44" spans="3:15" ht="15">
      <c r="C44" s="15">
        <v>0.32640000000000002</v>
      </c>
      <c r="D44" s="15"/>
      <c r="E44">
        <v>0.35768100000000003</v>
      </c>
      <c r="L44" s="38"/>
      <c r="M44" s="38">
        <v>0.31703592200000003</v>
      </c>
      <c r="N44" s="38">
        <v>0.400407446</v>
      </c>
      <c r="O44" s="38"/>
    </row>
    <row r="45" spans="3:15" ht="15">
      <c r="C45" s="15">
        <v>0.3664</v>
      </c>
      <c r="D45" s="15"/>
      <c r="E45">
        <v>0.35859000000000002</v>
      </c>
      <c r="L45" s="38"/>
      <c r="M45" s="38">
        <v>0.33736134899999998</v>
      </c>
      <c r="N45" s="38"/>
      <c r="O45" s="38"/>
    </row>
    <row r="46" spans="3:15" ht="15">
      <c r="C46" s="15">
        <v>0.46</v>
      </c>
      <c r="D46" s="15"/>
      <c r="E46">
        <v>0.35961100000000001</v>
      </c>
      <c r="L46" s="38"/>
      <c r="M46" s="38">
        <v>0.28015330599999999</v>
      </c>
      <c r="N46" s="38"/>
      <c r="O46" s="38"/>
    </row>
    <row r="47" spans="3:15" ht="15">
      <c r="C47" s="15">
        <v>0.32579999999999998</v>
      </c>
      <c r="D47" s="15"/>
      <c r="E47">
        <v>0.36527199999999999</v>
      </c>
      <c r="L47" s="38"/>
      <c r="M47" s="38">
        <v>0.32351123799999998</v>
      </c>
      <c r="N47" s="38"/>
      <c r="O47" s="38"/>
    </row>
    <row r="48" spans="3:15" ht="15">
      <c r="C48" s="15">
        <v>0.45079999999999998</v>
      </c>
      <c r="D48" s="15">
        <v>0.38400000000000001</v>
      </c>
      <c r="E48">
        <v>0.379521</v>
      </c>
      <c r="L48" s="38"/>
      <c r="M48" s="38">
        <v>0.78826755400000004</v>
      </c>
      <c r="N48" s="38"/>
      <c r="O48" s="38"/>
    </row>
    <row r="49" spans="3:15" ht="15">
      <c r="C49" s="15"/>
      <c r="D49" s="15"/>
      <c r="E49">
        <v>0.38033600000000001</v>
      </c>
      <c r="L49" s="38"/>
      <c r="M49" s="38">
        <v>0.43047301599999999</v>
      </c>
      <c r="N49" s="38"/>
      <c r="O49" s="38"/>
    </row>
    <row r="50" spans="3:15" ht="15">
      <c r="C50" s="15">
        <v>0.31709999999999999</v>
      </c>
      <c r="D50" s="15"/>
      <c r="E50">
        <v>0.38099499999999997</v>
      </c>
      <c r="L50" s="38"/>
      <c r="M50" s="38">
        <v>0.41770176399999998</v>
      </c>
      <c r="N50" s="38"/>
      <c r="O50" s="38"/>
    </row>
    <row r="51" spans="3:15" ht="15">
      <c r="C51" s="15">
        <v>0.3982</v>
      </c>
      <c r="D51" s="15"/>
      <c r="E51">
        <v>0.38228800000000002</v>
      </c>
      <c r="L51" s="38"/>
      <c r="M51" s="38">
        <v>0.29064877500000003</v>
      </c>
      <c r="N51" s="38"/>
      <c r="O51" s="38"/>
    </row>
    <row r="52" spans="3:15" ht="15">
      <c r="C52" s="15">
        <v>0.38419999999999999</v>
      </c>
      <c r="D52" s="15"/>
      <c r="E52">
        <v>0.386683</v>
      </c>
      <c r="L52" s="38"/>
      <c r="M52" s="38">
        <v>0.305052565</v>
      </c>
      <c r="N52" s="38"/>
      <c r="O52" s="38"/>
    </row>
    <row r="53" spans="3:15" ht="15">
      <c r="C53" s="15">
        <v>0.45290000000000002</v>
      </c>
      <c r="D53" s="15"/>
      <c r="E53">
        <v>0.38893800000000001</v>
      </c>
      <c r="L53" s="38"/>
      <c r="M53" s="38">
        <v>0.29963791299999998</v>
      </c>
      <c r="N53" s="38"/>
      <c r="O53" s="38"/>
    </row>
    <row r="54" spans="3:15">
      <c r="C54" s="15">
        <v>0.34839999999999999</v>
      </c>
      <c r="D54" s="15"/>
      <c r="E54">
        <v>0.39015100000000003</v>
      </c>
    </row>
    <row r="55" spans="3:15">
      <c r="C55" s="15">
        <v>0.30630000000000002</v>
      </c>
      <c r="D55" s="15">
        <v>0.36799999999999999</v>
      </c>
      <c r="E55">
        <v>0.39222400000000002</v>
      </c>
    </row>
    <row r="56" spans="3:15">
      <c r="C56" s="15"/>
      <c r="D56" s="15"/>
      <c r="E56">
        <v>0.39665400000000001</v>
      </c>
    </row>
    <row r="57" spans="3:15">
      <c r="C57" s="15">
        <v>0.40920000000000001</v>
      </c>
      <c r="D57" s="15">
        <v>0.40899999999999997</v>
      </c>
      <c r="E57">
        <v>0.40144200000000002</v>
      </c>
    </row>
    <row r="58" spans="3:15">
      <c r="C58" s="15"/>
      <c r="D58" s="15"/>
      <c r="E58">
        <v>0.40431299999999998</v>
      </c>
    </row>
    <row r="59" spans="3:15">
      <c r="C59" s="15">
        <v>0.32319999999999999</v>
      </c>
      <c r="D59" s="15"/>
      <c r="E59">
        <v>0.40892800000000001</v>
      </c>
    </row>
    <row r="60" spans="3:15">
      <c r="C60" s="15">
        <v>0.36449999999999999</v>
      </c>
      <c r="D60" s="15"/>
      <c r="E60">
        <v>0.41231800000000002</v>
      </c>
    </row>
    <row r="61" spans="3:15">
      <c r="C61" s="15">
        <v>0.4143</v>
      </c>
      <c r="D61" s="15"/>
      <c r="E61">
        <v>0.41247699999999998</v>
      </c>
    </row>
    <row r="62" spans="3:15">
      <c r="C62" s="15">
        <v>0.30930000000000002</v>
      </c>
      <c r="D62" s="15"/>
      <c r="E62">
        <v>0.41615000000000002</v>
      </c>
    </row>
    <row r="63" spans="3:15">
      <c r="C63" s="15">
        <v>0.3105</v>
      </c>
      <c r="D63" s="15"/>
      <c r="E63">
        <v>0.416688</v>
      </c>
    </row>
    <row r="64" spans="3:15">
      <c r="C64" s="15">
        <v>0.2432</v>
      </c>
      <c r="D64" s="15"/>
      <c r="E64">
        <v>0.41716999999999999</v>
      </c>
    </row>
    <row r="65" spans="3:5">
      <c r="C65" s="15">
        <v>0.38440000000000002</v>
      </c>
      <c r="D65" s="15"/>
      <c r="E65">
        <v>0.42150700000000002</v>
      </c>
    </row>
    <row r="66" spans="3:5">
      <c r="C66" s="15">
        <v>0.32319999999999999</v>
      </c>
      <c r="D66" s="15"/>
      <c r="E66">
        <v>0.422072</v>
      </c>
    </row>
    <row r="67" spans="3:5" ht="15" customHeight="1">
      <c r="C67" s="15">
        <v>0.53680000000000005</v>
      </c>
      <c r="D67" s="15"/>
      <c r="E67">
        <v>0.42548799999999998</v>
      </c>
    </row>
    <row r="68" spans="3:5" ht="15" customHeight="1">
      <c r="C68" s="15">
        <v>0.34360000000000002</v>
      </c>
      <c r="D68" s="15"/>
      <c r="E68">
        <v>0.43213400000000002</v>
      </c>
    </row>
    <row r="69" spans="3:5">
      <c r="C69" s="15">
        <v>0.30549999999999999</v>
      </c>
      <c r="D69" s="15"/>
      <c r="E69">
        <v>0.44519500000000001</v>
      </c>
    </row>
    <row r="70" spans="3:5">
      <c r="C70" s="15">
        <v>0.37690000000000001</v>
      </c>
      <c r="D70" s="15">
        <v>0.35299999999999998</v>
      </c>
      <c r="E70">
        <v>0.44525300000000001</v>
      </c>
    </row>
    <row r="71" spans="3:5">
      <c r="C71" s="15"/>
      <c r="D71" s="15"/>
      <c r="E71">
        <v>0.45564900000000003</v>
      </c>
    </row>
    <row r="72" spans="3:5">
      <c r="C72" s="15">
        <v>0.53339999999999999</v>
      </c>
      <c r="D72" s="15">
        <v>0.53300000000000003</v>
      </c>
      <c r="E72">
        <v>0.45601199999999997</v>
      </c>
    </row>
    <row r="73" spans="3:5">
      <c r="C73" s="15"/>
      <c r="D73" s="15"/>
      <c r="E73">
        <v>0.47235899999999997</v>
      </c>
    </row>
    <row r="74" spans="3:5">
      <c r="C74" s="15">
        <v>0.57220000000000004</v>
      </c>
      <c r="D74" s="15">
        <v>0.57199999999999995</v>
      </c>
      <c r="E74">
        <v>0.48006500000000002</v>
      </c>
    </row>
    <row r="75" spans="3:5">
      <c r="C75" s="15"/>
      <c r="D75" s="15"/>
      <c r="E75">
        <v>0.487369</v>
      </c>
    </row>
    <row r="76" spans="3:5">
      <c r="C76" s="15">
        <v>0.36170000000000002</v>
      </c>
      <c r="D76" s="15"/>
      <c r="E76">
        <v>0.511189</v>
      </c>
    </row>
    <row r="77" spans="3:5">
      <c r="C77" s="15">
        <v>0.30280000000000001</v>
      </c>
      <c r="D77" s="15">
        <v>0.33200000000000002</v>
      </c>
      <c r="E77">
        <v>0.53098500000000004</v>
      </c>
    </row>
    <row r="78" spans="3:5">
      <c r="C78" s="15"/>
      <c r="D78" s="15"/>
      <c r="E78">
        <v>0.53803400000000001</v>
      </c>
    </row>
    <row r="79" spans="3:5">
      <c r="C79" s="15">
        <v>0.4975</v>
      </c>
      <c r="D79" s="15"/>
      <c r="E79">
        <v>0.59052700000000002</v>
      </c>
    </row>
    <row r="80" spans="3:5">
      <c r="C80" s="15">
        <v>0.55310000000000004</v>
      </c>
      <c r="D80" s="15"/>
      <c r="E80">
        <v>0.60054700000000005</v>
      </c>
    </row>
    <row r="81" spans="3:5">
      <c r="C81" s="15">
        <v>0.45069999999999999</v>
      </c>
      <c r="D81" s="15">
        <v>0.5</v>
      </c>
      <c r="E81">
        <v>0.61619199999999996</v>
      </c>
    </row>
    <row r="82" spans="3:5">
      <c r="C82" s="15"/>
      <c r="D82" s="15"/>
      <c r="E82">
        <v>0.62630799999999998</v>
      </c>
    </row>
    <row r="83" spans="3:5">
      <c r="C83" s="15">
        <v>0.4229</v>
      </c>
      <c r="D83" s="15"/>
      <c r="E83">
        <v>0.631297</v>
      </c>
    </row>
    <row r="84" spans="3:5">
      <c r="C84" s="15">
        <v>0.49609999999999999</v>
      </c>
      <c r="D84" s="15"/>
      <c r="E84">
        <v>0.63322400000000001</v>
      </c>
    </row>
    <row r="85" spans="3:5">
      <c r="C85" s="15">
        <v>0.32990000000000003</v>
      </c>
      <c r="D85" s="15"/>
      <c r="E85">
        <v>0.67456700000000003</v>
      </c>
    </row>
    <row r="86" spans="3:5">
      <c r="C86" s="15">
        <v>0.40079999999999999</v>
      </c>
      <c r="D86" s="15"/>
      <c r="E86">
        <v>0.80893300000000001</v>
      </c>
    </row>
    <row r="87" spans="3:5">
      <c r="C87" s="15">
        <v>0.45419999999999999</v>
      </c>
      <c r="D87" s="15"/>
      <c r="E87">
        <v>0.86729199999999995</v>
      </c>
    </row>
    <row r="88" spans="3:5">
      <c r="C88" s="15">
        <v>0.39689999999999998</v>
      </c>
      <c r="D88" s="15">
        <v>0.41699999999999998</v>
      </c>
      <c r="E88">
        <v>0.90859599999999996</v>
      </c>
    </row>
    <row r="89" spans="3:5">
      <c r="C89" s="15"/>
      <c r="D89" s="15"/>
    </row>
    <row r="90" spans="3:5">
      <c r="C90" s="15">
        <v>0.4083</v>
      </c>
      <c r="D90" s="15"/>
    </row>
    <row r="91" spans="3:5">
      <c r="C91" s="15">
        <v>0.30640000000000001</v>
      </c>
      <c r="D91" s="15"/>
    </row>
    <row r="92" spans="3:5">
      <c r="C92" s="15">
        <v>0.31869999999999998</v>
      </c>
      <c r="D92" s="15"/>
    </row>
    <row r="93" spans="3:5">
      <c r="C93" s="15">
        <v>0.36480000000000001</v>
      </c>
      <c r="D93" s="15">
        <v>0.35</v>
      </c>
    </row>
    <row r="94" spans="3:5">
      <c r="C94" s="15"/>
      <c r="D94" s="15"/>
    </row>
    <row r="95" spans="3:5">
      <c r="C95" s="15">
        <v>0.31790000000000002</v>
      </c>
      <c r="D95" s="15"/>
    </row>
    <row r="96" spans="3:5">
      <c r="C96" s="15">
        <v>0.45440000000000003</v>
      </c>
      <c r="D96" s="15">
        <v>0.38600000000000001</v>
      </c>
    </row>
    <row r="98" spans="3:4">
      <c r="C98" s="14">
        <v>0.317</v>
      </c>
    </row>
    <row r="99" spans="3:4">
      <c r="C99" s="14">
        <v>0.31480000000000002</v>
      </c>
    </row>
    <row r="100" spans="3:4">
      <c r="C100" s="14">
        <v>0.31480000000000002</v>
      </c>
    </row>
    <row r="101" spans="3:4">
      <c r="C101" s="14">
        <v>0.28749999999999998</v>
      </c>
    </row>
    <row r="102" spans="3:4">
      <c r="C102" s="14">
        <v>0.3417</v>
      </c>
      <c r="D102" s="14">
        <v>0.315</v>
      </c>
    </row>
    <row r="104" spans="3:4">
      <c r="C104" s="14">
        <v>0.27279999999999999</v>
      </c>
    </row>
    <row r="105" spans="3:4">
      <c r="C105" s="14">
        <v>0.37590000000000001</v>
      </c>
      <c r="D105" s="14">
        <v>0.32400000000000001</v>
      </c>
    </row>
    <row r="107" spans="3:4">
      <c r="C107" s="14">
        <v>0.3579</v>
      </c>
    </row>
    <row r="108" spans="3:4">
      <c r="C108" s="14">
        <v>0.86650000000000005</v>
      </c>
    </row>
    <row r="109" spans="3:4">
      <c r="C109" s="14">
        <v>0.35310000000000002</v>
      </c>
    </row>
    <row r="110" spans="3:4">
      <c r="C110" s="14">
        <v>0.35809999999999997</v>
      </c>
    </row>
    <row r="111" spans="3:4">
      <c r="C111" s="14">
        <v>0.36170000000000002</v>
      </c>
    </row>
    <row r="112" spans="3:4">
      <c r="C112" s="14">
        <v>0.25140000000000001</v>
      </c>
    </row>
    <row r="113" spans="3:4">
      <c r="C113" s="14">
        <v>0.30170000000000002</v>
      </c>
      <c r="D113" s="14">
        <v>0.40699999999999997</v>
      </c>
    </row>
    <row r="115" spans="3:4">
      <c r="C115" s="14">
        <v>0.33739999999999998</v>
      </c>
    </row>
    <row r="116" spans="3:4">
      <c r="C116" s="14">
        <v>0.35510000000000003</v>
      </c>
    </row>
    <row r="117" spans="3:4">
      <c r="C117" s="14">
        <v>0.28989999999999999</v>
      </c>
    </row>
    <row r="118" spans="3:4">
      <c r="C118" s="14">
        <v>0.3488</v>
      </c>
    </row>
    <row r="119" spans="3:4">
      <c r="C119" s="14">
        <v>0.24740000000000001</v>
      </c>
    </row>
    <row r="120" spans="3:4">
      <c r="C120" s="14">
        <v>0.32300000000000001</v>
      </c>
    </row>
    <row r="121" spans="3:4">
      <c r="C121" s="14">
        <v>0.28310000000000002</v>
      </c>
    </row>
    <row r="122" spans="3:4">
      <c r="C122" s="14">
        <v>0.26919999999999999</v>
      </c>
    </row>
    <row r="123" spans="3:4">
      <c r="C123" s="14">
        <v>0.3009</v>
      </c>
    </row>
    <row r="124" spans="3:4">
      <c r="C124" s="14">
        <v>0.2959</v>
      </c>
      <c r="D124" s="14">
        <v>0.30499999999999999</v>
      </c>
    </row>
    <row r="126" spans="3:4">
      <c r="C126" s="14">
        <v>0.2802</v>
      </c>
    </row>
    <row r="127" spans="3:4">
      <c r="C127" s="14">
        <v>0.30399999999999999</v>
      </c>
    </row>
    <row r="128" spans="3:4">
      <c r="C128" s="14">
        <v>0.36480000000000001</v>
      </c>
    </row>
    <row r="129" spans="3:4">
      <c r="C129" s="14">
        <v>0.31709999999999999</v>
      </c>
    </row>
    <row r="130" spans="3:4">
      <c r="C130" s="14">
        <v>0.26</v>
      </c>
    </row>
    <row r="131" spans="3:4">
      <c r="C131" s="14">
        <v>0.30170000000000002</v>
      </c>
      <c r="D131" s="14">
        <v>0.30499999999999999</v>
      </c>
    </row>
    <row r="133" spans="3:4">
      <c r="C133" s="14">
        <v>0.42149999999999999</v>
      </c>
    </row>
    <row r="134" spans="3:4">
      <c r="C134" s="14">
        <v>0.36959999999999998</v>
      </c>
    </row>
    <row r="135" spans="3:4">
      <c r="C135" s="14">
        <v>0.29110000000000003</v>
      </c>
    </row>
    <row r="136" spans="3:4">
      <c r="C136" s="14">
        <v>0.2959</v>
      </c>
      <c r="D136" s="14">
        <v>0.34499999999999997</v>
      </c>
    </row>
    <row r="138" spans="3:4">
      <c r="C138" s="14">
        <v>0.32350000000000001</v>
      </c>
    </row>
    <row r="139" spans="3:4">
      <c r="C139" s="14">
        <v>0.41410000000000002</v>
      </c>
      <c r="D139" s="14">
        <v>0.36899999999999999</v>
      </c>
    </row>
    <row r="141" spans="3:4">
      <c r="C141" s="14">
        <v>0.27439999999999998</v>
      </c>
    </row>
    <row r="142" spans="3:4">
      <c r="C142" s="14">
        <v>0.24890000000000001</v>
      </c>
    </row>
    <row r="143" spans="3:4">
      <c r="C143" s="14">
        <v>0.27579999999999999</v>
      </c>
      <c r="D143" s="14">
        <v>0.26200000000000001</v>
      </c>
    </row>
    <row r="145" spans="3:4">
      <c r="C145" s="14">
        <v>0.28000000000000003</v>
      </c>
    </row>
    <row r="146" spans="3:4">
      <c r="C146" s="14">
        <v>0.35610000000000003</v>
      </c>
      <c r="D146" s="14">
        <v>0.318</v>
      </c>
    </row>
    <row r="148" spans="3:4">
      <c r="C148" s="14">
        <v>0.7883</v>
      </c>
      <c r="D148" s="14">
        <v>0.78800000000000003</v>
      </c>
    </row>
    <row r="150" spans="3:4">
      <c r="C150" s="14">
        <v>0.4294</v>
      </c>
    </row>
    <row r="151" spans="3:4">
      <c r="C151" s="14">
        <v>0.43159999999999998</v>
      </c>
    </row>
    <row r="152" spans="3:4">
      <c r="C152" s="14">
        <v>0.34</v>
      </c>
    </row>
    <row r="153" spans="3:4">
      <c r="C153" s="14">
        <v>0.3291</v>
      </c>
    </row>
    <row r="154" spans="3:4">
      <c r="C154" s="14">
        <v>0.3256</v>
      </c>
    </row>
    <row r="155" spans="3:4">
      <c r="C155" s="14">
        <v>0.34589999999999999</v>
      </c>
    </row>
    <row r="156" spans="3:4">
      <c r="C156" s="14">
        <v>0.27760000000000001</v>
      </c>
    </row>
    <row r="157" spans="3:4">
      <c r="C157" s="14">
        <v>0.30130000000000001</v>
      </c>
      <c r="D157" s="14">
        <v>0.34799999999999998</v>
      </c>
    </row>
    <row r="159" spans="3:4">
      <c r="C159" s="14">
        <v>0.37490000000000001</v>
      </c>
    </row>
    <row r="160" spans="3:4">
      <c r="C160" s="14">
        <v>0.46060000000000001</v>
      </c>
    </row>
    <row r="161" spans="3:4">
      <c r="C161" s="14">
        <v>0.41060000000000002</v>
      </c>
    </row>
    <row r="162" spans="3:4">
      <c r="C162" s="14">
        <v>0.33289999999999997</v>
      </c>
    </row>
    <row r="163" spans="3:4">
      <c r="C163" s="14">
        <v>0.42720000000000002</v>
      </c>
    </row>
    <row r="164" spans="3:4">
      <c r="C164" s="14">
        <v>0.372</v>
      </c>
      <c r="D164" s="14">
        <v>0.39600000000000002</v>
      </c>
    </row>
    <row r="168" spans="3:4">
      <c r="C168" s="14">
        <v>0.48949999999999999</v>
      </c>
    </row>
    <row r="169" spans="3:4">
      <c r="C169" s="14">
        <v>0.43869999999999998</v>
      </c>
    </row>
    <row r="170" spans="3:4">
      <c r="C170" s="14">
        <v>0.3967</v>
      </c>
      <c r="D170" s="14">
        <v>0.442</v>
      </c>
    </row>
    <row r="172" spans="3:4">
      <c r="C172" s="14">
        <v>0.29060000000000002</v>
      </c>
    </row>
    <row r="173" spans="3:4">
      <c r="C173" s="14">
        <v>0.35699999999999998</v>
      </c>
    </row>
    <row r="174" spans="3:4">
      <c r="C174" s="14">
        <v>0.33100000000000002</v>
      </c>
    </row>
    <row r="175" spans="3:4">
      <c r="C175" s="14">
        <v>0.36870000000000003</v>
      </c>
    </row>
    <row r="176" spans="3:4">
      <c r="C176" s="14">
        <v>0.2903</v>
      </c>
    </row>
    <row r="177" spans="3:4">
      <c r="C177" s="14">
        <v>0.39229999999999998</v>
      </c>
    </row>
    <row r="178" spans="3:4">
      <c r="C178" s="14">
        <v>0.3498</v>
      </c>
    </row>
    <row r="179" spans="3:4">
      <c r="C179" s="14">
        <v>0.27389999999999998</v>
      </c>
    </row>
    <row r="180" spans="3:4">
      <c r="C180" s="14">
        <v>0.2878</v>
      </c>
    </row>
    <row r="181" spans="3:4">
      <c r="C181" s="14">
        <v>0.33710000000000001</v>
      </c>
    </row>
    <row r="182" spans="3:4">
      <c r="C182" s="14">
        <v>0.2989</v>
      </c>
    </row>
    <row r="183" spans="3:4">
      <c r="C183" s="14">
        <v>0.34710000000000002</v>
      </c>
    </row>
    <row r="184" spans="3:4">
      <c r="C184" s="14">
        <v>0.3009</v>
      </c>
      <c r="D184" s="14">
        <v>0.32500000000000001</v>
      </c>
    </row>
    <row r="186" spans="3:4">
      <c r="C186" s="14">
        <v>0.3795</v>
      </c>
    </row>
    <row r="187" spans="3:4">
      <c r="C187" s="14">
        <v>0.35809999999999997</v>
      </c>
    </row>
    <row r="188" spans="3:4">
      <c r="C188" s="14">
        <v>0.28739999999999999</v>
      </c>
    </row>
    <row r="189" spans="3:4">
      <c r="C189" s="14">
        <v>0.29310000000000003</v>
      </c>
    </row>
    <row r="190" spans="3:4">
      <c r="C190" s="14">
        <v>0.29010000000000002</v>
      </c>
    </row>
    <row r="191" spans="3:4">
      <c r="C191" s="14">
        <v>0.32400000000000001</v>
      </c>
      <c r="D191" s="14">
        <v>0.32200000000000001</v>
      </c>
    </row>
    <row r="193" spans="3:4">
      <c r="C193" s="14">
        <v>0.27960000000000002</v>
      </c>
    </row>
    <row r="194" spans="3:4">
      <c r="C194" s="14">
        <v>0.32819999999999999</v>
      </c>
    </row>
    <row r="195" spans="3:4">
      <c r="C195" s="14">
        <v>0.2964</v>
      </c>
    </row>
    <row r="196" spans="3:4">
      <c r="C196" s="14">
        <v>0.27479999999999999</v>
      </c>
    </row>
    <row r="197" spans="3:4">
      <c r="C197" s="14">
        <v>0.25840000000000002</v>
      </c>
    </row>
    <row r="198" spans="3:4">
      <c r="C198" s="14">
        <v>0.32169999999999999</v>
      </c>
    </row>
    <row r="199" spans="3:4">
      <c r="C199" s="14">
        <v>0.27589999999999998</v>
      </c>
    </row>
    <row r="200" spans="3:4">
      <c r="C200" s="14">
        <v>0.29649999999999999</v>
      </c>
    </row>
    <row r="201" spans="3:4">
      <c r="C201" s="14">
        <v>0.31780000000000003</v>
      </c>
    </row>
    <row r="202" spans="3:4">
      <c r="C202" s="14">
        <v>0.28270000000000001</v>
      </c>
    </row>
    <row r="203" spans="3:4">
      <c r="C203" s="14">
        <v>0.31619999999999998</v>
      </c>
      <c r="D203" s="14">
        <v>0.29499999999999998</v>
      </c>
    </row>
    <row r="205" spans="3:4">
      <c r="C205" s="14">
        <v>0.26550000000000001</v>
      </c>
    </row>
    <row r="206" spans="3:4">
      <c r="C206" s="14">
        <v>0.33510000000000001</v>
      </c>
    </row>
    <row r="207" spans="3:4">
      <c r="C207" s="14">
        <v>0.26479999999999998</v>
      </c>
    </row>
    <row r="208" spans="3:4">
      <c r="C208" s="14">
        <v>0.2999</v>
      </c>
      <c r="D208" s="14">
        <v>0.29099999999999998</v>
      </c>
    </row>
    <row r="210" spans="3:4">
      <c r="C210" s="14">
        <v>0.3044</v>
      </c>
    </row>
    <row r="211" spans="3:4">
      <c r="C211" s="14">
        <v>0.29520000000000002</v>
      </c>
    </row>
    <row r="212" spans="3:4">
      <c r="C212" s="14">
        <v>0.30640000000000001</v>
      </c>
    </row>
    <row r="213" spans="3:4">
      <c r="C213" s="14">
        <v>0.33860000000000001</v>
      </c>
      <c r="D213" s="14">
        <v>0.311</v>
      </c>
    </row>
    <row r="215" spans="3:4">
      <c r="C215" s="14">
        <v>0.35659999999999997</v>
      </c>
    </row>
    <row r="216" spans="3:4">
      <c r="C216" s="14">
        <v>0.30509999999999998</v>
      </c>
    </row>
    <row r="217" spans="3:4">
      <c r="C217" s="14">
        <v>0.31519999999999998</v>
      </c>
    </row>
    <row r="218" spans="3:4">
      <c r="C218" s="14">
        <v>0.31159999999999999</v>
      </c>
    </row>
    <row r="219" spans="3:4">
      <c r="C219" s="14">
        <v>0.40039999999999998</v>
      </c>
      <c r="D219" s="14">
        <v>0.33800000000000002</v>
      </c>
    </row>
    <row r="221" spans="3:4">
      <c r="C221" s="14">
        <v>0.29959999999999998</v>
      </c>
    </row>
    <row r="222" spans="3:4">
      <c r="C222" s="14">
        <v>0.38150000000000001</v>
      </c>
    </row>
    <row r="223" spans="3:4">
      <c r="C223" s="14">
        <v>0.31900000000000001</v>
      </c>
    </row>
    <row r="224" spans="3:4">
      <c r="C224" s="14">
        <v>0.3115</v>
      </c>
    </row>
    <row r="225" spans="3:4">
      <c r="C225" s="14">
        <v>0.27610000000000001</v>
      </c>
    </row>
    <row r="226" spans="3:4">
      <c r="C226" s="14">
        <v>0.28170000000000001</v>
      </c>
      <c r="D226" s="14">
        <v>0.312</v>
      </c>
    </row>
    <row r="233" spans="3:4">
      <c r="C233" s="14">
        <v>0.39579999999999999</v>
      </c>
    </row>
    <row r="234" spans="3:4">
      <c r="C234" s="14">
        <v>0.42</v>
      </c>
    </row>
    <row r="236" spans="3:4">
      <c r="C236" s="14">
        <v>0.47660000000000002</v>
      </c>
    </row>
    <row r="237" spans="3:4">
      <c r="C237" s="14">
        <v>0.53500000000000003</v>
      </c>
    </row>
    <row r="238" spans="3:4">
      <c r="C238" s="14">
        <v>0.38</v>
      </c>
    </row>
    <row r="239" spans="3:4">
      <c r="C239" s="14">
        <v>0.36309999999999998</v>
      </c>
    </row>
    <row r="240" spans="3:4">
      <c r="C240" s="14">
        <v>0.39360000000000001</v>
      </c>
      <c r="D240" s="14">
        <v>0.43</v>
      </c>
    </row>
    <row r="242" spans="3:4">
      <c r="C242" s="14">
        <v>0.47639999999999999</v>
      </c>
    </row>
    <row r="243" spans="3:4">
      <c r="C243" s="14">
        <v>0.39760000000000001</v>
      </c>
    </row>
    <row r="244" spans="3:4">
      <c r="C244" s="14">
        <v>0.46429999999999999</v>
      </c>
    </row>
    <row r="245" spans="3:4">
      <c r="C245" s="14">
        <v>0.42709999999999998</v>
      </c>
    </row>
    <row r="246" spans="3:4">
      <c r="C246" s="14">
        <v>0.4783</v>
      </c>
    </row>
    <row r="247" spans="3:4">
      <c r="C247" s="14">
        <v>0.3705</v>
      </c>
    </row>
    <row r="248" spans="3:4">
      <c r="C248" s="14">
        <v>0.42109999999999997</v>
      </c>
    </row>
    <row r="249" spans="3:4">
      <c r="C249" s="14">
        <v>0.40910000000000002</v>
      </c>
    </row>
    <row r="250" spans="3:4">
      <c r="C250" s="14">
        <v>0.43390000000000001</v>
      </c>
      <c r="D250" s="14">
        <v>0.43099999999999999</v>
      </c>
    </row>
    <row r="252" spans="3:4">
      <c r="C252" s="14">
        <v>0.6885</v>
      </c>
    </row>
    <row r="253" spans="3:4">
      <c r="C253" s="14">
        <v>0.58509999999999995</v>
      </c>
      <c r="D253" s="14">
        <v>0.63700000000000001</v>
      </c>
    </row>
    <row r="255" spans="3:4">
      <c r="C255" s="14">
        <v>0.67230000000000001</v>
      </c>
    </row>
    <row r="256" spans="3:4">
      <c r="C256" s="14">
        <v>0.50049999999999994</v>
      </c>
      <c r="D256" s="14">
        <v>0.58599999999999997</v>
      </c>
    </row>
    <row r="258" spans="3:4">
      <c r="C258" s="14">
        <v>0.44419999999999998</v>
      </c>
    </row>
    <row r="259" spans="3:4">
      <c r="C259" s="14">
        <v>0.52500000000000002</v>
      </c>
    </row>
    <row r="260" spans="3:4">
      <c r="C260" s="14">
        <v>0.45490000000000003</v>
      </c>
    </row>
    <row r="261" spans="3:4">
      <c r="C261" s="14">
        <v>0.51349999999999996</v>
      </c>
    </row>
    <row r="262" spans="3:4">
      <c r="C262" s="14">
        <v>0.48120000000000002</v>
      </c>
      <c r="D262" s="14">
        <v>0.48399999999999999</v>
      </c>
    </row>
    <row r="264" spans="3:4">
      <c r="C264" s="14">
        <v>0.52749999999999997</v>
      </c>
    </row>
    <row r="265" spans="3:4">
      <c r="C265" s="14">
        <v>0.57889999999999997</v>
      </c>
    </row>
    <row r="266" spans="3:4">
      <c r="C266" s="14">
        <v>0.67249999999999999</v>
      </c>
    </row>
    <row r="267" spans="3:4">
      <c r="C267" s="14">
        <v>0.4486</v>
      </c>
    </row>
    <row r="268" spans="3:4">
      <c r="C268" s="14">
        <v>0.36320000000000002</v>
      </c>
    </row>
    <row r="269" spans="3:4">
      <c r="C269" s="14">
        <v>0.50880000000000003</v>
      </c>
      <c r="D269" s="14">
        <v>0.51700000000000002</v>
      </c>
    </row>
    <row r="271" spans="3:4">
      <c r="C271" s="14">
        <v>0.76700000000000002</v>
      </c>
    </row>
    <row r="272" spans="3:4">
      <c r="C272" s="14">
        <v>0.54369999999999996</v>
      </c>
    </row>
    <row r="273" spans="3:4">
      <c r="C273" s="14">
        <v>0.52869999999999995</v>
      </c>
    </row>
    <row r="274" spans="3:4">
      <c r="C274" s="14">
        <v>0.42380000000000001</v>
      </c>
    </row>
    <row r="275" spans="3:4">
      <c r="C275" s="14">
        <v>0.44429999999999997</v>
      </c>
      <c r="D275" s="14">
        <v>0.54200000000000004</v>
      </c>
    </row>
    <row r="279" spans="3:4">
      <c r="C279" s="14">
        <v>1.1698</v>
      </c>
    </row>
    <row r="280" spans="3:4">
      <c r="C280" s="14">
        <v>0.76229999999999998</v>
      </c>
    </row>
    <row r="281" spans="3:4">
      <c r="C281" s="14">
        <v>0.86709999999999998</v>
      </c>
      <c r="D281" s="14">
        <v>0.93300000000000005</v>
      </c>
    </row>
    <row r="283" spans="3:4">
      <c r="C283" s="14">
        <v>0.65900000000000003</v>
      </c>
    </row>
    <row r="284" spans="3:4">
      <c r="C284" s="14">
        <v>0.65390000000000004</v>
      </c>
    </row>
    <row r="285" spans="3:4">
      <c r="C285" s="14">
        <v>0.51649999999999996</v>
      </c>
    </row>
    <row r="286" spans="3:4">
      <c r="C286" s="14">
        <v>0.4783</v>
      </c>
    </row>
    <row r="287" spans="3:4">
      <c r="C287" s="14">
        <v>0.33810000000000001</v>
      </c>
      <c r="D287" s="14">
        <v>0.52900000000000003</v>
      </c>
    </row>
    <row r="289" spans="3:4">
      <c r="C289" s="14">
        <v>0.45960000000000001</v>
      </c>
    </row>
    <row r="290" spans="3:4">
      <c r="C290" s="14">
        <v>0.66059999999999997</v>
      </c>
      <c r="D290" s="14">
        <v>0.56000000000000005</v>
      </c>
    </row>
    <row r="292" spans="3:4">
      <c r="C292" s="14">
        <v>0.41620000000000001</v>
      </c>
    </row>
    <row r="293" spans="3:4">
      <c r="C293" s="14">
        <v>0.64510000000000001</v>
      </c>
    </row>
    <row r="294" spans="3:4">
      <c r="C294" s="14">
        <v>0.49609999999999999</v>
      </c>
      <c r="D294" s="14">
        <v>0.51900000000000002</v>
      </c>
    </row>
    <row r="296" spans="3:4">
      <c r="C296" s="14">
        <v>0.37219999999999998</v>
      </c>
    </row>
    <row r="297" spans="3:4">
      <c r="C297" s="14">
        <v>0.68910000000000005</v>
      </c>
    </row>
    <row r="298" spans="3:4">
      <c r="C298" s="14">
        <v>0.42</v>
      </c>
      <c r="D298" s="14">
        <v>0.49399999999999999</v>
      </c>
    </row>
    <row r="300" spans="3:4">
      <c r="C300" s="14">
        <v>0.58950000000000002</v>
      </c>
    </row>
    <row r="301" spans="3:4">
      <c r="C301" s="14">
        <v>0.41060000000000002</v>
      </c>
    </row>
    <row r="302" spans="3:4">
      <c r="C302" s="14">
        <v>0.50470000000000004</v>
      </c>
    </row>
    <row r="303" spans="3:4">
      <c r="C303" s="14">
        <v>0.54900000000000004</v>
      </c>
    </row>
    <row r="304" spans="3:4">
      <c r="C304" s="14">
        <v>0.36330000000000001</v>
      </c>
      <c r="D304" s="14">
        <v>0.48299999999999998</v>
      </c>
    </row>
    <row r="306" spans="3:4">
      <c r="C306" s="14">
        <v>0.4844</v>
      </c>
      <c r="D306" s="14">
        <v>0.48399999999999999</v>
      </c>
    </row>
    <row r="308" spans="3:4">
      <c r="C308" s="14">
        <v>0.74129999999999996</v>
      </c>
    </row>
    <row r="309" spans="3:4">
      <c r="C309" s="14">
        <v>0.85709999999999997</v>
      </c>
    </row>
    <row r="310" spans="3:4">
      <c r="C310" s="14">
        <v>0.54559999999999997</v>
      </c>
    </row>
    <row r="311" spans="3:4">
      <c r="C311" s="14">
        <v>0.45350000000000001</v>
      </c>
      <c r="D311" s="14">
        <v>0.64900000000000002</v>
      </c>
    </row>
    <row r="313" spans="3:4">
      <c r="C313" s="14">
        <v>0.56669999999999998</v>
      </c>
    </row>
    <row r="314" spans="3:4">
      <c r="C314" s="14">
        <v>0.55059999999999998</v>
      </c>
    </row>
    <row r="315" spans="3:4">
      <c r="C315" s="14">
        <v>0.499</v>
      </c>
      <c r="D315" s="14">
        <v>0.53900000000000003</v>
      </c>
    </row>
    <row r="317" spans="3:4">
      <c r="C317" s="14">
        <v>0.45329999999999998</v>
      </c>
    </row>
    <row r="318" spans="3:4">
      <c r="C318" s="14">
        <v>0.47920000000000001</v>
      </c>
    </row>
    <row r="319" spans="3:4">
      <c r="C319" s="14">
        <v>0.46089999999999998</v>
      </c>
      <c r="D319" s="14">
        <v>0.46400000000000002</v>
      </c>
    </row>
    <row r="321" spans="3:4">
      <c r="C321" s="14">
        <v>0.58509999999999995</v>
      </c>
    </row>
    <row r="322" spans="3:4">
      <c r="C322" s="14">
        <v>0.68430000000000002</v>
      </c>
    </row>
    <row r="323" spans="3:4">
      <c r="C323" s="14">
        <v>0.64680000000000004</v>
      </c>
    </row>
    <row r="324" spans="3:4">
      <c r="C324" s="14">
        <v>0.55779999999999996</v>
      </c>
      <c r="D324" s="14">
        <v>0.61899999999999999</v>
      </c>
    </row>
    <row r="326" spans="3:4">
      <c r="C326" s="14">
        <v>0.97889999999999999</v>
      </c>
    </row>
    <row r="327" spans="3:4">
      <c r="C327" s="14">
        <v>0.95930000000000004</v>
      </c>
    </row>
    <row r="328" spans="3:4">
      <c r="C328" s="14">
        <v>0.80930000000000002</v>
      </c>
    </row>
    <row r="329" spans="3:4">
      <c r="C329" s="14">
        <v>0.53320000000000001</v>
      </c>
    </row>
    <row r="330" spans="3:4">
      <c r="C330" s="14">
        <v>0.67259999999999998</v>
      </c>
    </row>
    <row r="331" spans="3:4">
      <c r="C331" s="14">
        <v>0.51400000000000001</v>
      </c>
    </row>
    <row r="332" spans="3:4">
      <c r="C332" s="14">
        <v>0.59889999999999999</v>
      </c>
    </row>
    <row r="333" spans="3:4">
      <c r="C333" s="14">
        <v>0.6361</v>
      </c>
      <c r="D333" s="14">
        <v>0.71299999999999997</v>
      </c>
    </row>
    <row r="335" spans="3:4">
      <c r="C335" s="14">
        <v>0.4632</v>
      </c>
    </row>
    <row r="336" spans="3:4">
      <c r="C336" s="14">
        <v>0.54600000000000004</v>
      </c>
    </row>
    <row r="337" spans="3:4">
      <c r="C337" s="14">
        <v>0.51759999999999995</v>
      </c>
    </row>
    <row r="338" spans="3:4">
      <c r="C338" s="14">
        <v>0.4577</v>
      </c>
      <c r="D338" s="14">
        <v>0.496</v>
      </c>
    </row>
    <row r="340" spans="3:4">
      <c r="C340" s="14">
        <v>0.50490000000000002</v>
      </c>
    </row>
    <row r="341" spans="3:4">
      <c r="C341" s="14">
        <v>0.4662</v>
      </c>
    </row>
    <row r="342" spans="3:4">
      <c r="C342" s="14">
        <v>0.56950000000000001</v>
      </c>
    </row>
    <row r="343" spans="3:4">
      <c r="C343" s="14">
        <v>0.50419999999999998</v>
      </c>
    </row>
    <row r="344" spans="3:4">
      <c r="C344" s="14">
        <v>0.4874</v>
      </c>
      <c r="D344" s="14">
        <v>0.50600000000000001</v>
      </c>
    </row>
    <row r="346" spans="3:4">
      <c r="C346" s="14">
        <v>0.39600000000000002</v>
      </c>
    </row>
    <row r="347" spans="3:4">
      <c r="C347" s="14">
        <v>0.4466</v>
      </c>
    </row>
    <row r="348" spans="3:4">
      <c r="C348" s="14">
        <v>0.52339999999999998</v>
      </c>
    </row>
    <row r="349" spans="3:4">
      <c r="C349" s="14">
        <v>0.3795</v>
      </c>
      <c r="D349" s="14">
        <v>0.436</v>
      </c>
    </row>
    <row r="351" spans="3:4">
      <c r="C351" s="14">
        <v>0.63949999999999996</v>
      </c>
    </row>
    <row r="352" spans="3:4">
      <c r="C352" s="14">
        <v>0.50009999999999999</v>
      </c>
      <c r="D352" s="14">
        <v>0.56999999999999995</v>
      </c>
    </row>
    <row r="354" spans="3:4">
      <c r="C354" s="14">
        <v>0.74839999999999995</v>
      </c>
    </row>
    <row r="355" spans="3:4">
      <c r="C355" s="14">
        <v>0.61399999999999999</v>
      </c>
    </row>
    <row r="356" spans="3:4">
      <c r="C356" s="14">
        <v>0.61399999999999999</v>
      </c>
      <c r="D356" s="14">
        <v>0.65900000000000003</v>
      </c>
    </row>
    <row r="358" spans="3:4">
      <c r="C358" s="14">
        <v>0.45279999999999998</v>
      </c>
    </row>
    <row r="359" spans="3:4">
      <c r="C359" s="14">
        <v>0.5837</v>
      </c>
    </row>
    <row r="360" spans="3:4">
      <c r="C360" s="14">
        <v>0.47160000000000002</v>
      </c>
    </row>
    <row r="361" spans="3:4">
      <c r="C361" s="14">
        <v>0.40560000000000002</v>
      </c>
      <c r="D361" s="14">
        <v>0.47799999999999998</v>
      </c>
    </row>
    <row r="363" spans="3:4">
      <c r="C363" s="14">
        <v>0.49809999999999999</v>
      </c>
    </row>
    <row r="364" spans="3:4">
      <c r="C364" s="14">
        <v>0.60119999999999996</v>
      </c>
      <c r="D364" s="14">
        <v>0.55000000000000004</v>
      </c>
    </row>
    <row r="366" spans="3:4">
      <c r="C366" s="14">
        <v>0.59840000000000004</v>
      </c>
    </row>
    <row r="367" spans="3:4">
      <c r="C367" s="14">
        <v>0.70909999999999995</v>
      </c>
    </row>
    <row r="368" spans="3:4">
      <c r="C368" s="14">
        <v>0.5161</v>
      </c>
    </row>
    <row r="369" spans="3:4">
      <c r="C369" s="14">
        <v>0.35239999999999999</v>
      </c>
    </row>
    <row r="370" spans="3:4">
      <c r="C370" s="14">
        <v>0.53510000000000002</v>
      </c>
    </row>
    <row r="371" spans="3:4">
      <c r="C371" s="14">
        <v>0.48070000000000002</v>
      </c>
    </row>
    <row r="372" spans="3:4">
      <c r="C372" s="14">
        <v>0.42199999999999999</v>
      </c>
      <c r="D372" s="14">
        <v>0.51600000000000001</v>
      </c>
    </row>
    <row r="375" spans="3:4">
      <c r="C375" s="14">
        <v>0.48649999999999999</v>
      </c>
    </row>
    <row r="376" spans="3:4">
      <c r="C376" s="14">
        <v>0.63749999999999996</v>
      </c>
    </row>
    <row r="377" spans="3:4">
      <c r="C377" s="14">
        <v>0.60870000000000002</v>
      </c>
    </row>
    <row r="378" spans="3:4">
      <c r="C378" s="14">
        <v>0.39140000000000003</v>
      </c>
    </row>
    <row r="379" spans="3:4">
      <c r="C379" s="14">
        <v>0.63009999999999999</v>
      </c>
    </row>
    <row r="380" spans="3:4">
      <c r="C380" s="14">
        <v>0.72519999999999996</v>
      </c>
    </row>
    <row r="381" spans="3:4">
      <c r="C381" s="14">
        <v>0.41120000000000001</v>
      </c>
      <c r="D381" s="14">
        <v>0.55600000000000005</v>
      </c>
    </row>
    <row r="383" spans="3:4">
      <c r="C383" s="14">
        <v>0.58140000000000003</v>
      </c>
    </row>
    <row r="384" spans="3:4">
      <c r="C384" s="14">
        <v>0.63080000000000003</v>
      </c>
    </row>
    <row r="385" spans="3:4">
      <c r="C385" s="14">
        <v>0.56220000000000003</v>
      </c>
    </row>
    <row r="386" spans="3:4">
      <c r="C386" s="14">
        <v>0.53180000000000005</v>
      </c>
      <c r="D386" s="14">
        <v>0.57699999999999996</v>
      </c>
    </row>
    <row r="388" spans="3:4">
      <c r="C388" s="14">
        <v>0.45440000000000003</v>
      </c>
    </row>
    <row r="389" spans="3:4">
      <c r="C389" s="14">
        <v>0.46639999999999998</v>
      </c>
      <c r="D389" s="14">
        <v>0.46</v>
      </c>
    </row>
    <row r="391" spans="3:4">
      <c r="C391" s="14">
        <v>0.4698</v>
      </c>
    </row>
    <row r="392" spans="3:4">
      <c r="C392" s="14">
        <v>0.3579</v>
      </c>
      <c r="D392" s="14">
        <v>0.41399999999999998</v>
      </c>
    </row>
    <row r="394" spans="3:4">
      <c r="C394" s="14">
        <v>0.59430000000000005</v>
      </c>
    </row>
    <row r="395" spans="3:4">
      <c r="C395" s="14">
        <v>0.60209999999999997</v>
      </c>
    </row>
    <row r="396" spans="3:4">
      <c r="C396" s="14">
        <v>0.56469999999999998</v>
      </c>
    </row>
    <row r="397" spans="3:4">
      <c r="C397" s="14">
        <v>0.55079999999999996</v>
      </c>
    </row>
    <row r="398" spans="3:4">
      <c r="C398" s="14">
        <v>0.54010000000000002</v>
      </c>
    </row>
    <row r="399" spans="3:4">
      <c r="C399" s="14">
        <v>0.63109999999999999</v>
      </c>
    </row>
    <row r="400" spans="3:4">
      <c r="C400" s="14">
        <v>0.52549999999999997</v>
      </c>
    </row>
    <row r="401" spans="3:4">
      <c r="C401" s="14">
        <v>0.58860000000000001</v>
      </c>
    </row>
    <row r="402" spans="3:4">
      <c r="C402" s="14">
        <v>0.4864</v>
      </c>
    </row>
    <row r="403" spans="3:4">
      <c r="C403" s="14">
        <v>0.38140000000000002</v>
      </c>
    </row>
    <row r="404" spans="3:4">
      <c r="C404" s="14">
        <v>0.62909999999999999</v>
      </c>
      <c r="D404" s="14">
        <v>0.55400000000000005</v>
      </c>
    </row>
    <row r="408" spans="3:4">
      <c r="C408" s="14">
        <v>0.55559999999999998</v>
      </c>
    </row>
    <row r="409" spans="3:4">
      <c r="C409" s="14">
        <v>0.65059999999999996</v>
      </c>
    </row>
    <row r="410" spans="3:4">
      <c r="C410" s="14">
        <v>0.70320000000000005</v>
      </c>
    </row>
    <row r="411" spans="3:4">
      <c r="C411" s="14">
        <v>0.88539999999999996</v>
      </c>
    </row>
    <row r="412" spans="3:4">
      <c r="C412" s="14">
        <v>0.61</v>
      </c>
    </row>
    <row r="413" spans="3:4">
      <c r="C413" s="14">
        <v>0.65549999999999997</v>
      </c>
    </row>
    <row r="414" spans="3:4">
      <c r="C414" s="14">
        <v>0.58260000000000001</v>
      </c>
      <c r="D414" s="14">
        <v>0.66300000000000003</v>
      </c>
    </row>
    <row r="416" spans="3:4">
      <c r="C416" s="14">
        <v>0.5726</v>
      </c>
    </row>
    <row r="417" spans="3:4">
      <c r="C417" s="14">
        <v>0.45390000000000003</v>
      </c>
      <c r="D417" s="14">
        <v>0.51300000000000001</v>
      </c>
    </row>
    <row r="419" spans="3:4">
      <c r="C419" s="14">
        <v>0.35389999999999999</v>
      </c>
      <c r="D419" s="14">
        <v>0.35399999999999998</v>
      </c>
    </row>
    <row r="421" spans="3:4">
      <c r="C421" s="14">
        <v>0.68120000000000003</v>
      </c>
    </row>
    <row r="422" spans="3:4">
      <c r="C422" s="14">
        <v>0.8538</v>
      </c>
    </row>
    <row r="423" spans="3:4">
      <c r="C423" s="14">
        <v>0.85699999999999998</v>
      </c>
      <c r="D423" s="14">
        <v>0.79700000000000004</v>
      </c>
    </row>
    <row r="425" spans="3:4">
      <c r="C425" s="14">
        <v>1.2089000000000001</v>
      </c>
    </row>
    <row r="426" spans="3:4">
      <c r="C426" s="14">
        <v>0.63780000000000003</v>
      </c>
    </row>
    <row r="427" spans="3:4">
      <c r="C427" s="14">
        <v>0.84350000000000003</v>
      </c>
    </row>
    <row r="428" spans="3:4">
      <c r="C428" s="14">
        <v>0.73529999999999995</v>
      </c>
    </row>
    <row r="429" spans="3:4">
      <c r="C429" s="14">
        <v>0.53820000000000001</v>
      </c>
    </row>
    <row r="430" spans="3:4">
      <c r="C430" s="14">
        <v>0.67330000000000001</v>
      </c>
    </row>
    <row r="431" spans="3:4">
      <c r="C431" s="14">
        <v>0.65080000000000005</v>
      </c>
    </row>
    <row r="432" spans="3:4">
      <c r="C432" s="14">
        <v>0.83450000000000002</v>
      </c>
    </row>
    <row r="433" spans="3:4">
      <c r="C433" s="14">
        <v>0.5675</v>
      </c>
      <c r="D433" s="14">
        <v>0.74299999999999999</v>
      </c>
    </row>
    <row r="435" spans="3:4">
      <c r="C435" s="14">
        <v>0.4647</v>
      </c>
    </row>
    <row r="436" spans="3:4">
      <c r="C436" s="14">
        <v>0.5181</v>
      </c>
    </row>
    <row r="437" spans="3:4">
      <c r="C437" s="14">
        <v>0.52370000000000005</v>
      </c>
      <c r="D437" s="14">
        <v>0.502</v>
      </c>
    </row>
    <row r="439" spans="3:4">
      <c r="C439" s="14">
        <v>0.48159999999999997</v>
      </c>
    </row>
    <row r="440" spans="3:4">
      <c r="C440" s="14">
        <v>0.57210000000000005</v>
      </c>
    </row>
    <row r="441" spans="3:4">
      <c r="C441" s="14">
        <v>0.42880000000000001</v>
      </c>
      <c r="D441" s="14">
        <v>0.49399999999999999</v>
      </c>
    </row>
    <row r="443" spans="3:4">
      <c r="C443" s="14">
        <v>0.62839999999999996</v>
      </c>
    </row>
    <row r="444" spans="3:4">
      <c r="C444" s="14">
        <v>0.56340000000000001</v>
      </c>
    </row>
    <row r="445" spans="3:4">
      <c r="C445" s="14">
        <v>0.51319999999999999</v>
      </c>
    </row>
    <row r="446" spans="3:4">
      <c r="C446" s="14">
        <v>0.45200000000000001</v>
      </c>
      <c r="D446" s="14">
        <v>0.53900000000000003</v>
      </c>
    </row>
    <row r="448" spans="3:4">
      <c r="C448" s="14">
        <v>0.67779999999999996</v>
      </c>
    </row>
    <row r="449" spans="3:4">
      <c r="C449" s="14">
        <v>0.66910000000000003</v>
      </c>
    </row>
    <row r="450" spans="3:4">
      <c r="C450" s="14">
        <v>0.45540000000000003</v>
      </c>
      <c r="D450" s="14">
        <v>0.60099999999999998</v>
      </c>
    </row>
    <row r="452" spans="3:4">
      <c r="C452" s="14">
        <v>0.67569999999999997</v>
      </c>
      <c r="D452" s="14">
        <v>0.67600000000000005</v>
      </c>
    </row>
    <row r="454" spans="3:4">
      <c r="C454" s="14">
        <v>0.49309999999999998</v>
      </c>
    </row>
    <row r="455" spans="3:4">
      <c r="C455" s="14">
        <v>0.50190000000000001</v>
      </c>
    </row>
    <row r="456" spans="3:4">
      <c r="C456" s="14">
        <v>0.52839999999999998</v>
      </c>
    </row>
    <row r="457" spans="3:4">
      <c r="C457" s="14">
        <v>0.43319999999999997</v>
      </c>
      <c r="D457" s="14">
        <v>0.48899999999999999</v>
      </c>
    </row>
    <row r="459" spans="3:4">
      <c r="C459" s="14">
        <v>0.60309999999999997</v>
      </c>
    </row>
    <row r="460" spans="3:4">
      <c r="C460" s="14">
        <v>0.54469999999999996</v>
      </c>
    </row>
    <row r="461" spans="3:4">
      <c r="C461" s="14">
        <v>1.0128999999999999</v>
      </c>
    </row>
    <row r="462" spans="3:4">
      <c r="C462" s="14">
        <v>0.57199999999999995</v>
      </c>
    </row>
    <row r="463" spans="3:4">
      <c r="C463" s="14">
        <v>0.52669999999999995</v>
      </c>
      <c r="D463" s="14">
        <v>0.65200000000000002</v>
      </c>
    </row>
    <row r="465" spans="3:4">
      <c r="C465" s="14">
        <v>0.68710000000000004</v>
      </c>
    </row>
    <row r="466" spans="3:4">
      <c r="C466" s="14">
        <v>0.58540000000000003</v>
      </c>
    </row>
    <row r="467" spans="3:4">
      <c r="C467" s="14">
        <v>0.49680000000000002</v>
      </c>
    </row>
    <row r="468" spans="3:4">
      <c r="C468" s="14">
        <v>0.48049999999999998</v>
      </c>
    </row>
    <row r="469" spans="3:4">
      <c r="C469" s="14">
        <v>0.41120000000000001</v>
      </c>
    </row>
    <row r="470" spans="3:4">
      <c r="C470" s="14">
        <v>0.46700000000000003</v>
      </c>
    </row>
    <row r="471" spans="3:4">
      <c r="C471" s="14">
        <v>0.49030000000000001</v>
      </c>
    </row>
    <row r="472" spans="3:4">
      <c r="C472" s="14">
        <v>0.5242</v>
      </c>
      <c r="D472" s="14">
        <v>0.51800000000000002</v>
      </c>
    </row>
    <row r="474" spans="3:4">
      <c r="C474" s="14">
        <v>0.47449999999999998</v>
      </c>
    </row>
    <row r="475" spans="3:4">
      <c r="C475" s="14">
        <v>0.57750000000000001</v>
      </c>
    </row>
    <row r="476" spans="3:4">
      <c r="C476" s="14">
        <v>0.53469999999999995</v>
      </c>
    </row>
    <row r="477" spans="3:4">
      <c r="C477" s="14">
        <v>0.7026</v>
      </c>
    </row>
    <row r="478" spans="3:4">
      <c r="C478" s="14">
        <v>0.63239999999999996</v>
      </c>
    </row>
    <row r="479" spans="3:4">
      <c r="C479" s="14">
        <v>0.48759999999999998</v>
      </c>
    </row>
    <row r="480" spans="3:4">
      <c r="C480" s="14">
        <v>0.46</v>
      </c>
    </row>
    <row r="481" spans="3:4">
      <c r="C481" s="14">
        <v>0.51739999999999997</v>
      </c>
    </row>
    <row r="482" spans="3:4">
      <c r="C482" s="14">
        <v>0.5161</v>
      </c>
      <c r="D482" s="14">
        <v>0.54500000000000004</v>
      </c>
    </row>
    <row r="484" spans="3:4">
      <c r="C484" s="14">
        <v>0.51400000000000001</v>
      </c>
    </row>
    <row r="485" spans="3:4">
      <c r="C485" s="14">
        <v>0.46639999999999998</v>
      </c>
    </row>
    <row r="486" spans="3:4">
      <c r="C486" s="14">
        <v>0.50360000000000005</v>
      </c>
    </row>
    <row r="487" spans="3:4">
      <c r="C487" s="14">
        <v>0.3846</v>
      </c>
    </row>
    <row r="488" spans="3:4">
      <c r="C488" s="14">
        <v>0.49740000000000001</v>
      </c>
      <c r="D488" s="14">
        <v>0.47299999999999998</v>
      </c>
    </row>
    <row r="490" spans="3:4">
      <c r="C490" s="14">
        <v>0.61209999999999998</v>
      </c>
    </row>
    <row r="491" spans="3:4">
      <c r="C491" s="14">
        <v>0.72230000000000005</v>
      </c>
    </row>
    <row r="492" spans="3:4">
      <c r="C492" s="14">
        <v>0.41970000000000002</v>
      </c>
    </row>
    <row r="493" spans="3:4">
      <c r="C493" s="14">
        <v>0.54849999999999999</v>
      </c>
    </row>
    <row r="494" spans="3:4">
      <c r="C494" s="14">
        <v>0.52969999999999995</v>
      </c>
    </row>
    <row r="495" spans="3:4">
      <c r="C495" s="14">
        <v>0.4617</v>
      </c>
      <c r="D495" s="14">
        <v>0.54900000000000004</v>
      </c>
    </row>
    <row r="497" spans="3:4">
      <c r="C497" s="14">
        <v>0.44140000000000001</v>
      </c>
    </row>
    <row r="498" spans="3:4">
      <c r="C498" s="14">
        <v>0.5736</v>
      </c>
    </row>
    <row r="499" spans="3:4">
      <c r="C499" s="14">
        <v>0.5222</v>
      </c>
      <c r="D499" s="14">
        <v>0.51200000000000001</v>
      </c>
    </row>
    <row r="501" spans="3:4">
      <c r="C501" s="14">
        <v>0.6976</v>
      </c>
    </row>
    <row r="502" spans="3:4">
      <c r="C502" s="14">
        <v>0.77359999999999995</v>
      </c>
    </row>
    <row r="503" spans="3:4">
      <c r="C503" s="14">
        <v>1.0102</v>
      </c>
    </row>
    <row r="504" spans="3:4">
      <c r="C504" s="14">
        <v>0.41610000000000003</v>
      </c>
    </row>
    <row r="505" spans="3:4">
      <c r="C505" s="14">
        <v>0.5827</v>
      </c>
    </row>
    <row r="506" spans="3:4">
      <c r="C506" s="14">
        <v>0.69489999999999996</v>
      </c>
    </row>
    <row r="507" spans="3:4">
      <c r="C507" s="14">
        <v>0.48609999999999998</v>
      </c>
    </row>
    <row r="508" spans="3:4">
      <c r="C508" s="14">
        <v>0.53029999999999999</v>
      </c>
      <c r="D508" s="14">
        <v>0.64900000000000002</v>
      </c>
    </row>
    <row r="510" spans="3:4">
      <c r="C510" s="14">
        <v>0.40229999999999999</v>
      </c>
    </row>
    <row r="511" spans="3:4">
      <c r="C511" s="14">
        <v>0.37659999999999999</v>
      </c>
    </row>
    <row r="512" spans="3:4">
      <c r="C512" s="14">
        <v>0.3579</v>
      </c>
    </row>
    <row r="513" spans="3:4">
      <c r="C513" s="14">
        <v>0.55120000000000002</v>
      </c>
      <c r="D513" s="14">
        <v>0.42199999999999999</v>
      </c>
    </row>
    <row r="515" spans="3:4">
      <c r="C515" s="14">
        <v>0.3715</v>
      </c>
    </row>
    <row r="516" spans="3:4">
      <c r="C516" s="14">
        <v>0.35239999999999999</v>
      </c>
    </row>
    <row r="517" spans="3:4">
      <c r="C517" s="14">
        <v>0.3054</v>
      </c>
      <c r="D517" s="14">
        <v>0.34300000000000003</v>
      </c>
    </row>
    <row r="519" spans="3:4">
      <c r="C519" s="14">
        <v>0.437</v>
      </c>
    </row>
    <row r="520" spans="3:4">
      <c r="C520" s="14">
        <v>0.50460000000000005</v>
      </c>
    </row>
    <row r="521" spans="3:4">
      <c r="C521" s="14">
        <v>0.38750000000000001</v>
      </c>
    </row>
    <row r="522" spans="3:4">
      <c r="C522" s="14">
        <v>0.43480000000000002</v>
      </c>
    </row>
    <row r="523" spans="3:4">
      <c r="C523" s="14">
        <v>0.36430000000000001</v>
      </c>
      <c r="D523" s="14">
        <v>0.42599999999999999</v>
      </c>
    </row>
    <row r="525" spans="3:4">
      <c r="C525" s="14">
        <v>0.34839999999999999</v>
      </c>
    </row>
    <row r="526" spans="3:4">
      <c r="C526" s="14">
        <v>0.35189999999999999</v>
      </c>
      <c r="D526" s="14">
        <v>0.35</v>
      </c>
    </row>
    <row r="528" spans="3:4">
      <c r="C528" s="14">
        <v>0.50780000000000003</v>
      </c>
    </row>
    <row r="529" spans="3:4">
      <c r="C529" s="14">
        <v>0.46729999999999999</v>
      </c>
    </row>
    <row r="530" spans="3:4">
      <c r="C530" s="14">
        <v>0.5323</v>
      </c>
    </row>
    <row r="531" spans="3:4">
      <c r="C531" s="14">
        <v>0.51129999999999998</v>
      </c>
      <c r="D531" s="14">
        <v>0.505</v>
      </c>
    </row>
    <row r="533" spans="3:4">
      <c r="C533" s="14">
        <v>0.62780000000000002</v>
      </c>
    </row>
    <row r="534" spans="3:4">
      <c r="C534" s="14">
        <v>0.49309999999999998</v>
      </c>
    </row>
    <row r="535" spans="3:4">
      <c r="C535" s="14">
        <v>0.43840000000000001</v>
      </c>
    </row>
    <row r="536" spans="3:4">
      <c r="C536" s="14">
        <v>0.49930000000000002</v>
      </c>
    </row>
    <row r="537" spans="3:4">
      <c r="C537" s="14">
        <v>0.38650000000000001</v>
      </c>
    </row>
    <row r="538" spans="3:4">
      <c r="C538" s="14">
        <v>0.41489999999999999</v>
      </c>
      <c r="D538" s="14">
        <v>0.47699999999999998</v>
      </c>
    </row>
    <row r="540" spans="3:4">
      <c r="C540" s="14">
        <v>0.41789999999999999</v>
      </c>
    </row>
    <row r="541" spans="3:4">
      <c r="C541" s="14">
        <v>0.37540000000000001</v>
      </c>
    </row>
    <row r="542" spans="3:4">
      <c r="C542" s="14">
        <v>0.54400000000000004</v>
      </c>
    </row>
    <row r="543" spans="3:4">
      <c r="C543" s="14">
        <v>0.31409999999999999</v>
      </c>
    </row>
    <row r="544" spans="3:4">
      <c r="C544" s="14">
        <v>0.3448</v>
      </c>
    </row>
    <row r="545" spans="3:4">
      <c r="C545" s="14">
        <v>0.42249999999999999</v>
      </c>
      <c r="D545" s="14">
        <v>0.40300000000000002</v>
      </c>
    </row>
  </sheetData>
  <mergeCells count="5">
    <mergeCell ref="Q5:T5"/>
    <mergeCell ref="Q6:S6"/>
    <mergeCell ref="Q7:S7"/>
    <mergeCell ref="Q8:S8"/>
    <mergeCell ref="Q9:S9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5"/>
  <sheetViews>
    <sheetView workbookViewId="0">
      <selection activeCell="K20" sqref="K20"/>
    </sheetView>
  </sheetViews>
  <sheetFormatPr baseColWidth="10" defaultRowHeight="14" x14ac:dyDescent="0"/>
  <cols>
    <col min="2" max="2" width="22.83203125" customWidth="1"/>
  </cols>
  <sheetData>
    <row r="3" spans="2:11">
      <c r="B3" s="26"/>
      <c r="C3" s="25" t="s">
        <v>13</v>
      </c>
      <c r="D3" s="25"/>
      <c r="E3" s="25"/>
    </row>
    <row r="4" spans="2:11">
      <c r="B4" s="7"/>
      <c r="C4" s="1"/>
      <c r="D4" s="1"/>
      <c r="E4" s="1"/>
    </row>
    <row r="5" spans="2:11">
      <c r="B5" s="7"/>
      <c r="C5" s="29" t="s">
        <v>19</v>
      </c>
      <c r="D5" s="28"/>
      <c r="E5" s="27"/>
      <c r="F5" s="45" t="s">
        <v>31</v>
      </c>
      <c r="G5" s="46"/>
      <c r="H5" s="47"/>
      <c r="I5" s="29" t="s">
        <v>32</v>
      </c>
      <c r="J5" s="28"/>
      <c r="K5" s="27"/>
    </row>
    <row r="6" spans="2:11">
      <c r="B6" s="24" t="s">
        <v>18</v>
      </c>
      <c r="C6" s="30" t="s">
        <v>15</v>
      </c>
      <c r="D6" s="31" t="s">
        <v>16</v>
      </c>
      <c r="E6" s="31" t="s">
        <v>17</v>
      </c>
      <c r="F6" s="48" t="s">
        <v>15</v>
      </c>
      <c r="G6" s="49" t="s">
        <v>16</v>
      </c>
      <c r="H6" s="49" t="s">
        <v>17</v>
      </c>
      <c r="I6" s="30" t="s">
        <v>15</v>
      </c>
      <c r="J6" s="31" t="s">
        <v>16</v>
      </c>
      <c r="K6" s="31" t="s">
        <v>17</v>
      </c>
    </row>
    <row r="7" spans="2:11">
      <c r="B7" s="23" t="s">
        <v>21</v>
      </c>
      <c r="C7" s="32">
        <v>59.607399999999998</v>
      </c>
      <c r="D7" s="32">
        <v>62.496699999999997</v>
      </c>
      <c r="E7" s="32">
        <v>64.234999999999999</v>
      </c>
      <c r="F7" s="32">
        <v>0.13830200000000001</v>
      </c>
      <c r="G7" s="32">
        <v>0.137237</v>
      </c>
      <c r="H7" s="32">
        <v>0.13666200000000001</v>
      </c>
      <c r="I7" s="32">
        <v>0.61673299999999998</v>
      </c>
      <c r="J7" s="32">
        <v>0.59140199999999998</v>
      </c>
      <c r="K7" s="32">
        <v>0.58028999999999997</v>
      </c>
    </row>
    <row r="8" spans="2:11">
      <c r="B8" s="23">
        <v>15</v>
      </c>
      <c r="C8" s="32">
        <v>48.057400000000001</v>
      </c>
      <c r="D8" s="33">
        <v>46.408099999999997</v>
      </c>
      <c r="E8" s="33">
        <v>44.7027</v>
      </c>
      <c r="F8" s="32">
        <v>0.169854</v>
      </c>
      <c r="G8" s="33">
        <v>0.17043900000000001</v>
      </c>
      <c r="H8" s="33">
        <v>0.17275699999999999</v>
      </c>
      <c r="I8" s="32">
        <v>0.76781100000000002</v>
      </c>
      <c r="J8" s="33">
        <v>0.77168999999999999</v>
      </c>
      <c r="K8" s="33">
        <v>0.77471100000000004</v>
      </c>
    </row>
    <row r="9" spans="2:11">
      <c r="B9" s="23">
        <v>25</v>
      </c>
      <c r="C9" s="32">
        <v>42.726300000000002</v>
      </c>
      <c r="D9" s="33">
        <v>39.385100000000001</v>
      </c>
      <c r="E9" s="33">
        <v>36.6357</v>
      </c>
      <c r="F9" s="32">
        <v>0.195661</v>
      </c>
      <c r="G9" s="33">
        <v>0.19819300000000001</v>
      </c>
      <c r="H9" s="33">
        <v>0.201042</v>
      </c>
      <c r="I9" s="32">
        <v>0.85488600000000003</v>
      </c>
      <c r="J9" s="33">
        <v>0.89902400000000005</v>
      </c>
      <c r="K9" s="33">
        <v>0.92935999999999996</v>
      </c>
    </row>
    <row r="10" spans="2:11">
      <c r="B10" s="23">
        <v>35</v>
      </c>
      <c r="C10" s="32">
        <v>39.403100000000002</v>
      </c>
      <c r="D10" s="33">
        <v>34.998399999999997</v>
      </c>
      <c r="E10" s="33">
        <v>31.543700000000001</v>
      </c>
      <c r="F10" s="32">
        <v>0.22408900000000001</v>
      </c>
      <c r="G10" s="33">
        <v>0.23121</v>
      </c>
      <c r="H10" s="33">
        <v>0.23635800000000001</v>
      </c>
      <c r="I10" s="32">
        <v>0.91575899999999999</v>
      </c>
      <c r="J10" s="33">
        <v>1.00163</v>
      </c>
      <c r="K10" s="33">
        <v>1.0717699999999999</v>
      </c>
    </row>
    <row r="11" spans="2:11">
      <c r="B11" s="23">
        <v>45</v>
      </c>
      <c r="C11" s="32">
        <v>37.241199999999999</v>
      </c>
      <c r="D11" s="33">
        <v>32.299500000000002</v>
      </c>
      <c r="E11" s="33">
        <v>28.418099999999999</v>
      </c>
      <c r="F11" s="32">
        <v>0.25062600000000002</v>
      </c>
      <c r="G11" s="33">
        <v>0.267793</v>
      </c>
      <c r="H11" s="33">
        <v>0.28010699999999999</v>
      </c>
      <c r="I11" s="32">
        <v>0.95193000000000005</v>
      </c>
      <c r="J11" s="33">
        <v>1.06671</v>
      </c>
      <c r="K11" s="33">
        <v>1.17113</v>
      </c>
    </row>
    <row r="12" spans="2:11">
      <c r="B12" s="23">
        <v>55</v>
      </c>
      <c r="C12" s="32">
        <v>35.639600000000002</v>
      </c>
      <c r="D12" s="33">
        <v>30.413900000000002</v>
      </c>
      <c r="E12" s="33">
        <v>26.414300000000001</v>
      </c>
      <c r="F12" s="32">
        <v>0.27096900000000002</v>
      </c>
      <c r="G12" s="33">
        <v>0.30053999999999997</v>
      </c>
      <c r="H12" s="33">
        <v>0.32514500000000002</v>
      </c>
      <c r="I12" s="32">
        <v>0.97211000000000003</v>
      </c>
      <c r="J12" s="33">
        <v>1.1019000000000001</v>
      </c>
      <c r="K12" s="33">
        <v>1.22618</v>
      </c>
    </row>
    <row r="13" spans="2:11">
      <c r="B13" s="23">
        <v>65</v>
      </c>
      <c r="C13" s="32">
        <v>34.496499999999997</v>
      </c>
      <c r="D13" s="33">
        <v>29.178699999999999</v>
      </c>
      <c r="E13" s="33">
        <v>25.1889</v>
      </c>
      <c r="F13" s="32">
        <v>0.28023399999999998</v>
      </c>
      <c r="G13" s="33">
        <v>0.31800699999999998</v>
      </c>
      <c r="H13" s="33">
        <v>0.35050199999999998</v>
      </c>
      <c r="I13" s="32">
        <v>0.98208700000000004</v>
      </c>
      <c r="J13" s="33">
        <v>1.11666</v>
      </c>
      <c r="K13" s="33">
        <v>1.24702</v>
      </c>
    </row>
    <row r="14" spans="2:11">
      <c r="B14" s="23">
        <v>75</v>
      </c>
      <c r="C14" s="32">
        <v>33.397300000000001</v>
      </c>
      <c r="D14" s="33">
        <v>28.090699999999998</v>
      </c>
      <c r="E14" s="33">
        <v>24.067499999999999</v>
      </c>
      <c r="F14" s="32">
        <v>0.28547400000000001</v>
      </c>
      <c r="G14" s="33">
        <v>0.32588200000000001</v>
      </c>
      <c r="H14" s="33">
        <v>0.36174200000000001</v>
      </c>
      <c r="I14" s="32">
        <v>0.99027100000000001</v>
      </c>
      <c r="J14" s="33">
        <v>1.1270899999999999</v>
      </c>
      <c r="K14" s="33">
        <v>1.2603</v>
      </c>
    </row>
    <row r="15" spans="2:11">
      <c r="B15" s="23">
        <v>85</v>
      </c>
      <c r="C15" s="32">
        <v>32.383400000000002</v>
      </c>
      <c r="D15" s="33">
        <v>26.827500000000001</v>
      </c>
      <c r="E15" s="33">
        <v>22.803100000000001</v>
      </c>
      <c r="F15" s="32">
        <v>0.28809600000000002</v>
      </c>
      <c r="G15" s="33">
        <v>0.33040599999999998</v>
      </c>
      <c r="H15" s="33">
        <v>0.36838199999999999</v>
      </c>
      <c r="I15" s="32">
        <v>0.99957300000000004</v>
      </c>
      <c r="J15" s="33">
        <v>1.1396999999999999</v>
      </c>
      <c r="K15" s="33">
        <v>1.2757099999999999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>
      <selection activeCell="D24" sqref="D24"/>
    </sheetView>
  </sheetViews>
  <sheetFormatPr baseColWidth="10" defaultColWidth="8.83203125" defaultRowHeight="14" x14ac:dyDescent="0"/>
  <cols>
    <col min="2" max="2" width="25.6640625" customWidth="1"/>
    <col min="3" max="3" width="8.83203125" style="1"/>
    <col min="4" max="4" width="11.1640625" style="1" customWidth="1"/>
    <col min="5" max="5" width="11.83203125" style="1" customWidth="1"/>
  </cols>
  <sheetData>
    <row r="1" spans="1:5" s="7" customFormat="1">
      <c r="C1" s="1"/>
      <c r="D1" s="1"/>
      <c r="E1" s="1"/>
    </row>
    <row r="2" spans="1:5">
      <c r="A2" s="19" t="s">
        <v>7</v>
      </c>
      <c r="B2" s="26"/>
      <c r="C2" s="25" t="s">
        <v>13</v>
      </c>
      <c r="D2" s="25"/>
      <c r="E2" s="25"/>
    </row>
    <row r="4" spans="1:5" ht="15" customHeight="1">
      <c r="C4" s="29" t="s">
        <v>19</v>
      </c>
      <c r="D4" s="28"/>
      <c r="E4" s="27"/>
    </row>
    <row r="5" spans="1:5" ht="15" customHeight="1">
      <c r="B5" s="24" t="s">
        <v>18</v>
      </c>
      <c r="C5" s="30" t="s">
        <v>15</v>
      </c>
      <c r="D5" s="31" t="s">
        <v>16</v>
      </c>
      <c r="E5" s="31" t="s">
        <v>17</v>
      </c>
    </row>
    <row r="6" spans="1:5" s="7" customFormat="1" ht="15" customHeight="1">
      <c r="B6" s="23" t="s">
        <v>21</v>
      </c>
      <c r="C6" s="32">
        <v>59.447699999999998</v>
      </c>
      <c r="D6" s="32">
        <v>64.008499999999998</v>
      </c>
      <c r="E6" s="32">
        <v>67.3035</v>
      </c>
    </row>
    <row r="7" spans="1:5" ht="15" customHeight="1">
      <c r="B7" s="23">
        <v>5</v>
      </c>
      <c r="C7" s="32">
        <v>57.078900000000004</v>
      </c>
      <c r="D7" s="33">
        <v>59.790799999999997</v>
      </c>
      <c r="E7" s="33">
        <v>61.905700000000003</v>
      </c>
    </row>
    <row r="8" spans="1:5" ht="15" customHeight="1">
      <c r="B8" s="23">
        <v>15</v>
      </c>
      <c r="C8" s="32">
        <v>52.278500000000001</v>
      </c>
      <c r="D8" s="33">
        <v>52.16</v>
      </c>
      <c r="E8" s="33">
        <v>51.668899999999994</v>
      </c>
    </row>
    <row r="9" spans="1:5" ht="15" customHeight="1">
      <c r="B9" s="23">
        <v>25</v>
      </c>
      <c r="C9" s="32">
        <v>49.180500000000002</v>
      </c>
      <c r="D9" s="33">
        <v>47.166800000000002</v>
      </c>
      <c r="E9" s="33">
        <v>45.012900000000002</v>
      </c>
    </row>
    <row r="10" spans="1:5">
      <c r="B10" s="23">
        <v>35</v>
      </c>
      <c r="C10" s="32">
        <v>47.402200000000001</v>
      </c>
      <c r="D10" s="33">
        <v>44.244500000000002</v>
      </c>
      <c r="E10" s="33">
        <v>41.237200000000001</v>
      </c>
    </row>
    <row r="11" spans="1:5">
      <c r="B11" s="23">
        <v>45</v>
      </c>
      <c r="C11" s="32">
        <v>45.744500000000002</v>
      </c>
      <c r="D11" s="33">
        <v>41.860399999999998</v>
      </c>
      <c r="E11" s="33">
        <v>38.296900000000001</v>
      </c>
    </row>
    <row r="12" spans="1:5" s="7" customFormat="1">
      <c r="B12" s="23">
        <v>55</v>
      </c>
      <c r="C12" s="32">
        <v>44.5732</v>
      </c>
      <c r="D12" s="33">
        <v>40.3386</v>
      </c>
      <c r="E12" s="33">
        <v>36.575000000000003</v>
      </c>
    </row>
    <row r="13" spans="1:5" s="7" customFormat="1">
      <c r="B13" s="23">
        <v>65</v>
      </c>
      <c r="C13" s="32">
        <v>43.454600000000006</v>
      </c>
      <c r="D13" s="33">
        <v>38.956099999999999</v>
      </c>
      <c r="E13" s="33">
        <v>35.105400000000003</v>
      </c>
    </row>
    <row r="14" spans="1:5" s="7" customFormat="1">
      <c r="B14" s="23">
        <v>75</v>
      </c>
      <c r="C14" s="32">
        <v>42.208199999999998</v>
      </c>
      <c r="D14" s="33">
        <v>37.550899999999999</v>
      </c>
      <c r="E14" s="33">
        <v>33.445900000000002</v>
      </c>
    </row>
    <row r="15" spans="1:5" s="7" customFormat="1">
      <c r="B15"/>
      <c r="C15" s="9"/>
      <c r="D15" s="4"/>
      <c r="E15" s="18"/>
    </row>
    <row r="16" spans="1:5" s="7" customFormat="1"/>
    <row r="17" s="7" customFormat="1"/>
    <row r="18" s="7" customFormat="1"/>
    <row r="19" s="7" customFormat="1"/>
    <row r="20" s="7" customFormat="1"/>
    <row r="21" s="7" customFormat="1"/>
    <row r="28" s="7" customFormat="1"/>
    <row r="40" spans="3:5">
      <c r="C40" s="6"/>
      <c r="D40" s="5"/>
      <c r="E40" s="8"/>
    </row>
    <row r="51" ht="28.5" customHeight="1"/>
    <row r="52" ht="26.25" customHeight="1"/>
    <row r="53" ht="27" customHeight="1"/>
    <row r="54" ht="24.75" customHeight="1"/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workbookViewId="0">
      <selection activeCell="D28" sqref="D28"/>
    </sheetView>
  </sheetViews>
  <sheetFormatPr baseColWidth="10" defaultColWidth="8.83203125" defaultRowHeight="14" x14ac:dyDescent="0"/>
  <cols>
    <col min="2" max="2" width="24.33203125" customWidth="1"/>
    <col min="3" max="3" width="11" customWidth="1"/>
    <col min="4" max="4" width="10.6640625" customWidth="1"/>
    <col min="5" max="5" width="11.5" customWidth="1"/>
  </cols>
  <sheetData>
    <row r="2" spans="1:6">
      <c r="A2" s="19" t="s">
        <v>20</v>
      </c>
      <c r="B2" s="26"/>
      <c r="C2" s="34" t="s">
        <v>14</v>
      </c>
      <c r="D2" s="34"/>
      <c r="E2" s="34"/>
      <c r="F2" s="7"/>
    </row>
    <row r="3" spans="1:6">
      <c r="A3" s="7"/>
      <c r="B3" s="7"/>
      <c r="C3" s="1"/>
      <c r="D3" s="1"/>
      <c r="E3" s="1"/>
      <c r="F3" s="7"/>
    </row>
    <row r="4" spans="1:6">
      <c r="A4" s="7"/>
      <c r="B4" s="7"/>
      <c r="C4" s="29" t="s">
        <v>19</v>
      </c>
      <c r="D4" s="28"/>
      <c r="E4" s="27"/>
      <c r="F4" s="7"/>
    </row>
    <row r="5" spans="1:6">
      <c r="A5" s="7"/>
      <c r="B5" s="24" t="s">
        <v>18</v>
      </c>
      <c r="C5" s="30" t="s">
        <v>15</v>
      </c>
      <c r="D5" s="31" t="s">
        <v>16</v>
      </c>
      <c r="E5" s="31" t="s">
        <v>17</v>
      </c>
      <c r="F5" s="7"/>
    </row>
    <row r="6" spans="1:6">
      <c r="A6" s="7"/>
      <c r="B6" s="23" t="s">
        <v>21</v>
      </c>
      <c r="C6" s="32">
        <v>39.384700000000002</v>
      </c>
      <c r="D6" s="32">
        <v>44.576799999999999</v>
      </c>
      <c r="E6" s="32">
        <v>48.582599999999999</v>
      </c>
      <c r="F6" s="7"/>
    </row>
    <row r="7" spans="1:6">
      <c r="A7" s="7"/>
      <c r="B7" s="23">
        <v>5</v>
      </c>
      <c r="C7" s="32">
        <v>37.692099999999996</v>
      </c>
      <c r="D7" s="32">
        <v>41.9146</v>
      </c>
      <c r="E7" s="32">
        <v>45.3842</v>
      </c>
      <c r="F7" s="7"/>
    </row>
    <row r="8" spans="1:6">
      <c r="A8" s="7"/>
      <c r="B8" s="23">
        <v>15</v>
      </c>
      <c r="C8" s="32">
        <v>29.017099999999999</v>
      </c>
      <c r="D8" s="32">
        <v>29.5548</v>
      </c>
      <c r="E8" s="32">
        <v>30.216699999999999</v>
      </c>
      <c r="F8" s="7"/>
    </row>
    <row r="9" spans="1:6">
      <c r="A9" s="7"/>
      <c r="B9" s="23">
        <v>25</v>
      </c>
      <c r="C9" s="32">
        <v>25.474</v>
      </c>
      <c r="D9" s="32">
        <v>23.862300000000001</v>
      </c>
      <c r="E9" s="32">
        <v>23.130100000000002</v>
      </c>
      <c r="F9" s="7"/>
    </row>
    <row r="10" spans="1:6">
      <c r="A10" s="7"/>
      <c r="B10" s="23">
        <v>35</v>
      </c>
      <c r="C10" s="32">
        <v>24.060299999999998</v>
      </c>
      <c r="D10" s="32">
        <v>21.3188</v>
      </c>
      <c r="E10" s="32">
        <v>19.504200000000001</v>
      </c>
      <c r="F10" s="7"/>
    </row>
    <row r="11" spans="1:6">
      <c r="A11" s="7"/>
      <c r="B11" s="23">
        <v>45</v>
      </c>
      <c r="C11" s="32">
        <v>23.355999999999998</v>
      </c>
      <c r="D11" s="32">
        <v>20.236000000000001</v>
      </c>
      <c r="E11" s="32">
        <v>17.9373</v>
      </c>
      <c r="F11" s="7"/>
    </row>
    <row r="12" spans="1:6">
      <c r="A12" s="7"/>
      <c r="B12" s="23">
        <v>55</v>
      </c>
      <c r="C12" s="32">
        <v>22.904799999999998</v>
      </c>
      <c r="D12" s="32">
        <v>19.685500000000001</v>
      </c>
      <c r="E12" s="32">
        <v>17.2956</v>
      </c>
      <c r="F12" s="7"/>
    </row>
    <row r="13" spans="1:6">
      <c r="A13" s="7"/>
      <c r="B13" s="23">
        <v>65</v>
      </c>
      <c r="C13" s="32">
        <v>22.464000000000002</v>
      </c>
      <c r="D13" s="32">
        <v>19.118199999999998</v>
      </c>
      <c r="E13" s="32">
        <v>16.687000000000001</v>
      </c>
      <c r="F13" s="7"/>
    </row>
    <row r="14" spans="1:6">
      <c r="A14" s="7"/>
      <c r="B14" s="23">
        <v>75</v>
      </c>
      <c r="C14" s="32">
        <v>21.950299999999999</v>
      </c>
      <c r="D14" s="32">
        <v>18.569900000000001</v>
      </c>
      <c r="E14" s="32">
        <v>16.0549</v>
      </c>
      <c r="F14" s="7"/>
    </row>
    <row r="15" spans="1:6">
      <c r="A15" s="7"/>
      <c r="B15" s="7"/>
      <c r="C15" s="9"/>
      <c r="D15" s="4"/>
      <c r="E15" s="18"/>
      <c r="F15" s="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Panel 2B</vt:lpstr>
      <vt:lpstr>Panel 2C</vt:lpstr>
      <vt:lpstr>Panel 2F</vt:lpstr>
      <vt:lpstr>Panel 2H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</dc:creator>
  <cp:lastModifiedBy>Laurence Cathala</cp:lastModifiedBy>
  <dcterms:created xsi:type="dcterms:W3CDTF">2020-04-03T13:54:07Z</dcterms:created>
  <dcterms:modified xsi:type="dcterms:W3CDTF">2021-08-12T16:23:58Z</dcterms:modified>
</cp:coreProperties>
</file>