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ork_doc\articles\2020_Article@immSC\table_Biane\"/>
    </mc:Choice>
  </mc:AlternateContent>
  <bookViews>
    <workbookView xWindow="-24120" yWindow="-120" windowWidth="24240" windowHeight="9135" activeTab="1"/>
  </bookViews>
  <sheets>
    <sheet name="Panel 3D" sheetId="4" r:id="rId1"/>
    <sheet name="Panel 3G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4" l="1"/>
  <c r="H48" i="4"/>
  <c r="H47" i="4"/>
  <c r="H46" i="4" s="1"/>
  <c r="H45" i="4"/>
  <c r="H44" i="4"/>
  <c r="G49" i="4"/>
  <c r="G48" i="4"/>
  <c r="G47" i="4"/>
  <c r="G46" i="4"/>
  <c r="G45" i="4"/>
  <c r="G44" i="4"/>
  <c r="F49" i="4"/>
  <c r="F48" i="4"/>
  <c r="F47" i="4"/>
  <c r="F46" i="4" s="1"/>
  <c r="F45" i="4"/>
  <c r="F44" i="4"/>
  <c r="E49" i="4"/>
  <c r="E48" i="4"/>
  <c r="E47" i="4"/>
  <c r="E46" i="4" s="1"/>
  <c r="E45" i="4"/>
  <c r="E44" i="4"/>
  <c r="D49" i="4"/>
  <c r="D48" i="4"/>
  <c r="D47" i="4"/>
  <c r="D46" i="4" s="1"/>
  <c r="D45" i="4"/>
  <c r="D44" i="4"/>
  <c r="H12" i="4"/>
  <c r="H11" i="4"/>
  <c r="H10" i="4"/>
  <c r="H9" i="4"/>
  <c r="H8" i="4"/>
  <c r="H7" i="4"/>
  <c r="G12" i="4"/>
  <c r="G11" i="4"/>
  <c r="G10" i="4"/>
  <c r="G9" i="4"/>
  <c r="G8" i="4"/>
  <c r="G7" i="4"/>
  <c r="F12" i="4"/>
  <c r="F11" i="4"/>
  <c r="F10" i="4"/>
  <c r="F9" i="4"/>
  <c r="F8" i="4"/>
  <c r="F7" i="4"/>
  <c r="E12" i="4"/>
  <c r="E11" i="4"/>
  <c r="E10" i="4"/>
  <c r="E9" i="4"/>
  <c r="E8" i="4"/>
  <c r="E7" i="4"/>
  <c r="D7" i="4"/>
  <c r="D12" i="4" l="1"/>
  <c r="D10" i="4"/>
  <c r="D9" i="4"/>
  <c r="D8" i="4"/>
  <c r="D11" i="4"/>
</calcChain>
</file>

<file path=xl/sharedStrings.xml><?xml version="1.0" encoding="utf-8"?>
<sst xmlns="http://schemas.openxmlformats.org/spreadsheetml/2006/main" count="44" uniqueCount="29">
  <si>
    <t>SD</t>
  </si>
  <si>
    <t>Statistical Test Performed</t>
  </si>
  <si>
    <t>P value</t>
  </si>
  <si>
    <t>MEAN</t>
  </si>
  <si>
    <t>SEM</t>
  </si>
  <si>
    <t>n</t>
  </si>
  <si>
    <t>min</t>
  </si>
  <si>
    <t>max</t>
  </si>
  <si>
    <t>Age</t>
  </si>
  <si>
    <t>amp (pA)</t>
  </si>
  <si>
    <t xml:space="preserve">nb of events </t>
  </si>
  <si>
    <t>EPSC amplitude</t>
  </si>
  <si>
    <t xml:space="preserve">EPSC Rise time </t>
  </si>
  <si>
    <t xml:space="preserve">Mann-Whitney </t>
  </si>
  <si>
    <t>rise time (ms)</t>
  </si>
  <si>
    <t>Spearman correlation</t>
  </si>
  <si>
    <t>Adult</t>
  </si>
  <si>
    <t>Young</t>
  </si>
  <si>
    <t>Immature SC</t>
  </si>
  <si>
    <t>Half-width (ms)</t>
  </si>
  <si>
    <t>EPSC half-with</t>
  </si>
  <si>
    <t>somatic qEPSC</t>
  </si>
  <si>
    <t>Figure 3D</t>
  </si>
  <si>
    <t>Dendritic qEPSC</t>
  </si>
  <si>
    <t>distance from soma</t>
  </si>
  <si>
    <t>SC1</t>
  </si>
  <si>
    <t>SC2</t>
  </si>
  <si>
    <t>Figure 3G</t>
  </si>
  <si>
    <t xml:space="preserve"> PSD area (um2)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</si>
</sst>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charset val="1"/>
    </font>
    <font>
      <sz val="12"/>
      <name val="Calibri"/>
      <family val="2"/>
      <charset val="1"/>
      <scheme val="minor"/>
    </font>
    <font>
      <sz val="10"/>
      <name val="Calibri"/>
      <family val="2"/>
      <charset val="1"/>
    </font>
    <font>
      <sz val="10"/>
      <color theme="0" tint="-0.34998626667073579"/>
      <name val="Calibri"/>
      <family val="2"/>
      <charset val="1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BFF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Font="1"/>
    <xf numFmtId="0" fontId="5" fillId="0" borderId="5" xfId="0" applyNumberFormat="1" applyFont="1" applyBorder="1" applyAlignment="1"/>
    <xf numFmtId="0" fontId="5" fillId="0" borderId="6" xfId="0" applyNumberFormat="1" applyFont="1" applyBorder="1" applyAlignment="1"/>
    <xf numFmtId="2" fontId="0" fillId="0" borderId="0" xfId="1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Alignment="1">
      <alignment horizontal="center"/>
    </xf>
    <xf numFmtId="0" fontId="5" fillId="0" borderId="5" xfId="0" applyNumberFormat="1" applyFont="1" applyBorder="1"/>
    <xf numFmtId="0" fontId="5" fillId="0" borderId="6" xfId="0" applyNumberFormat="1" applyFont="1" applyBorder="1"/>
    <xf numFmtId="0" fontId="0" fillId="0" borderId="0" xfId="0"/>
    <xf numFmtId="1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Fill="1"/>
    <xf numFmtId="165" fontId="0" fillId="0" borderId="1" xfId="0" applyNumberFormat="1" applyBorder="1" applyAlignment="1">
      <alignment horizontal="center" vertical="center"/>
    </xf>
    <xf numFmtId="0" fontId="4" fillId="8" borderId="0" xfId="0" applyFont="1" applyFill="1"/>
    <xf numFmtId="0" fontId="0" fillId="8" borderId="0" xfId="0" applyFill="1"/>
    <xf numFmtId="0" fontId="8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0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1" applyFont="1" applyFill="1" applyAlignment="1">
      <alignment horizontal="center"/>
    </xf>
    <xf numFmtId="1" fontId="0" fillId="0" borderId="0" xfId="1" applyNumberFormat="1" applyFont="1" applyFill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0" xfId="0" applyNumberFormat="1" applyFont="1" applyBorder="1" applyAlignment="1"/>
    <xf numFmtId="0" fontId="4" fillId="6" borderId="0" xfId="0" applyFont="1" applyFill="1"/>
    <xf numFmtId="0" fontId="4" fillId="3" borderId="0" xfId="0" applyFont="1" applyFill="1"/>
    <xf numFmtId="0" fontId="4" fillId="0" borderId="0" xfId="0" applyFont="1" applyFill="1"/>
    <xf numFmtId="0" fontId="5" fillId="5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4" borderId="0" xfId="0" applyFont="1" applyFill="1"/>
    <xf numFmtId="0" fontId="4" fillId="7" borderId="0" xfId="0" applyFont="1" applyFill="1"/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 vertical="center"/>
    </xf>
    <xf numFmtId="0" fontId="10" fillId="6" borderId="0" xfId="0" applyFont="1" applyFill="1"/>
    <xf numFmtId="0" fontId="11" fillId="6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B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="70" zoomScaleNormal="70" workbookViewId="0">
      <selection activeCell="D6" sqref="D6:H6"/>
    </sheetView>
  </sheetViews>
  <sheetFormatPr defaultRowHeight="15" x14ac:dyDescent="0.25"/>
  <cols>
    <col min="3" max="3" width="3" customWidth="1"/>
    <col min="4" max="4" width="9.140625" style="1"/>
    <col min="5" max="5" width="14.140625" style="1" customWidth="1"/>
    <col min="6" max="6" width="11.42578125" style="1" customWidth="1"/>
    <col min="7" max="7" width="12.85546875" style="1" customWidth="1"/>
    <col min="8" max="8" width="15" style="1" customWidth="1"/>
    <col min="9" max="9" width="3.42578125" customWidth="1"/>
    <col min="10" max="10" width="2.140625" customWidth="1"/>
    <col min="13" max="13" width="15.42578125" customWidth="1"/>
    <col min="14" max="14" width="20.5703125" customWidth="1"/>
  </cols>
  <sheetData>
    <row r="1" spans="1:14" s="11" customFormat="1" x14ac:dyDescent="0.25">
      <c r="D1" s="1"/>
      <c r="E1" s="1"/>
      <c r="F1" s="1"/>
      <c r="G1" s="1"/>
      <c r="H1" s="1"/>
    </row>
    <row r="2" spans="1:14" s="11" customFormat="1" x14ac:dyDescent="0.25">
      <c r="A2" s="22" t="s">
        <v>22</v>
      </c>
      <c r="B2" s="23"/>
      <c r="D2" s="60" t="s">
        <v>18</v>
      </c>
      <c r="E2" s="60"/>
      <c r="F2" s="1"/>
      <c r="G2" s="1"/>
      <c r="H2" s="1"/>
    </row>
    <row r="3" spans="1:14" s="11" customFormat="1" x14ac:dyDescent="0.25">
      <c r="D3" s="20"/>
      <c r="E3" s="20"/>
      <c r="F3" s="20"/>
      <c r="G3" s="1"/>
      <c r="H3" s="1"/>
    </row>
    <row r="4" spans="1:14" x14ac:dyDescent="0.25">
      <c r="D4" s="61" t="s">
        <v>21</v>
      </c>
      <c r="E4" s="61"/>
      <c r="F4" s="61"/>
      <c r="G4" s="61"/>
      <c r="H4" s="57"/>
    </row>
    <row r="6" spans="1:14" x14ac:dyDescent="0.25">
      <c r="D6" s="27" t="s">
        <v>8</v>
      </c>
      <c r="E6" s="27" t="s">
        <v>10</v>
      </c>
      <c r="F6" s="28" t="s">
        <v>9</v>
      </c>
      <c r="G6" s="27" t="s">
        <v>14</v>
      </c>
      <c r="H6" s="27" t="s">
        <v>19</v>
      </c>
      <c r="K6" s="45" t="s">
        <v>1</v>
      </c>
      <c r="L6" s="46"/>
      <c r="M6" s="46"/>
      <c r="N6" s="46"/>
    </row>
    <row r="7" spans="1:14" x14ac:dyDescent="0.25">
      <c r="B7" s="2" t="s">
        <v>3</v>
      </c>
      <c r="D7" s="62">
        <f>AVERAGE(D14:D38)</f>
        <v>15.88</v>
      </c>
      <c r="E7" s="62">
        <f>AVERAGE(E14:E38)</f>
        <v>23.4</v>
      </c>
      <c r="F7" s="62">
        <f>AVERAGE(F14:F38)</f>
        <v>62.29462800000001</v>
      </c>
      <c r="G7" s="29">
        <f>AVERAGE(G14:G38)</f>
        <v>0.14285755999999999</v>
      </c>
      <c r="H7" s="29">
        <f>AVERAGE(H14:H38)</f>
        <v>0.60211200000000009</v>
      </c>
      <c r="K7" s="50" t="s">
        <v>13</v>
      </c>
      <c r="L7" s="50"/>
      <c r="M7" s="50"/>
      <c r="N7" s="13" t="s">
        <v>2</v>
      </c>
    </row>
    <row r="8" spans="1:14" s="11" customFormat="1" x14ac:dyDescent="0.25">
      <c r="B8" s="2" t="s">
        <v>0</v>
      </c>
      <c r="D8" s="62">
        <f>_xlfn.STDEV.S(D14:D38)</f>
        <v>0.72571803523590817</v>
      </c>
      <c r="E8" s="62">
        <f>_xlfn.STDEV.S(E14:E38)</f>
        <v>8.1291655988381315</v>
      </c>
      <c r="F8" s="62">
        <f>_xlfn.STDEV.S(F14:F38)</f>
        <v>16.509594346407486</v>
      </c>
      <c r="G8" s="29">
        <f>_xlfn.STDEV.S(G14:G38)</f>
        <v>2.1792594076658265E-2</v>
      </c>
      <c r="H8" s="29">
        <f>_xlfn.STDEV.S(H14:H38)</f>
        <v>9.573596774157879E-2</v>
      </c>
      <c r="K8" s="47" t="s">
        <v>11</v>
      </c>
      <c r="L8" s="48"/>
      <c r="M8" s="49"/>
      <c r="N8" s="21">
        <v>1.31E-3</v>
      </c>
    </row>
    <row r="9" spans="1:14" x14ac:dyDescent="0.25">
      <c r="B9" s="2" t="s">
        <v>4</v>
      </c>
      <c r="D9" s="63">
        <f>STDEV(D14:D38)/SQRT(D10)</f>
        <v>0.14514360704718163</v>
      </c>
      <c r="E9" s="63">
        <f>STDEV(E14:E38)/SQRT(E10)</f>
        <v>1.6258331197676263</v>
      </c>
      <c r="F9" s="63">
        <f>STDEV(F14:F38)/SQRT(F10)</f>
        <v>3.3019188692814971</v>
      </c>
      <c r="G9" s="30">
        <f>STDEV(G14:G38)/SQRT(G10)</f>
        <v>4.3585188153316533E-3</v>
      </c>
      <c r="H9" s="30">
        <f>STDEV(H14:H38)/SQRT(H10)</f>
        <v>1.9147193548315757E-2</v>
      </c>
      <c r="K9" s="47" t="s">
        <v>12</v>
      </c>
      <c r="L9" s="48"/>
      <c r="M9" s="49"/>
      <c r="N9" s="12">
        <v>4.3120300000000001E-8</v>
      </c>
    </row>
    <row r="10" spans="1:14" x14ac:dyDescent="0.25">
      <c r="B10" s="2" t="s">
        <v>5</v>
      </c>
      <c r="D10" s="64">
        <f>COUNT(D14:D39)</f>
        <v>25</v>
      </c>
      <c r="E10" s="64">
        <f>COUNT(E14:E39)</f>
        <v>25</v>
      </c>
      <c r="F10" s="64">
        <f>COUNT(F14:F39)</f>
        <v>25</v>
      </c>
      <c r="G10" s="64">
        <f>COUNT(G14:G39)</f>
        <v>25</v>
      </c>
      <c r="H10" s="64">
        <f>COUNT(H14:H39)</f>
        <v>25</v>
      </c>
      <c r="K10" s="47" t="s">
        <v>20</v>
      </c>
      <c r="L10" s="48"/>
      <c r="M10" s="49"/>
      <c r="N10" s="12">
        <v>1.4850200000000001E-6</v>
      </c>
    </row>
    <row r="11" spans="1:14" ht="15" customHeight="1" x14ac:dyDescent="0.25">
      <c r="B11" s="2" t="s">
        <v>6</v>
      </c>
      <c r="D11" s="63">
        <f>MIN(D14:D39)</f>
        <v>14</v>
      </c>
      <c r="E11" s="63">
        <f>MIN(E14:E39)</f>
        <v>12</v>
      </c>
      <c r="F11" s="63">
        <f>MIN(F14:F39)</f>
        <v>41.334000000000003</v>
      </c>
      <c r="G11" s="30">
        <f>MIN(G14:G39)</f>
        <v>9.8049999999999998E-2</v>
      </c>
      <c r="H11" s="30">
        <f>MIN(H14:H39)</f>
        <v>0.44</v>
      </c>
    </row>
    <row r="12" spans="1:14" x14ac:dyDescent="0.25">
      <c r="B12" s="3" t="s">
        <v>7</v>
      </c>
      <c r="D12" s="65">
        <f>MAX(D14:D39)</f>
        <v>17</v>
      </c>
      <c r="E12" s="65">
        <f>MAX(E14:E39)</f>
        <v>39</v>
      </c>
      <c r="F12" s="65">
        <f>MAX(F14:F39)</f>
        <v>95.1738</v>
      </c>
      <c r="G12" s="31">
        <f>MAX(G14:G39)</f>
        <v>0.17657500000000001</v>
      </c>
      <c r="H12" s="31">
        <f>MAX(H14:H39)</f>
        <v>0.76798599999999995</v>
      </c>
    </row>
    <row r="13" spans="1:14" x14ac:dyDescent="0.25">
      <c r="D13" s="32"/>
      <c r="E13" s="32"/>
      <c r="F13" s="32"/>
      <c r="G13" s="32"/>
      <c r="K13" s="11"/>
      <c r="L13" s="11"/>
      <c r="M13" s="11"/>
      <c r="N13" s="11"/>
    </row>
    <row r="14" spans="1:14" s="11" customFormat="1" x14ac:dyDescent="0.25">
      <c r="D14" s="33">
        <v>16</v>
      </c>
      <c r="E14" s="33">
        <v>18</v>
      </c>
      <c r="F14" s="6">
        <v>43.055799999999998</v>
      </c>
      <c r="G14" s="5">
        <v>0.17657500000000001</v>
      </c>
      <c r="H14" s="5">
        <v>0.61724900000000005</v>
      </c>
    </row>
    <row r="15" spans="1:14" s="11" customFormat="1" x14ac:dyDescent="0.25">
      <c r="D15" s="33">
        <v>16</v>
      </c>
      <c r="E15" s="33">
        <v>22</v>
      </c>
      <c r="F15" s="6">
        <v>55.0807</v>
      </c>
      <c r="G15" s="5">
        <v>0.121993</v>
      </c>
      <c r="H15" s="5">
        <v>0.57155500000000004</v>
      </c>
    </row>
    <row r="16" spans="1:14" s="11" customFormat="1" x14ac:dyDescent="0.25">
      <c r="D16" s="33">
        <v>16</v>
      </c>
      <c r="E16" s="33">
        <v>25</v>
      </c>
      <c r="F16" s="6">
        <v>54.37</v>
      </c>
      <c r="G16" s="5">
        <v>0.129</v>
      </c>
      <c r="H16" s="5">
        <v>0.52432299999999998</v>
      </c>
    </row>
    <row r="17" spans="4:14" s="11" customFormat="1" x14ac:dyDescent="0.25">
      <c r="D17" s="33">
        <v>16</v>
      </c>
      <c r="E17" s="33">
        <v>22</v>
      </c>
      <c r="F17" s="6">
        <v>50.9</v>
      </c>
      <c r="G17" s="5">
        <v>0.10299999999999999</v>
      </c>
      <c r="H17" s="5">
        <v>0.44</v>
      </c>
    </row>
    <row r="18" spans="4:14" s="11" customFormat="1" x14ac:dyDescent="0.25">
      <c r="D18" s="33">
        <v>16</v>
      </c>
      <c r="E18" s="33">
        <v>12</v>
      </c>
      <c r="F18" s="6">
        <v>85.385599999999997</v>
      </c>
      <c r="G18" s="5">
        <v>0.13950000000000001</v>
      </c>
      <c r="H18" s="5">
        <v>0.54218999999999995</v>
      </c>
    </row>
    <row r="19" spans="4:14" s="11" customFormat="1" x14ac:dyDescent="0.25">
      <c r="D19" s="33">
        <v>17</v>
      </c>
      <c r="E19" s="33">
        <v>21</v>
      </c>
      <c r="F19" s="6">
        <v>55.449199999999998</v>
      </c>
      <c r="G19" s="5">
        <v>0.118842</v>
      </c>
      <c r="H19" s="5">
        <v>0.47</v>
      </c>
    </row>
    <row r="20" spans="4:14" s="11" customFormat="1" x14ac:dyDescent="0.25">
      <c r="D20" s="33">
        <v>16</v>
      </c>
      <c r="E20" s="33">
        <v>37</v>
      </c>
      <c r="F20" s="6">
        <v>83.04</v>
      </c>
      <c r="G20" s="5">
        <v>0.16427</v>
      </c>
      <c r="H20" s="5">
        <v>0.62990000000000002</v>
      </c>
    </row>
    <row r="21" spans="4:14" s="11" customFormat="1" x14ac:dyDescent="0.25">
      <c r="D21" s="33">
        <v>16</v>
      </c>
      <c r="E21" s="33">
        <v>15</v>
      </c>
      <c r="F21" s="6">
        <v>88.27</v>
      </c>
      <c r="G21" s="5">
        <v>0.1651</v>
      </c>
      <c r="H21" s="5">
        <v>0.67420000000000002</v>
      </c>
    </row>
    <row r="22" spans="4:14" s="11" customFormat="1" x14ac:dyDescent="0.25">
      <c r="D22" s="34">
        <v>15</v>
      </c>
      <c r="E22" s="34">
        <v>29</v>
      </c>
      <c r="F22" s="14">
        <v>47.749000000000002</v>
      </c>
      <c r="G22" s="4">
        <v>9.8049999999999998E-2</v>
      </c>
      <c r="H22" s="4">
        <v>0.48699999999999999</v>
      </c>
    </row>
    <row r="23" spans="4:14" s="11" customFormat="1" x14ac:dyDescent="0.25">
      <c r="D23" s="34">
        <v>16</v>
      </c>
      <c r="E23" s="34">
        <v>12</v>
      </c>
      <c r="F23" s="14">
        <v>89.545599999999993</v>
      </c>
      <c r="G23" s="4">
        <v>0.16941300000000001</v>
      </c>
      <c r="H23" s="4">
        <v>0.48699999999999999</v>
      </c>
    </row>
    <row r="24" spans="4:14" s="11" customFormat="1" x14ac:dyDescent="0.25">
      <c r="D24" s="34">
        <v>17</v>
      </c>
      <c r="E24" s="34">
        <v>16</v>
      </c>
      <c r="F24" s="14">
        <v>65.640900000000002</v>
      </c>
      <c r="G24" s="4">
        <v>0.154312</v>
      </c>
      <c r="H24" s="4">
        <v>0.65767500000000001</v>
      </c>
    </row>
    <row r="25" spans="4:14" s="11" customFormat="1" x14ac:dyDescent="0.25">
      <c r="D25" s="35">
        <v>15</v>
      </c>
      <c r="E25" s="33">
        <v>32</v>
      </c>
      <c r="F25" s="66">
        <v>61.010300000000001</v>
      </c>
      <c r="G25" s="36">
        <v>0.157412</v>
      </c>
      <c r="H25" s="36">
        <v>0.75038000000000005</v>
      </c>
    </row>
    <row r="26" spans="4:14" s="11" customFormat="1" x14ac:dyDescent="0.25">
      <c r="D26" s="33">
        <v>16</v>
      </c>
      <c r="E26" s="33">
        <v>31</v>
      </c>
      <c r="F26" s="66">
        <v>79.623999999999995</v>
      </c>
      <c r="G26" s="36">
        <v>0.15878300000000001</v>
      </c>
      <c r="H26" s="36">
        <v>0.61</v>
      </c>
      <c r="K26"/>
      <c r="L26"/>
      <c r="M26"/>
      <c r="N26"/>
    </row>
    <row r="27" spans="4:14" x14ac:dyDescent="0.25">
      <c r="D27" s="37">
        <v>15</v>
      </c>
      <c r="E27" s="33">
        <v>18</v>
      </c>
      <c r="F27" s="66">
        <v>53.671100000000003</v>
      </c>
      <c r="G27" s="36">
        <v>0.16509499999999999</v>
      </c>
      <c r="H27" s="36">
        <v>0.56579000000000002</v>
      </c>
    </row>
    <row r="28" spans="4:14" x14ac:dyDescent="0.25">
      <c r="D28" s="33">
        <v>16</v>
      </c>
      <c r="E28" s="33">
        <v>19</v>
      </c>
      <c r="F28" s="66">
        <v>95.1738</v>
      </c>
      <c r="G28" s="36">
        <v>0.133993</v>
      </c>
      <c r="H28" s="36">
        <v>0.76798599999999995</v>
      </c>
    </row>
    <row r="29" spans="4:14" x14ac:dyDescent="0.25">
      <c r="D29" s="33">
        <v>16</v>
      </c>
      <c r="E29" s="33">
        <v>22</v>
      </c>
      <c r="F29" s="14">
        <v>53.016399999999997</v>
      </c>
      <c r="G29" s="4">
        <v>0.16067300000000001</v>
      </c>
      <c r="H29" s="4">
        <v>0.73825399999999997</v>
      </c>
    </row>
    <row r="30" spans="4:14" x14ac:dyDescent="0.25">
      <c r="D30" s="33">
        <v>17</v>
      </c>
      <c r="E30" s="33">
        <v>25</v>
      </c>
      <c r="F30" s="14">
        <v>42.0182</v>
      </c>
      <c r="G30" s="4">
        <v>0.15679499999999999</v>
      </c>
      <c r="H30" s="4">
        <v>0.64561599999999997</v>
      </c>
    </row>
    <row r="31" spans="4:14" x14ac:dyDescent="0.25">
      <c r="D31" s="33">
        <v>16</v>
      </c>
      <c r="E31" s="33">
        <v>15</v>
      </c>
      <c r="F31" s="66">
        <v>42.363100000000003</v>
      </c>
      <c r="G31" s="36">
        <v>0.15696199999999999</v>
      </c>
      <c r="H31" s="36">
        <v>0.74</v>
      </c>
    </row>
    <row r="32" spans="4:14" x14ac:dyDescent="0.25">
      <c r="D32" s="33">
        <v>16</v>
      </c>
      <c r="E32" s="33">
        <v>12</v>
      </c>
      <c r="F32" s="14">
        <v>59.340299999999999</v>
      </c>
      <c r="G32" s="4">
        <v>0.10645</v>
      </c>
      <c r="H32" s="33">
        <v>0.5</v>
      </c>
    </row>
    <row r="33" spans="2:14" x14ac:dyDescent="0.25">
      <c r="D33" s="34">
        <v>15</v>
      </c>
      <c r="E33" s="34">
        <v>29</v>
      </c>
      <c r="F33" s="14">
        <v>68.091899999999995</v>
      </c>
      <c r="G33" s="4">
        <v>0.132433</v>
      </c>
      <c r="H33" s="4">
        <v>0.57703499999999996</v>
      </c>
    </row>
    <row r="34" spans="2:14" x14ac:dyDescent="0.25">
      <c r="D34" s="34">
        <v>15</v>
      </c>
      <c r="E34" s="34">
        <v>36</v>
      </c>
      <c r="F34" s="14">
        <v>47.852699999999999</v>
      </c>
      <c r="G34" s="4">
        <v>0.13741999999999999</v>
      </c>
      <c r="H34" s="4">
        <v>0.69497200000000003</v>
      </c>
    </row>
    <row r="35" spans="2:14" x14ac:dyDescent="0.25">
      <c r="D35" s="34">
        <v>16</v>
      </c>
      <c r="E35" s="34">
        <v>24</v>
      </c>
      <c r="F35" s="14">
        <v>59.283900000000003</v>
      </c>
      <c r="G35" s="4">
        <v>0.158195</v>
      </c>
      <c r="H35" s="4">
        <v>0.70596999999999999</v>
      </c>
    </row>
    <row r="36" spans="2:14" x14ac:dyDescent="0.25">
      <c r="D36" s="34">
        <v>16</v>
      </c>
      <c r="E36" s="34">
        <v>39</v>
      </c>
      <c r="F36" s="14">
        <v>59.1374</v>
      </c>
      <c r="G36" s="4">
        <v>0.13261999999999999</v>
      </c>
      <c r="H36" s="4">
        <v>0.53741300000000003</v>
      </c>
    </row>
    <row r="37" spans="2:14" x14ac:dyDescent="0.25">
      <c r="D37" s="34">
        <v>17</v>
      </c>
      <c r="E37" s="34">
        <v>20</v>
      </c>
      <c r="F37" s="6">
        <v>41.334000000000003</v>
      </c>
      <c r="G37" s="4">
        <v>0.14199899999999999</v>
      </c>
      <c r="H37" s="4">
        <v>0.58374400000000004</v>
      </c>
    </row>
    <row r="38" spans="2:14" x14ac:dyDescent="0.25">
      <c r="D38" s="34">
        <v>14</v>
      </c>
      <c r="E38" s="34">
        <v>34</v>
      </c>
      <c r="F38" s="14">
        <v>76.961799999999997</v>
      </c>
      <c r="G38" s="4">
        <v>0.13255400000000001</v>
      </c>
      <c r="H38" s="4">
        <v>0.53454800000000002</v>
      </c>
    </row>
    <row r="39" spans="2:14" x14ac:dyDescent="0.25">
      <c r="D39" s="7"/>
      <c r="E39" s="8"/>
      <c r="F39" s="14"/>
      <c r="G39" s="4"/>
      <c r="H39" s="19"/>
    </row>
    <row r="41" spans="2:14" x14ac:dyDescent="0.25">
      <c r="D41" s="53" t="s">
        <v>23</v>
      </c>
      <c r="E41" s="53"/>
      <c r="F41" s="53"/>
      <c r="G41" s="53"/>
    </row>
    <row r="43" spans="2:14" x14ac:dyDescent="0.25">
      <c r="D43" s="27" t="s">
        <v>8</v>
      </c>
      <c r="E43" s="27" t="s">
        <v>10</v>
      </c>
      <c r="F43" s="28" t="s">
        <v>9</v>
      </c>
      <c r="G43" s="27" t="s">
        <v>14</v>
      </c>
      <c r="H43" s="27" t="s">
        <v>19</v>
      </c>
    </row>
    <row r="44" spans="2:14" x14ac:dyDescent="0.25">
      <c r="B44" s="9" t="s">
        <v>3</v>
      </c>
      <c r="D44" s="62">
        <f>AVERAGE(D51:D68)</f>
        <v>15.944444444444445</v>
      </c>
      <c r="E44" s="62">
        <f>AVERAGE(E51:E68)</f>
        <v>26.944444444444443</v>
      </c>
      <c r="F44" s="62">
        <f>AVERAGE(F51:F68)</f>
        <v>46.361672222222211</v>
      </c>
      <c r="G44" s="29">
        <f>AVERAGE(G51:G68)</f>
        <v>0.23595188888888888</v>
      </c>
      <c r="H44" s="29">
        <f>AVERAGE(H51:H68)</f>
        <v>0.87974892469367283</v>
      </c>
      <c r="K44" s="11"/>
      <c r="L44" s="11"/>
      <c r="M44" s="11"/>
      <c r="N44" s="11"/>
    </row>
    <row r="45" spans="2:14" s="11" customFormat="1" x14ac:dyDescent="0.25">
      <c r="B45" s="9" t="s">
        <v>0</v>
      </c>
      <c r="D45" s="62">
        <f>_xlfn.STDEV.S(D51:D68)</f>
        <v>1.1617543641469046</v>
      </c>
      <c r="E45" s="62">
        <f>_xlfn.STDEV.S(E51:E68)</f>
        <v>22.139855523791908</v>
      </c>
      <c r="F45" s="62">
        <f>_xlfn.STDEV.S(F51:F68)</f>
        <v>14.050809442155728</v>
      </c>
      <c r="G45" s="29">
        <f>_xlfn.STDEV.S(G51:G68)</f>
        <v>5.0314693476498439E-2</v>
      </c>
      <c r="H45" s="29">
        <f>_xlfn.STDEV.S(H51:H68)</f>
        <v>0.16158805382065514</v>
      </c>
      <c r="K45"/>
      <c r="L45"/>
      <c r="M45"/>
      <c r="N45"/>
    </row>
    <row r="46" spans="2:14" x14ac:dyDescent="0.25">
      <c r="B46" s="9" t="s">
        <v>4</v>
      </c>
      <c r="D46" s="63">
        <f>STDEV(D51:D68)/SQRT(D47)</f>
        <v>0.27382812965378067</v>
      </c>
      <c r="E46" s="63">
        <f>STDEV(E51:E68)/SQRT(E47)</f>
        <v>5.2184139917879007</v>
      </c>
      <c r="F46" s="63">
        <f>STDEV(F51:F68)/SQRT(F47)</f>
        <v>3.3118075459027625</v>
      </c>
      <c r="G46" s="30">
        <f>STDEV(G51:G68)/SQRT(G47)</f>
        <v>1.1859286983518198E-2</v>
      </c>
      <c r="H46" s="30">
        <f>STDEV(H51:H68)/SQRT(H47)</f>
        <v>3.8086669538440691E-2</v>
      </c>
    </row>
    <row r="47" spans="2:14" x14ac:dyDescent="0.25">
      <c r="B47" s="9" t="s">
        <v>5</v>
      </c>
      <c r="D47" s="64">
        <f>COUNT(D51:D68)</f>
        <v>18</v>
      </c>
      <c r="E47" s="64">
        <f>COUNT(E51:E68)</f>
        <v>18</v>
      </c>
      <c r="F47" s="64">
        <f>COUNT(F51:F68)</f>
        <v>18</v>
      </c>
      <c r="G47" s="64">
        <f>COUNT(G51:G68)</f>
        <v>18</v>
      </c>
      <c r="H47" s="64">
        <f>COUNT(H51:H68)</f>
        <v>18</v>
      </c>
    </row>
    <row r="48" spans="2:14" x14ac:dyDescent="0.25">
      <c r="B48" s="9" t="s">
        <v>6</v>
      </c>
      <c r="D48" s="63">
        <f>MIN(D51:D68)</f>
        <v>14</v>
      </c>
      <c r="E48" s="63">
        <f>MIN(E51:E68)</f>
        <v>7</v>
      </c>
      <c r="F48" s="63">
        <f>MIN(F51:F68)</f>
        <v>23.62</v>
      </c>
      <c r="G48" s="30">
        <f>MIN(G51:G68)</f>
        <v>0.171371</v>
      </c>
      <c r="H48" s="30">
        <f>MIN(H51:H68)</f>
        <v>0.66976799999999992</v>
      </c>
    </row>
    <row r="49" spans="2:8" x14ac:dyDescent="0.25">
      <c r="B49" s="10" t="s">
        <v>7</v>
      </c>
      <c r="D49" s="65">
        <f>MAX(D51:D68)</f>
        <v>18</v>
      </c>
      <c r="E49" s="65">
        <f>MAX(E51:E68)</f>
        <v>94</v>
      </c>
      <c r="F49" s="65">
        <f>MAX(F51:F68)</f>
        <v>83.076899999999995</v>
      </c>
      <c r="G49" s="31">
        <f>MAX(G51:G68)</f>
        <v>0.33600000000000002</v>
      </c>
      <c r="H49" s="31">
        <f>MAX(H51:H68)</f>
        <v>1.1499999999999999</v>
      </c>
    </row>
    <row r="50" spans="2:8" x14ac:dyDescent="0.25">
      <c r="D50" s="38"/>
      <c r="E50" s="38"/>
      <c r="F50" s="38"/>
      <c r="G50" s="38"/>
      <c r="H50" s="38"/>
    </row>
    <row r="51" spans="2:8" x14ac:dyDescent="0.25">
      <c r="D51" s="33">
        <v>14</v>
      </c>
      <c r="E51" s="33">
        <v>8</v>
      </c>
      <c r="F51" s="6">
        <v>83.076899999999995</v>
      </c>
      <c r="G51" s="5">
        <v>0.21440099999999998</v>
      </c>
      <c r="H51" s="5">
        <v>0.90090199999999998</v>
      </c>
    </row>
    <row r="52" spans="2:8" x14ac:dyDescent="0.25">
      <c r="D52" s="33">
        <v>16</v>
      </c>
      <c r="E52" s="33">
        <v>52</v>
      </c>
      <c r="F52" s="6">
        <v>38.82</v>
      </c>
      <c r="G52" s="5">
        <v>0.20400000000000001</v>
      </c>
      <c r="H52" s="5">
        <v>0.7</v>
      </c>
    </row>
    <row r="53" spans="2:8" x14ac:dyDescent="0.25">
      <c r="D53" s="33">
        <v>16</v>
      </c>
      <c r="E53" s="33">
        <v>7</v>
      </c>
      <c r="F53" s="6">
        <v>36.332700000000003</v>
      </c>
      <c r="G53" s="5">
        <v>0.218971</v>
      </c>
      <c r="H53" s="5">
        <v>0.66976799999999992</v>
      </c>
    </row>
    <row r="54" spans="2:8" x14ac:dyDescent="0.25">
      <c r="D54" s="33">
        <v>16</v>
      </c>
      <c r="E54" s="33">
        <v>21</v>
      </c>
      <c r="F54" s="6">
        <v>38.625700000000002</v>
      </c>
      <c r="G54" s="5">
        <v>0.21249499999999999</v>
      </c>
      <c r="H54" s="5">
        <v>0.74768699999999999</v>
      </c>
    </row>
    <row r="55" spans="2:8" x14ac:dyDescent="0.25">
      <c r="D55" s="33">
        <v>16</v>
      </c>
      <c r="E55" s="33">
        <v>25</v>
      </c>
      <c r="F55" s="6">
        <v>34.215899999999998</v>
      </c>
      <c r="G55" s="5">
        <v>0.28664099999999998</v>
      </c>
      <c r="H55" s="5">
        <v>0.98162099999999997</v>
      </c>
    </row>
    <row r="56" spans="2:8" x14ac:dyDescent="0.25">
      <c r="D56" s="33">
        <v>16</v>
      </c>
      <c r="E56" s="33">
        <v>11</v>
      </c>
      <c r="F56" s="6">
        <v>23.62</v>
      </c>
      <c r="G56" s="5">
        <v>0.28140199999999999</v>
      </c>
      <c r="H56" s="5">
        <v>0.69804899999999992</v>
      </c>
    </row>
    <row r="57" spans="2:8" x14ac:dyDescent="0.25">
      <c r="D57" s="33">
        <v>17</v>
      </c>
      <c r="E57" s="33">
        <v>8</v>
      </c>
      <c r="F57" s="6">
        <v>36.47</v>
      </c>
      <c r="G57" s="5">
        <v>0.27</v>
      </c>
      <c r="H57" s="5">
        <v>1.06</v>
      </c>
    </row>
    <row r="58" spans="2:8" x14ac:dyDescent="0.25">
      <c r="D58" s="33">
        <v>17</v>
      </c>
      <c r="E58" s="33">
        <v>44</v>
      </c>
      <c r="F58" s="6">
        <v>67.431899999999999</v>
      </c>
      <c r="G58" s="5">
        <v>0.17404899999999998</v>
      </c>
      <c r="H58" s="5">
        <v>0.82</v>
      </c>
    </row>
    <row r="59" spans="2:8" x14ac:dyDescent="0.25">
      <c r="D59" s="33">
        <v>17</v>
      </c>
      <c r="E59" s="33">
        <v>7</v>
      </c>
      <c r="F59" s="6">
        <v>48.64</v>
      </c>
      <c r="G59" s="5">
        <v>0.25</v>
      </c>
      <c r="H59" s="5">
        <v>0.92</v>
      </c>
    </row>
    <row r="60" spans="2:8" x14ac:dyDescent="0.25">
      <c r="D60" s="33">
        <v>14</v>
      </c>
      <c r="E60" s="33">
        <v>28</v>
      </c>
      <c r="F60" s="40">
        <v>60.140700000000002</v>
      </c>
      <c r="G60" s="41">
        <v>0.187635</v>
      </c>
      <c r="H60" s="41">
        <v>0.82698700000000003</v>
      </c>
    </row>
    <row r="61" spans="2:8" x14ac:dyDescent="0.25">
      <c r="D61" s="33">
        <v>17</v>
      </c>
      <c r="E61" s="33">
        <v>13</v>
      </c>
      <c r="F61" s="40">
        <v>47.896299999999997</v>
      </c>
      <c r="G61" s="41">
        <v>0.25431700000000002</v>
      </c>
      <c r="H61" s="41">
        <v>1.0055056444861086</v>
      </c>
    </row>
    <row r="62" spans="2:8" x14ac:dyDescent="0.25">
      <c r="D62" s="33">
        <v>14</v>
      </c>
      <c r="E62" s="33">
        <v>39</v>
      </c>
      <c r="F62" s="6">
        <v>58.15</v>
      </c>
      <c r="G62" s="30">
        <v>0.180398</v>
      </c>
      <c r="H62" s="30">
        <v>0.75209099999999995</v>
      </c>
    </row>
    <row r="63" spans="2:8" x14ac:dyDescent="0.25">
      <c r="D63" s="33">
        <v>15</v>
      </c>
      <c r="E63" s="33">
        <v>19</v>
      </c>
      <c r="F63" s="6">
        <v>42.22</v>
      </c>
      <c r="G63" s="5">
        <v>0.33600000000000002</v>
      </c>
      <c r="H63" s="33">
        <v>1.1499999999999999</v>
      </c>
    </row>
    <row r="64" spans="2:8" x14ac:dyDescent="0.25">
      <c r="D64" s="33">
        <v>18</v>
      </c>
      <c r="E64" s="33">
        <v>94</v>
      </c>
      <c r="F64" s="6">
        <v>39.9</v>
      </c>
      <c r="G64" s="5">
        <v>0.24659500000000001</v>
      </c>
      <c r="H64" s="5">
        <v>1.0690900000000001</v>
      </c>
    </row>
    <row r="65" spans="4:8" ht="14.25" customHeight="1" x14ac:dyDescent="0.25">
      <c r="D65" s="33">
        <v>16</v>
      </c>
      <c r="E65" s="33">
        <v>14</v>
      </c>
      <c r="F65" s="6">
        <v>42.28</v>
      </c>
      <c r="G65" s="30">
        <v>0.171371</v>
      </c>
      <c r="H65" s="30">
        <v>0.72297500000000003</v>
      </c>
    </row>
    <row r="66" spans="4:8" ht="16.5" customHeight="1" x14ac:dyDescent="0.25">
      <c r="D66" s="33">
        <v>15</v>
      </c>
      <c r="E66" s="33">
        <v>39</v>
      </c>
      <c r="F66" s="6">
        <v>46.42</v>
      </c>
      <c r="G66" s="30">
        <v>0.32095000000000001</v>
      </c>
      <c r="H66" s="30">
        <v>1.1108199999999999</v>
      </c>
    </row>
    <row r="67" spans="4:8" ht="18.75" customHeight="1" x14ac:dyDescent="0.25">
      <c r="D67" s="33">
        <v>17</v>
      </c>
      <c r="E67" s="33">
        <v>14</v>
      </c>
      <c r="F67" s="6">
        <v>54.34</v>
      </c>
      <c r="G67" s="39">
        <v>0.18</v>
      </c>
      <c r="H67" s="39">
        <v>0.7</v>
      </c>
    </row>
    <row r="68" spans="4:8" ht="15" customHeight="1" x14ac:dyDescent="0.25">
      <c r="D68" s="33">
        <v>16</v>
      </c>
      <c r="E68" s="33">
        <v>42</v>
      </c>
      <c r="F68" s="6">
        <v>35.93</v>
      </c>
      <c r="G68" s="30">
        <v>0.257909</v>
      </c>
      <c r="H68" s="30">
        <v>0.99998500000000001</v>
      </c>
    </row>
    <row r="69" spans="4:8" ht="15.75" x14ac:dyDescent="0.25">
      <c r="D69" s="25"/>
      <c r="E69" s="18"/>
      <c r="F69" s="26"/>
      <c r="G69" s="24"/>
      <c r="H69" s="24"/>
    </row>
    <row r="70" spans="4:8" x14ac:dyDescent="0.25">
      <c r="G70" s="24"/>
      <c r="H70" s="24"/>
    </row>
  </sheetData>
  <mergeCells count="5">
    <mergeCell ref="K6:N6"/>
    <mergeCell ref="K10:M10"/>
    <mergeCell ref="K8:M8"/>
    <mergeCell ref="K9:M9"/>
    <mergeCell ref="K7:M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abSelected="1" workbookViewId="0">
      <selection activeCell="E3" sqref="E3"/>
    </sheetView>
  </sheetViews>
  <sheetFormatPr defaultRowHeight="15" x14ac:dyDescent="0.25"/>
  <cols>
    <col min="1" max="1" width="12.42578125" customWidth="1"/>
    <col min="2" max="2" width="12.42578125" style="11" customWidth="1"/>
    <col min="3" max="3" width="18.140625" style="11" customWidth="1"/>
    <col min="4" max="4" width="14.140625" style="15" customWidth="1"/>
    <col min="5" max="5" width="15" style="15" customWidth="1"/>
    <col min="6" max="6" width="17.85546875" customWidth="1"/>
    <col min="9" max="9" width="6" customWidth="1"/>
  </cols>
  <sheetData>
    <row r="1" spans="1:6" s="11" customFormat="1" x14ac:dyDescent="0.25">
      <c r="D1" s="15"/>
      <c r="E1" s="15"/>
    </row>
    <row r="2" spans="1:6" x14ac:dyDescent="0.25">
      <c r="A2" s="22" t="s">
        <v>27</v>
      </c>
      <c r="B2" s="54"/>
      <c r="C2" s="55" t="s">
        <v>18</v>
      </c>
    </row>
    <row r="3" spans="1:6" x14ac:dyDescent="0.25">
      <c r="C3" s="67" t="s">
        <v>25</v>
      </c>
      <c r="D3" s="56"/>
      <c r="E3" s="68" t="s">
        <v>26</v>
      </c>
      <c r="F3" s="57"/>
    </row>
    <row r="4" spans="1:6" x14ac:dyDescent="0.25">
      <c r="C4" s="53" t="s">
        <v>24</v>
      </c>
      <c r="D4" s="58" t="s">
        <v>28</v>
      </c>
      <c r="E4" s="52" t="s">
        <v>24</v>
      </c>
      <c r="F4" s="59" t="s">
        <v>28</v>
      </c>
    </row>
    <row r="5" spans="1:6" ht="15" customHeight="1" x14ac:dyDescent="0.25">
      <c r="C5" s="11">
        <v>0</v>
      </c>
      <c r="D5" s="11">
        <v>3.1274900000000001E-2</v>
      </c>
      <c r="E5" s="42">
        <v>0</v>
      </c>
      <c r="F5" s="11">
        <v>3.0389800000000002E-2</v>
      </c>
    </row>
    <row r="6" spans="1:6" x14ac:dyDescent="0.25">
      <c r="A6" s="2"/>
      <c r="B6" s="51"/>
      <c r="C6" s="11">
        <v>0</v>
      </c>
      <c r="D6" s="11">
        <v>2.7538699999999999E-2</v>
      </c>
      <c r="E6" s="17">
        <v>0</v>
      </c>
      <c r="F6" s="11">
        <v>2.6987400000000002E-2</v>
      </c>
    </row>
    <row r="7" spans="1:6" s="11" customFormat="1" x14ac:dyDescent="0.25">
      <c r="A7" s="2"/>
      <c r="B7" s="51"/>
      <c r="C7" s="11">
        <v>0</v>
      </c>
      <c r="D7" s="11">
        <v>3.02686E-2</v>
      </c>
      <c r="E7" s="17">
        <v>0</v>
      </c>
      <c r="F7" s="11">
        <v>3.5214099999999998E-2</v>
      </c>
    </row>
    <row r="8" spans="1:6" x14ac:dyDescent="0.25">
      <c r="A8" s="2"/>
      <c r="B8" s="51"/>
      <c r="C8" s="11">
        <v>0</v>
      </c>
      <c r="D8" s="11">
        <v>2.5075699999999999E-2</v>
      </c>
      <c r="E8" s="44">
        <v>0</v>
      </c>
      <c r="F8" s="11">
        <v>2.1029099999999998E-2</v>
      </c>
    </row>
    <row r="9" spans="1:6" x14ac:dyDescent="0.25">
      <c r="A9" s="2"/>
      <c r="B9" s="51"/>
      <c r="C9" s="11">
        <v>0</v>
      </c>
      <c r="D9" s="11">
        <v>4.4180999999999998E-2</v>
      </c>
      <c r="E9" s="17">
        <v>0</v>
      </c>
      <c r="F9" s="11">
        <v>2.0516699999999999E-2</v>
      </c>
    </row>
    <row r="10" spans="1:6" x14ac:dyDescent="0.25">
      <c r="A10" s="2"/>
      <c r="B10" s="51"/>
      <c r="C10" s="11">
        <v>0</v>
      </c>
      <c r="D10" s="11">
        <v>2.5228400000000002E-2</v>
      </c>
      <c r="E10" s="17">
        <v>0</v>
      </c>
      <c r="F10" s="11">
        <v>1.19778E-2</v>
      </c>
    </row>
    <row r="11" spans="1:6" x14ac:dyDescent="0.25">
      <c r="A11" s="2"/>
      <c r="B11" s="51"/>
      <c r="C11" s="11">
        <v>0</v>
      </c>
      <c r="D11" s="11">
        <v>2.42531E-2</v>
      </c>
      <c r="E11" s="17">
        <v>0</v>
      </c>
      <c r="F11" s="11">
        <v>3.5506099999999999E-2</v>
      </c>
    </row>
    <row r="12" spans="1:6" x14ac:dyDescent="0.25">
      <c r="A12" s="3"/>
      <c r="B12" s="51"/>
      <c r="C12" s="11">
        <v>0</v>
      </c>
      <c r="D12" s="11">
        <v>3.8786599999999997E-2</v>
      </c>
      <c r="E12" s="17">
        <v>0</v>
      </c>
      <c r="F12" s="11">
        <v>3.7997999999999997E-2</v>
      </c>
    </row>
    <row r="13" spans="1:6" x14ac:dyDescent="0.25">
      <c r="C13" s="11">
        <v>0</v>
      </c>
      <c r="D13" s="11">
        <v>1.9068999999999999E-2</v>
      </c>
      <c r="E13" s="43">
        <v>0</v>
      </c>
      <c r="F13" s="11">
        <v>2.2822499999999999E-2</v>
      </c>
    </row>
    <row r="14" spans="1:6" x14ac:dyDescent="0.25">
      <c r="C14" s="11">
        <v>0</v>
      </c>
      <c r="D14" s="11">
        <v>3.0123899999999999E-2</v>
      </c>
      <c r="E14" s="43">
        <v>0</v>
      </c>
      <c r="F14" s="11">
        <v>2.2497199999999998E-2</v>
      </c>
    </row>
    <row r="15" spans="1:6" x14ac:dyDescent="0.25">
      <c r="C15" s="11">
        <v>0</v>
      </c>
      <c r="D15" s="11">
        <v>7.7491400000000002E-2</v>
      </c>
      <c r="E15" s="43">
        <v>0</v>
      </c>
      <c r="F15" s="11">
        <v>1.1065E-2</v>
      </c>
    </row>
    <row r="16" spans="1:6" ht="15" customHeight="1" x14ac:dyDescent="0.25">
      <c r="C16" s="11">
        <v>0</v>
      </c>
      <c r="D16" s="11">
        <v>1.9942600000000001E-2</v>
      </c>
      <c r="E16" s="43">
        <v>0</v>
      </c>
      <c r="F16" s="11">
        <v>6.6905300000000001E-3</v>
      </c>
    </row>
    <row r="17" spans="3:6" ht="15" customHeight="1" x14ac:dyDescent="0.25">
      <c r="C17" s="11">
        <v>0</v>
      </c>
      <c r="D17" s="11">
        <v>1.6064599999999998E-2</v>
      </c>
      <c r="E17" s="43">
        <v>0</v>
      </c>
      <c r="F17" s="11">
        <v>1.2600000000000001E-3</v>
      </c>
    </row>
    <row r="18" spans="3:6" ht="15" customHeight="1" x14ac:dyDescent="0.25">
      <c r="C18" s="11">
        <v>0</v>
      </c>
      <c r="D18" s="11">
        <v>1.42924E-2</v>
      </c>
      <c r="E18" s="16">
        <v>0</v>
      </c>
      <c r="F18" s="11">
        <v>5.1012499999999999E-3</v>
      </c>
    </row>
    <row r="19" spans="3:6" x14ac:dyDescent="0.25">
      <c r="C19" s="11">
        <v>0</v>
      </c>
      <c r="D19" s="11">
        <v>2.5497599999999999E-2</v>
      </c>
      <c r="E19" s="16">
        <v>0</v>
      </c>
      <c r="F19" s="11">
        <v>8.5828399999999996E-3</v>
      </c>
    </row>
    <row r="20" spans="3:6" x14ac:dyDescent="0.25">
      <c r="C20" s="11">
        <v>0</v>
      </c>
      <c r="D20" s="11">
        <v>3.2951099999999997E-2</v>
      </c>
      <c r="E20" s="16">
        <v>0</v>
      </c>
      <c r="F20" s="11">
        <v>1.2795600000000001E-2</v>
      </c>
    </row>
    <row r="21" spans="3:6" x14ac:dyDescent="0.25">
      <c r="C21" s="11">
        <v>0</v>
      </c>
      <c r="D21" s="11">
        <v>2.7010200000000002E-2</v>
      </c>
      <c r="E21" s="16">
        <v>0</v>
      </c>
      <c r="F21" s="11">
        <v>4.9066500000000002E-3</v>
      </c>
    </row>
    <row r="22" spans="3:6" x14ac:dyDescent="0.25">
      <c r="C22" s="11">
        <v>0</v>
      </c>
      <c r="D22" s="11">
        <v>2.9610999999999998E-2</v>
      </c>
      <c r="E22" s="16">
        <v>0</v>
      </c>
      <c r="F22" s="11">
        <v>5.3470200000000001E-3</v>
      </c>
    </row>
    <row r="23" spans="3:6" x14ac:dyDescent="0.25">
      <c r="C23" s="11">
        <v>0</v>
      </c>
      <c r="D23" s="11">
        <v>3.5195900000000002E-2</v>
      </c>
      <c r="E23" s="16">
        <v>0</v>
      </c>
      <c r="F23" s="11">
        <v>7.1434300000000001E-3</v>
      </c>
    </row>
    <row r="24" spans="3:6" x14ac:dyDescent="0.25">
      <c r="C24" s="11">
        <v>0</v>
      </c>
      <c r="D24" s="11">
        <v>2.6615699999999999E-2</v>
      </c>
      <c r="E24" s="16">
        <v>0</v>
      </c>
      <c r="F24" s="11">
        <v>9.7498099999999994E-3</v>
      </c>
    </row>
    <row r="25" spans="3:6" x14ac:dyDescent="0.25">
      <c r="C25" s="11">
        <v>0</v>
      </c>
      <c r="D25" s="11">
        <v>1.52753E-2</v>
      </c>
      <c r="E25" s="16">
        <v>0</v>
      </c>
      <c r="F25" s="11">
        <v>6.9917399999999998E-3</v>
      </c>
    </row>
    <row r="26" spans="3:6" x14ac:dyDescent="0.25">
      <c r="C26" s="11">
        <v>0</v>
      </c>
      <c r="D26" s="11">
        <v>2.5814400000000001E-2</v>
      </c>
      <c r="E26" s="16">
        <v>0</v>
      </c>
      <c r="F26" s="11">
        <v>4.7070100000000002E-3</v>
      </c>
    </row>
    <row r="27" spans="3:6" x14ac:dyDescent="0.25">
      <c r="C27" s="11">
        <v>0</v>
      </c>
      <c r="D27" s="11">
        <v>2.76864E-2</v>
      </c>
      <c r="E27" s="16">
        <v>0</v>
      </c>
      <c r="F27" s="11">
        <v>7.0865600000000001E-2</v>
      </c>
    </row>
    <row r="28" spans="3:6" x14ac:dyDescent="0.25">
      <c r="C28" s="11">
        <v>0</v>
      </c>
      <c r="D28" s="11">
        <v>2.2661500000000001E-2</v>
      </c>
      <c r="E28" s="16">
        <v>0</v>
      </c>
      <c r="F28" s="11">
        <v>3.6954500000000001E-2</v>
      </c>
    </row>
    <row r="29" spans="3:6" x14ac:dyDescent="0.25">
      <c r="C29" s="11">
        <v>0</v>
      </c>
      <c r="D29" s="11">
        <v>2.5907099999999999E-2</v>
      </c>
      <c r="E29" s="16">
        <v>0</v>
      </c>
      <c r="F29" s="11">
        <v>4.2041200000000001E-2</v>
      </c>
    </row>
    <row r="30" spans="3:6" x14ac:dyDescent="0.25">
      <c r="C30" s="11">
        <v>0</v>
      </c>
      <c r="D30" s="11">
        <v>1.61729E-2</v>
      </c>
      <c r="E30" s="16">
        <v>0</v>
      </c>
      <c r="F30" s="11">
        <v>4.5599000000000001E-2</v>
      </c>
    </row>
    <row r="31" spans="3:6" x14ac:dyDescent="0.25">
      <c r="C31" s="11">
        <v>0</v>
      </c>
      <c r="D31" s="11">
        <v>1.34413E-2</v>
      </c>
      <c r="E31" s="16">
        <v>0</v>
      </c>
      <c r="F31" s="11">
        <v>4.4087300000000003E-2</v>
      </c>
    </row>
    <row r="32" spans="3:6" x14ac:dyDescent="0.25">
      <c r="C32" s="11">
        <v>0</v>
      </c>
      <c r="D32" s="11">
        <v>1.2390099999999999E-2</v>
      </c>
      <c r="E32" s="16">
        <v>0</v>
      </c>
      <c r="F32" s="11">
        <v>2.67044E-2</v>
      </c>
    </row>
    <row r="33" spans="3:6" x14ac:dyDescent="0.25">
      <c r="C33" s="11">
        <v>0</v>
      </c>
      <c r="D33" s="11">
        <v>1.1334500000000001E-2</v>
      </c>
      <c r="E33" s="16">
        <v>0</v>
      </c>
      <c r="F33" s="11">
        <v>2.91766E-2</v>
      </c>
    </row>
    <row r="34" spans="3:6" x14ac:dyDescent="0.25">
      <c r="C34" s="11">
        <v>0</v>
      </c>
      <c r="D34" s="11">
        <v>1.4765500000000001E-2</v>
      </c>
      <c r="E34" s="16">
        <v>0</v>
      </c>
      <c r="F34" s="11">
        <v>1.9541900000000001E-2</v>
      </c>
    </row>
    <row r="35" spans="3:6" x14ac:dyDescent="0.25">
      <c r="C35" s="11">
        <v>0</v>
      </c>
      <c r="D35" s="11">
        <v>8.7183599999999997E-3</v>
      </c>
      <c r="E35" s="16">
        <v>0</v>
      </c>
      <c r="F35" s="11">
        <v>2.9788200000000001E-2</v>
      </c>
    </row>
    <row r="36" spans="3:6" x14ac:dyDescent="0.25">
      <c r="C36" s="11">
        <v>0</v>
      </c>
      <c r="D36" s="11">
        <v>1.14675E-2</v>
      </c>
      <c r="E36" s="16">
        <v>0</v>
      </c>
      <c r="F36" s="11">
        <v>1.70545E-2</v>
      </c>
    </row>
    <row r="37" spans="3:6" x14ac:dyDescent="0.25">
      <c r="C37" s="11">
        <v>0</v>
      </c>
      <c r="D37" s="11">
        <v>1.6374799999999998E-2</v>
      </c>
      <c r="E37" s="16">
        <v>0</v>
      </c>
      <c r="F37" s="11">
        <v>9.2971200000000007E-3</v>
      </c>
    </row>
    <row r="38" spans="3:6" x14ac:dyDescent="0.25">
      <c r="C38" s="11">
        <v>0</v>
      </c>
      <c r="D38" s="11">
        <v>1.52211E-2</v>
      </c>
      <c r="E38" s="16">
        <v>0</v>
      </c>
      <c r="F38" s="11">
        <v>1.8237400000000001E-2</v>
      </c>
    </row>
    <row r="39" spans="3:6" x14ac:dyDescent="0.25">
      <c r="C39" s="11">
        <v>0</v>
      </c>
      <c r="D39" s="11">
        <v>7.9485700000000003E-3</v>
      </c>
      <c r="E39" s="16">
        <v>0</v>
      </c>
      <c r="F39" s="11">
        <v>8.5411900000000006E-3</v>
      </c>
    </row>
    <row r="40" spans="3:6" x14ac:dyDescent="0.25">
      <c r="C40" s="11">
        <v>0</v>
      </c>
      <c r="D40" s="11">
        <v>1.2879E-2</v>
      </c>
      <c r="E40" s="16">
        <v>0</v>
      </c>
      <c r="F40" s="11">
        <v>9.5990299999999997E-3</v>
      </c>
    </row>
    <row r="41" spans="3:6" x14ac:dyDescent="0.25">
      <c r="C41" s="11">
        <v>0</v>
      </c>
      <c r="D41" s="11">
        <v>9.0585600000000002E-3</v>
      </c>
      <c r="E41" s="16">
        <v>0</v>
      </c>
      <c r="F41" s="11">
        <v>1.33633E-2</v>
      </c>
    </row>
    <row r="42" spans="3:6" x14ac:dyDescent="0.25">
      <c r="C42" s="11">
        <v>0</v>
      </c>
      <c r="D42" s="11">
        <v>1.07679E-2</v>
      </c>
      <c r="E42" s="16">
        <v>0</v>
      </c>
      <c r="F42" s="11">
        <v>4.5280300000000002E-2</v>
      </c>
    </row>
    <row r="43" spans="3:6" x14ac:dyDescent="0.25">
      <c r="C43" s="11">
        <v>0</v>
      </c>
      <c r="D43" s="11">
        <v>6.5427599999999999E-3</v>
      </c>
      <c r="E43" s="16">
        <v>0</v>
      </c>
      <c r="F43" s="11">
        <v>6.1974399999999999E-2</v>
      </c>
    </row>
    <row r="44" spans="3:6" x14ac:dyDescent="0.25">
      <c r="C44" s="11">
        <v>0</v>
      </c>
      <c r="D44" s="11">
        <v>8.2931800000000007E-3</v>
      </c>
      <c r="E44" s="16">
        <v>0</v>
      </c>
      <c r="F44" s="11">
        <v>2.16954E-2</v>
      </c>
    </row>
    <row r="45" spans="3:6" x14ac:dyDescent="0.25">
      <c r="C45" s="11">
        <v>0</v>
      </c>
      <c r="D45" s="11">
        <v>1.5363699999999999E-2</v>
      </c>
      <c r="E45" s="16">
        <v>0</v>
      </c>
      <c r="F45" s="11">
        <v>3.9750199999999999E-2</v>
      </c>
    </row>
    <row r="46" spans="3:6" x14ac:dyDescent="0.25">
      <c r="C46" s="11">
        <v>0</v>
      </c>
      <c r="D46" s="11">
        <v>1.0909E-2</v>
      </c>
      <c r="E46" s="16">
        <v>0</v>
      </c>
      <c r="F46" s="11">
        <v>1.9827399999999998E-2</v>
      </c>
    </row>
    <row r="47" spans="3:6" x14ac:dyDescent="0.25">
      <c r="C47" s="11">
        <v>0</v>
      </c>
      <c r="D47" s="11">
        <v>1.1728300000000001E-2</v>
      </c>
      <c r="E47" s="16">
        <v>0</v>
      </c>
      <c r="F47" s="11">
        <v>7.9032500000000006E-2</v>
      </c>
    </row>
    <row r="48" spans="3:6" x14ac:dyDescent="0.25">
      <c r="C48" s="11">
        <v>0</v>
      </c>
      <c r="D48" s="11">
        <v>9.9541400000000002E-3</v>
      </c>
      <c r="E48" s="16">
        <v>0</v>
      </c>
      <c r="F48" s="11">
        <v>4.2118000000000003E-2</v>
      </c>
    </row>
    <row r="49" spans="3:6" x14ac:dyDescent="0.25">
      <c r="C49" s="11">
        <v>0</v>
      </c>
      <c r="D49" s="11">
        <v>1.3872000000000001E-2</v>
      </c>
      <c r="E49" s="16">
        <v>0</v>
      </c>
      <c r="F49" s="11">
        <v>2.8969700000000001E-2</v>
      </c>
    </row>
    <row r="50" spans="3:6" x14ac:dyDescent="0.25">
      <c r="C50" s="11">
        <v>0</v>
      </c>
      <c r="D50" s="11">
        <v>1.4329400000000001E-2</v>
      </c>
      <c r="E50" s="16">
        <v>0</v>
      </c>
      <c r="F50" s="11">
        <v>2.3914299999999999E-2</v>
      </c>
    </row>
    <row r="51" spans="3:6" x14ac:dyDescent="0.25">
      <c r="C51" s="11">
        <v>0</v>
      </c>
      <c r="D51" s="11">
        <v>1.5133600000000001E-2</v>
      </c>
      <c r="E51" s="16">
        <v>0</v>
      </c>
      <c r="F51" s="11">
        <v>3.3369099999999999E-2</v>
      </c>
    </row>
    <row r="52" spans="3:6" x14ac:dyDescent="0.25">
      <c r="C52" s="11">
        <v>0</v>
      </c>
      <c r="D52" s="11">
        <v>1.2169900000000001E-2</v>
      </c>
      <c r="E52" s="16">
        <v>0</v>
      </c>
      <c r="F52" s="11">
        <v>2.5852900000000002E-2</v>
      </c>
    </row>
    <row r="53" spans="3:6" x14ac:dyDescent="0.25">
      <c r="C53" s="11">
        <v>0</v>
      </c>
      <c r="D53" s="11">
        <v>1.1346999999999999E-2</v>
      </c>
      <c r="E53" s="16">
        <v>0</v>
      </c>
      <c r="F53" s="11">
        <v>1.9324500000000001E-2</v>
      </c>
    </row>
    <row r="54" spans="3:6" x14ac:dyDescent="0.25">
      <c r="C54" s="11">
        <v>0</v>
      </c>
      <c r="D54" s="11">
        <v>8.9014100000000002E-3</v>
      </c>
      <c r="E54" s="16">
        <v>0</v>
      </c>
      <c r="F54" s="11">
        <v>3.5077200000000003E-2</v>
      </c>
    </row>
    <row r="55" spans="3:6" x14ac:dyDescent="0.25">
      <c r="C55" s="11">
        <v>0</v>
      </c>
      <c r="D55" s="11">
        <v>1.3524E-2</v>
      </c>
      <c r="E55" s="16">
        <v>0</v>
      </c>
      <c r="F55" s="11">
        <v>2.6165299999999999E-2</v>
      </c>
    </row>
    <row r="56" spans="3:6" x14ac:dyDescent="0.25">
      <c r="C56" s="11">
        <v>0</v>
      </c>
      <c r="D56" s="11">
        <v>1.7188800000000001E-2</v>
      </c>
      <c r="E56" s="16">
        <v>0</v>
      </c>
      <c r="F56" s="11">
        <v>3.1818899999999997E-2</v>
      </c>
    </row>
    <row r="57" spans="3:6" x14ac:dyDescent="0.25">
      <c r="C57" s="11">
        <v>0</v>
      </c>
      <c r="D57" s="11">
        <v>1.3373700000000001E-2</v>
      </c>
      <c r="E57" s="16">
        <v>0</v>
      </c>
      <c r="F57" s="11">
        <v>1.4164E-2</v>
      </c>
    </row>
    <row r="58" spans="3:6" x14ac:dyDescent="0.25">
      <c r="C58" s="11">
        <v>0</v>
      </c>
      <c r="D58" s="11">
        <v>9.7656300000000008E-3</v>
      </c>
      <c r="E58" s="16">
        <v>0</v>
      </c>
      <c r="F58" s="11">
        <v>1.4958900000000001E-2</v>
      </c>
    </row>
    <row r="59" spans="3:6" x14ac:dyDescent="0.25">
      <c r="C59" s="11">
        <v>0</v>
      </c>
      <c r="D59" s="11">
        <v>5.6506100000000004E-3</v>
      </c>
      <c r="E59" s="16">
        <v>0</v>
      </c>
      <c r="F59" s="11">
        <v>3.3835299999999999E-2</v>
      </c>
    </row>
    <row r="60" spans="3:6" x14ac:dyDescent="0.25">
      <c r="C60" s="11">
        <v>0</v>
      </c>
      <c r="D60" s="11">
        <v>1.9386299999999999E-2</v>
      </c>
      <c r="E60" s="16">
        <v>0</v>
      </c>
      <c r="F60" s="11">
        <v>1.9302400000000001E-2</v>
      </c>
    </row>
    <row r="61" spans="3:6" x14ac:dyDescent="0.25">
      <c r="C61" s="11">
        <v>0</v>
      </c>
      <c r="D61" s="11">
        <v>7.6286699999999997E-3</v>
      </c>
      <c r="E61" s="16">
        <v>0</v>
      </c>
      <c r="F61" s="11">
        <v>4.8453999999999997E-3</v>
      </c>
    </row>
    <row r="62" spans="3:6" x14ac:dyDescent="0.25">
      <c r="C62" s="11">
        <v>0</v>
      </c>
      <c r="D62" s="11">
        <v>1.21882E-2</v>
      </c>
      <c r="E62" s="16">
        <v>0</v>
      </c>
      <c r="F62" s="11">
        <v>2.9428000000000002E-3</v>
      </c>
    </row>
    <row r="63" spans="3:6" x14ac:dyDescent="0.25">
      <c r="C63" s="11">
        <v>0</v>
      </c>
      <c r="D63" s="11">
        <v>1.2871499999999999E-2</v>
      </c>
      <c r="E63" s="16">
        <v>0</v>
      </c>
      <c r="F63" s="11">
        <v>1.0357E-2</v>
      </c>
    </row>
    <row r="64" spans="3:6" x14ac:dyDescent="0.25">
      <c r="C64" s="11">
        <v>0</v>
      </c>
      <c r="D64" s="11">
        <v>1.5903799999999999E-2</v>
      </c>
      <c r="E64" s="16">
        <v>0</v>
      </c>
      <c r="F64" s="11">
        <v>2.0026599999999999E-2</v>
      </c>
    </row>
    <row r="65" spans="3:9" x14ac:dyDescent="0.25">
      <c r="C65" s="11">
        <v>0</v>
      </c>
      <c r="D65" s="11">
        <v>9.9740200000000001E-3</v>
      </c>
      <c r="E65" s="16">
        <v>0</v>
      </c>
      <c r="F65" s="11">
        <v>9.41262E-3</v>
      </c>
    </row>
    <row r="66" spans="3:9" x14ac:dyDescent="0.25">
      <c r="C66" s="11">
        <v>0</v>
      </c>
      <c r="D66" s="11">
        <v>1.56302E-2</v>
      </c>
      <c r="E66" s="16">
        <v>0</v>
      </c>
      <c r="F66" s="11">
        <v>1.83438E-2</v>
      </c>
    </row>
    <row r="67" spans="3:9" x14ac:dyDescent="0.25">
      <c r="C67" s="11">
        <v>0</v>
      </c>
      <c r="D67" s="11">
        <v>6.11408E-3</v>
      </c>
      <c r="E67" s="16">
        <v>0</v>
      </c>
      <c r="F67" s="11">
        <v>7.6496699999999999E-3</v>
      </c>
    </row>
    <row r="68" spans="3:9" x14ac:dyDescent="0.25">
      <c r="C68" s="11">
        <v>0</v>
      </c>
      <c r="D68" s="11">
        <v>1.2635199999999999E-2</v>
      </c>
      <c r="E68" s="16">
        <v>0</v>
      </c>
      <c r="F68" s="11">
        <v>1.38399E-2</v>
      </c>
      <c r="G68" s="45" t="s">
        <v>1</v>
      </c>
      <c r="H68" s="46"/>
      <c r="I68" s="46"/>
    </row>
    <row r="69" spans="3:9" x14ac:dyDescent="0.25">
      <c r="C69" s="11">
        <v>0</v>
      </c>
      <c r="D69" s="11">
        <v>1.8574E-2</v>
      </c>
      <c r="E69" s="16">
        <v>0</v>
      </c>
      <c r="F69" s="11">
        <v>1.8928199999999999E-2</v>
      </c>
      <c r="G69" s="50" t="s">
        <v>15</v>
      </c>
      <c r="H69" s="50"/>
      <c r="I69" s="50"/>
    </row>
    <row r="70" spans="3:9" x14ac:dyDescent="0.25">
      <c r="C70" s="11">
        <v>0</v>
      </c>
      <c r="D70" s="11">
        <v>2.40374E-2</v>
      </c>
      <c r="E70" s="16">
        <v>0</v>
      </c>
      <c r="F70" s="11">
        <v>1.9119000000000001E-2</v>
      </c>
      <c r="G70" s="47" t="s">
        <v>17</v>
      </c>
      <c r="H70" s="48"/>
      <c r="I70" s="49"/>
    </row>
    <row r="71" spans="3:9" x14ac:dyDescent="0.25">
      <c r="C71" s="11">
        <v>107.703</v>
      </c>
      <c r="D71" s="11">
        <v>7.5392100000000002E-3</v>
      </c>
      <c r="E71" s="16">
        <v>0</v>
      </c>
      <c r="F71" s="11">
        <v>1.28229E-2</v>
      </c>
      <c r="G71" s="47" t="s">
        <v>16</v>
      </c>
      <c r="H71" s="48"/>
      <c r="I71" s="49"/>
    </row>
    <row r="72" spans="3:9" x14ac:dyDescent="0.25">
      <c r="C72" s="11">
        <v>133.995</v>
      </c>
      <c r="D72" s="11">
        <v>2.2367499999999998E-2</v>
      </c>
      <c r="E72" s="16">
        <v>0</v>
      </c>
      <c r="F72" s="11">
        <v>1.1195200000000001E-2</v>
      </c>
    </row>
    <row r="73" spans="3:9" x14ac:dyDescent="0.25">
      <c r="C73" s="11">
        <v>257.24</v>
      </c>
      <c r="D73" s="11">
        <v>2.67458E-2</v>
      </c>
      <c r="E73" s="16">
        <v>0</v>
      </c>
      <c r="F73" s="11">
        <v>7.7171499999999999E-3</v>
      </c>
    </row>
    <row r="74" spans="3:9" x14ac:dyDescent="0.25">
      <c r="C74" s="11">
        <v>900.62199999999996</v>
      </c>
      <c r="D74" s="11">
        <v>3.1095600000000001E-2</v>
      </c>
      <c r="E74" s="16">
        <v>0</v>
      </c>
      <c r="F74" s="11">
        <v>1.3565499999999999E-2</v>
      </c>
    </row>
    <row r="75" spans="3:9" x14ac:dyDescent="0.25">
      <c r="C75" s="11">
        <v>1358.08</v>
      </c>
      <c r="D75" s="11">
        <v>2.3077199999999999E-2</v>
      </c>
      <c r="E75" s="16">
        <v>0</v>
      </c>
      <c r="F75" s="11">
        <v>9.0807500000000003E-3</v>
      </c>
    </row>
    <row r="76" spans="3:9" x14ac:dyDescent="0.25">
      <c r="C76" s="11">
        <v>1773.4</v>
      </c>
      <c r="D76" s="11">
        <v>2.9176299999999999E-2</v>
      </c>
      <c r="E76" s="16">
        <v>0</v>
      </c>
      <c r="F76" s="11">
        <v>1.11565E-2</v>
      </c>
    </row>
    <row r="77" spans="3:9" x14ac:dyDescent="0.25">
      <c r="C77" s="11">
        <v>1855.32</v>
      </c>
      <c r="D77" s="11">
        <v>1.6122600000000001E-2</v>
      </c>
      <c r="E77" s="16">
        <v>0</v>
      </c>
      <c r="F77" s="11">
        <v>6.7283999999999998E-3</v>
      </c>
    </row>
    <row r="78" spans="3:9" x14ac:dyDescent="0.25">
      <c r="C78" s="11">
        <v>1919.06</v>
      </c>
      <c r="D78" s="11">
        <v>3.4104599999999999E-2</v>
      </c>
      <c r="E78" s="16">
        <v>70</v>
      </c>
      <c r="F78" s="11">
        <v>1.50081E-2</v>
      </c>
    </row>
    <row r="79" spans="3:9" x14ac:dyDescent="0.25">
      <c r="C79" s="11">
        <v>2203.7600000000002</v>
      </c>
      <c r="D79" s="11">
        <v>3.9878999999999998E-2</v>
      </c>
      <c r="E79" s="16">
        <v>70</v>
      </c>
      <c r="F79" s="11">
        <v>1.51454E-2</v>
      </c>
    </row>
    <row r="80" spans="3:9" x14ac:dyDescent="0.25">
      <c r="C80" s="11">
        <v>2648.8</v>
      </c>
      <c r="D80" s="11">
        <v>2.31384E-2</v>
      </c>
      <c r="E80" s="16">
        <v>70</v>
      </c>
      <c r="F80" s="11">
        <v>8.7151399999999997E-3</v>
      </c>
    </row>
    <row r="81" spans="3:6" x14ac:dyDescent="0.25">
      <c r="C81" s="11">
        <v>3183.51</v>
      </c>
      <c r="D81" s="11">
        <v>1.9313500000000001E-2</v>
      </c>
      <c r="E81" s="16">
        <v>143</v>
      </c>
      <c r="F81" s="11">
        <v>3.56087E-2</v>
      </c>
    </row>
    <row r="82" spans="3:6" x14ac:dyDescent="0.25">
      <c r="C82" s="11">
        <v>3272.39</v>
      </c>
      <c r="D82" s="11">
        <v>1.32415E-2</v>
      </c>
      <c r="E82" s="16">
        <v>166</v>
      </c>
      <c r="F82" s="11">
        <v>3.9521599999999997E-2</v>
      </c>
    </row>
    <row r="83" spans="3:6" x14ac:dyDescent="0.25">
      <c r="C83" s="11">
        <v>3278.84</v>
      </c>
      <c r="D83" s="11">
        <v>2.1342400000000001E-2</v>
      </c>
      <c r="E83" s="16">
        <v>169</v>
      </c>
      <c r="F83" s="11">
        <v>2.1645000000000001E-2</v>
      </c>
    </row>
    <row r="84" spans="3:6" x14ac:dyDescent="0.25">
      <c r="C84" s="11">
        <v>3706.83</v>
      </c>
      <c r="D84" s="11">
        <v>4.7647700000000001E-2</v>
      </c>
      <c r="E84" s="16">
        <v>290</v>
      </c>
      <c r="F84" s="11">
        <v>1.4032899999999999E-2</v>
      </c>
    </row>
    <row r="85" spans="3:6" x14ac:dyDescent="0.25">
      <c r="C85" s="11">
        <v>4324.2</v>
      </c>
      <c r="D85" s="11">
        <v>3.9890399999999999E-2</v>
      </c>
      <c r="E85" s="16">
        <v>434</v>
      </c>
      <c r="F85" s="11">
        <v>1.4852799999999999E-2</v>
      </c>
    </row>
    <row r="86" spans="3:6" x14ac:dyDescent="0.25">
      <c r="C86" s="11">
        <v>4513.43</v>
      </c>
      <c r="D86" s="11">
        <v>4.5466100000000002E-2</v>
      </c>
      <c r="E86" s="16">
        <v>740</v>
      </c>
      <c r="F86" s="11">
        <v>2.61073E-2</v>
      </c>
    </row>
    <row r="87" spans="3:6" x14ac:dyDescent="0.25">
      <c r="C87" s="11">
        <v>4716.59</v>
      </c>
      <c r="D87" s="11">
        <v>1.6562899999999998E-2</v>
      </c>
      <c r="E87" s="16">
        <v>1535</v>
      </c>
      <c r="F87" s="11">
        <v>2.7781299999999998E-2</v>
      </c>
    </row>
    <row r="88" spans="3:6" x14ac:dyDescent="0.25">
      <c r="C88" s="11">
        <v>6054.4</v>
      </c>
      <c r="D88" s="11">
        <v>3.5225800000000002E-2</v>
      </c>
      <c r="E88" s="16">
        <v>1538</v>
      </c>
      <c r="F88" s="11">
        <v>2.5165099999999999E-2</v>
      </c>
    </row>
    <row r="89" spans="3:6" x14ac:dyDescent="0.25">
      <c r="C89" s="11">
        <v>6371.5</v>
      </c>
      <c r="D89" s="11">
        <v>3.3010200000000003E-2</v>
      </c>
      <c r="E89" s="16">
        <v>1948</v>
      </c>
      <c r="F89" s="11">
        <v>1.99778E-2</v>
      </c>
    </row>
    <row r="90" spans="3:6" x14ac:dyDescent="0.25">
      <c r="C90" s="11">
        <v>6472.69</v>
      </c>
      <c r="D90" s="11">
        <v>2.3806899999999999E-2</v>
      </c>
      <c r="E90" s="16">
        <v>2575</v>
      </c>
      <c r="F90" s="11">
        <v>9.3601899999999991E-3</v>
      </c>
    </row>
    <row r="91" spans="3:6" x14ac:dyDescent="0.25">
      <c r="C91" s="11">
        <v>6532.02</v>
      </c>
      <c r="D91" s="11">
        <v>4.1407199999999998E-2</v>
      </c>
      <c r="E91" s="16">
        <v>3015</v>
      </c>
      <c r="F91" s="11">
        <v>1.49871E-2</v>
      </c>
    </row>
    <row r="92" spans="3:6" x14ac:dyDescent="0.25">
      <c r="C92" s="11">
        <v>6786.8</v>
      </c>
      <c r="D92" s="11">
        <v>3.40641E-2</v>
      </c>
      <c r="E92" s="16">
        <v>3181</v>
      </c>
      <c r="F92" s="11">
        <v>3.26901E-2</v>
      </c>
    </row>
    <row r="93" spans="3:6" x14ac:dyDescent="0.25">
      <c r="C93" s="11">
        <v>7320.76</v>
      </c>
      <c r="D93" s="11">
        <v>2.3967200000000001E-2</v>
      </c>
      <c r="E93" s="16">
        <v>3215</v>
      </c>
      <c r="F93" s="11">
        <v>7.5940199999999999E-3</v>
      </c>
    </row>
    <row r="94" spans="3:6" x14ac:dyDescent="0.25">
      <c r="C94" s="11">
        <v>7739.34</v>
      </c>
      <c r="D94" s="11">
        <v>4.55174E-2</v>
      </c>
      <c r="E94" s="16">
        <v>3258</v>
      </c>
      <c r="F94" s="11">
        <v>2.4841800000000001E-2</v>
      </c>
    </row>
    <row r="95" spans="3:6" x14ac:dyDescent="0.25">
      <c r="C95" s="11">
        <v>7838.45</v>
      </c>
      <c r="D95" s="11">
        <v>1.2880000000000001E-2</v>
      </c>
      <c r="E95" s="16">
        <v>3379</v>
      </c>
      <c r="F95" s="11">
        <v>1.8385599999999998E-2</v>
      </c>
    </row>
    <row r="96" spans="3:6" x14ac:dyDescent="0.25">
      <c r="C96" s="11">
        <v>7975.53</v>
      </c>
      <c r="D96" s="11">
        <v>2.9036900000000001E-2</v>
      </c>
      <c r="E96" s="16">
        <v>3388</v>
      </c>
      <c r="F96" s="11">
        <v>1.24837E-2</v>
      </c>
    </row>
    <row r="97" spans="3:6" x14ac:dyDescent="0.25">
      <c r="C97" s="11">
        <v>8322.7800000000007</v>
      </c>
      <c r="D97" s="11">
        <v>4.4711399999999998E-2</v>
      </c>
      <c r="E97" s="16">
        <v>3463</v>
      </c>
      <c r="F97" s="11">
        <v>2.23889E-2</v>
      </c>
    </row>
    <row r="98" spans="3:6" x14ac:dyDescent="0.25">
      <c r="C98" s="11">
        <v>9018.2900000000009</v>
      </c>
      <c r="D98" s="11">
        <v>2.2490099999999999E-2</v>
      </c>
      <c r="E98" s="16">
        <v>3511</v>
      </c>
      <c r="F98" s="11">
        <v>4.1924900000000001E-2</v>
      </c>
    </row>
    <row r="99" spans="3:6" x14ac:dyDescent="0.25">
      <c r="C99" s="11">
        <v>9272.2099999999991</v>
      </c>
      <c r="D99" s="11">
        <v>4.5896100000000002E-2</v>
      </c>
      <c r="E99" s="16">
        <v>3606</v>
      </c>
      <c r="F99" s="11">
        <v>2.1645000000000001E-2</v>
      </c>
    </row>
    <row r="100" spans="3:6" x14ac:dyDescent="0.25">
      <c r="C100" s="11">
        <v>9292.2800000000007</v>
      </c>
      <c r="D100" s="11">
        <v>5.6934100000000001E-2</v>
      </c>
      <c r="E100" s="16">
        <v>3867</v>
      </c>
      <c r="F100" s="11">
        <v>4.0754600000000002E-2</v>
      </c>
    </row>
    <row r="101" spans="3:6" x14ac:dyDescent="0.25">
      <c r="C101" s="11">
        <v>9322.9599999999991</v>
      </c>
      <c r="D101" s="11">
        <v>3.2079200000000002E-2</v>
      </c>
      <c r="E101" s="16">
        <v>3920</v>
      </c>
      <c r="F101" s="11">
        <v>2.98257E-2</v>
      </c>
    </row>
    <row r="102" spans="3:6" x14ac:dyDescent="0.25">
      <c r="C102" s="11">
        <v>9338</v>
      </c>
      <c r="D102" s="11">
        <v>2.3926200000000002E-2</v>
      </c>
      <c r="E102" s="16">
        <v>4151</v>
      </c>
      <c r="F102" s="11">
        <v>2.94974E-2</v>
      </c>
    </row>
    <row r="103" spans="3:6" x14ac:dyDescent="0.25">
      <c r="C103" s="11">
        <v>9543</v>
      </c>
      <c r="D103" s="11">
        <v>3.21474E-2</v>
      </c>
      <c r="E103" s="16">
        <v>4201</v>
      </c>
      <c r="F103" s="11">
        <v>3.5517899999999998E-2</v>
      </c>
    </row>
    <row r="104" spans="3:6" x14ac:dyDescent="0.25">
      <c r="C104" s="11">
        <v>9550.39</v>
      </c>
      <c r="D104" s="11">
        <v>1.2556700000000001E-2</v>
      </c>
      <c r="E104" s="16">
        <v>4319</v>
      </c>
      <c r="F104" s="11">
        <v>2.3861500000000001E-2</v>
      </c>
    </row>
    <row r="105" spans="3:6" x14ac:dyDescent="0.25">
      <c r="C105" s="11">
        <v>9720.27</v>
      </c>
      <c r="D105" s="11">
        <v>3.3385199999999997E-2</v>
      </c>
      <c r="E105" s="16">
        <v>4366</v>
      </c>
      <c r="F105" s="11">
        <v>2.2571600000000001E-2</v>
      </c>
    </row>
    <row r="106" spans="3:6" x14ac:dyDescent="0.25">
      <c r="C106" s="11">
        <v>9747.34</v>
      </c>
      <c r="D106" s="11">
        <v>6.64574E-2</v>
      </c>
      <c r="E106" s="16">
        <v>4366</v>
      </c>
      <c r="F106" s="11">
        <v>1.6058300000000001E-2</v>
      </c>
    </row>
    <row r="107" spans="3:6" x14ac:dyDescent="0.25">
      <c r="C107" s="11">
        <v>9942.56</v>
      </c>
      <c r="D107" s="11">
        <v>8.5480499999999997E-3</v>
      </c>
      <c r="E107" s="16">
        <v>4386</v>
      </c>
      <c r="F107" s="11">
        <v>1.8738000000000001E-2</v>
      </c>
    </row>
    <row r="108" spans="3:6" x14ac:dyDescent="0.25">
      <c r="C108" s="11">
        <v>9982.23</v>
      </c>
      <c r="D108" s="11">
        <v>1.6818300000000001E-2</v>
      </c>
      <c r="E108" s="16">
        <v>4574</v>
      </c>
      <c r="F108" s="11">
        <v>2.1770899999999999E-2</v>
      </c>
    </row>
    <row r="109" spans="3:6" x14ac:dyDescent="0.25">
      <c r="C109" s="11">
        <v>10145.5</v>
      </c>
      <c r="D109" s="11">
        <v>2.34591E-2</v>
      </c>
      <c r="E109" s="16">
        <v>4591</v>
      </c>
      <c r="F109" s="11">
        <v>4.5533700000000003E-2</v>
      </c>
    </row>
    <row r="110" spans="3:6" x14ac:dyDescent="0.25">
      <c r="C110" s="11">
        <v>10264.9</v>
      </c>
      <c r="D110" s="11">
        <v>2.3484700000000001E-2</v>
      </c>
      <c r="E110" s="15">
        <v>4721</v>
      </c>
      <c r="F110" s="11">
        <v>1.5803600000000001E-2</v>
      </c>
    </row>
    <row r="111" spans="3:6" x14ac:dyDescent="0.25">
      <c r="C111" s="11">
        <v>10290.200000000001</v>
      </c>
      <c r="D111" s="11">
        <v>2.7642900000000001E-2</v>
      </c>
      <c r="E111" s="15">
        <v>4755</v>
      </c>
      <c r="F111" s="11">
        <v>1.53495E-2</v>
      </c>
    </row>
    <row r="112" spans="3:6" x14ac:dyDescent="0.25">
      <c r="C112" s="11">
        <v>11009.6</v>
      </c>
      <c r="D112" s="11">
        <v>5.6664399999999997E-2</v>
      </c>
      <c r="E112" s="15">
        <v>4821</v>
      </c>
      <c r="F112" s="11">
        <v>1.41E-2</v>
      </c>
    </row>
    <row r="113" spans="3:6" x14ac:dyDescent="0.25">
      <c r="C113" s="11">
        <v>11533.2</v>
      </c>
      <c r="D113" s="11">
        <v>4.68195E-2</v>
      </c>
      <c r="E113" s="15">
        <v>5562</v>
      </c>
      <c r="F113" s="11">
        <v>1.1897E-2</v>
      </c>
    </row>
    <row r="114" spans="3:6" x14ac:dyDescent="0.25">
      <c r="C114" s="11">
        <v>12903.9</v>
      </c>
      <c r="D114" s="11">
        <v>1.95368E-2</v>
      </c>
      <c r="E114" s="15">
        <v>5630</v>
      </c>
      <c r="F114" s="11">
        <v>2.49038E-2</v>
      </c>
    </row>
    <row r="115" spans="3:6" x14ac:dyDescent="0.25">
      <c r="C115" s="11">
        <v>12951.8</v>
      </c>
      <c r="D115" s="11">
        <v>1.8942799999999999E-2</v>
      </c>
      <c r="E115" s="15">
        <v>5798</v>
      </c>
      <c r="F115" s="11">
        <v>2.3875299999999999E-2</v>
      </c>
    </row>
    <row r="116" spans="3:6" x14ac:dyDescent="0.25">
      <c r="C116" s="11">
        <v>13187.4</v>
      </c>
      <c r="D116" s="11">
        <v>1.9335999999999999E-2</v>
      </c>
      <c r="E116" s="15">
        <v>6172</v>
      </c>
      <c r="F116" s="11">
        <v>2.70794E-2</v>
      </c>
    </row>
    <row r="117" spans="3:6" x14ac:dyDescent="0.25">
      <c r="C117" s="11">
        <v>13284.3</v>
      </c>
      <c r="D117" s="11">
        <v>3.7180400000000002E-2</v>
      </c>
      <c r="E117" s="15">
        <v>6180</v>
      </c>
      <c r="F117" s="11">
        <v>1.8018900000000001E-2</v>
      </c>
    </row>
    <row r="118" spans="3:6" x14ac:dyDescent="0.25">
      <c r="C118" s="11">
        <v>13805.7</v>
      </c>
      <c r="D118" s="11">
        <v>1.4760799999999999E-2</v>
      </c>
      <c r="E118" s="15">
        <v>6530</v>
      </c>
      <c r="F118" s="11">
        <v>2.3478700000000002E-2</v>
      </c>
    </row>
    <row r="119" spans="3:6" x14ac:dyDescent="0.25">
      <c r="C119" s="11">
        <v>14177.2</v>
      </c>
      <c r="D119" s="11">
        <v>1.1820600000000001E-2</v>
      </c>
      <c r="E119" s="15">
        <v>6694</v>
      </c>
      <c r="F119" s="11">
        <v>4.4950499999999996E-3</v>
      </c>
    </row>
    <row r="120" spans="3:6" x14ac:dyDescent="0.25">
      <c r="C120" s="11">
        <v>14312.1</v>
      </c>
      <c r="D120" s="11">
        <v>2.86755E-2</v>
      </c>
      <c r="E120" s="15">
        <v>6703</v>
      </c>
      <c r="F120" s="11">
        <v>1.27569E-2</v>
      </c>
    </row>
    <row r="121" spans="3:6" x14ac:dyDescent="0.25">
      <c r="C121" s="11">
        <v>14401.9</v>
      </c>
      <c r="D121" s="11">
        <v>1.26947E-2</v>
      </c>
      <c r="E121" s="15">
        <v>6933</v>
      </c>
      <c r="F121" s="11">
        <v>1.5709000000000001E-2</v>
      </c>
    </row>
    <row r="122" spans="3:6" x14ac:dyDescent="0.25">
      <c r="C122" s="11">
        <v>14911.7</v>
      </c>
      <c r="D122" s="11">
        <v>1.4031099999999999E-2</v>
      </c>
      <c r="E122" s="15">
        <v>6943</v>
      </c>
      <c r="F122" s="11">
        <v>4.6558299999999997E-2</v>
      </c>
    </row>
    <row r="123" spans="3:6" x14ac:dyDescent="0.25">
      <c r="C123" s="11">
        <v>14966.9</v>
      </c>
      <c r="D123" s="11">
        <v>3.381E-2</v>
      </c>
      <c r="E123" s="15">
        <v>6943</v>
      </c>
      <c r="F123" s="11">
        <v>4.6558299999999997E-2</v>
      </c>
    </row>
    <row r="124" spans="3:6" x14ac:dyDescent="0.25">
      <c r="C124" s="11">
        <v>15267.2</v>
      </c>
      <c r="D124" s="11">
        <v>4.5266199999999999E-2</v>
      </c>
      <c r="E124" s="15">
        <v>6953</v>
      </c>
      <c r="F124" s="11">
        <v>2.4380499999999999E-2</v>
      </c>
    </row>
    <row r="125" spans="3:6" x14ac:dyDescent="0.25">
      <c r="C125" s="11">
        <v>15342.1</v>
      </c>
      <c r="D125" s="11">
        <v>5.0764900000000002E-2</v>
      </c>
      <c r="E125" s="15">
        <v>6974</v>
      </c>
      <c r="F125" s="11">
        <v>4.9975799999999997E-3</v>
      </c>
    </row>
    <row r="126" spans="3:6" x14ac:dyDescent="0.25">
      <c r="C126" s="11">
        <v>15454.2</v>
      </c>
      <c r="D126" s="11">
        <v>1.4785599999999999E-2</v>
      </c>
      <c r="E126" s="15">
        <v>6975</v>
      </c>
      <c r="F126" s="11">
        <v>4.3516699999999998E-2</v>
      </c>
    </row>
    <row r="127" spans="3:6" x14ac:dyDescent="0.25">
      <c r="C127" s="11">
        <v>15698</v>
      </c>
      <c r="D127" s="11">
        <v>4.1492800000000003E-2</v>
      </c>
      <c r="E127" s="15">
        <v>7325</v>
      </c>
      <c r="F127" s="11">
        <v>2.3785199999999999E-2</v>
      </c>
    </row>
    <row r="128" spans="3:6" x14ac:dyDescent="0.25">
      <c r="C128" s="11">
        <v>15762.2</v>
      </c>
      <c r="D128" s="11">
        <v>3.69424E-2</v>
      </c>
      <c r="E128" s="15">
        <v>7390</v>
      </c>
      <c r="F128" s="11">
        <v>7.7387799999999998E-3</v>
      </c>
    </row>
    <row r="129" spans="3:6" x14ac:dyDescent="0.25">
      <c r="C129" s="11">
        <v>16456.099999999999</v>
      </c>
      <c r="D129" s="11">
        <v>3.1259200000000001E-2</v>
      </c>
      <c r="E129" s="15">
        <v>7503</v>
      </c>
      <c r="F129" s="11">
        <v>9.0671699999999994E-3</v>
      </c>
    </row>
    <row r="130" spans="3:6" x14ac:dyDescent="0.25">
      <c r="C130" s="11">
        <v>16535.599999999999</v>
      </c>
      <c r="D130" s="11">
        <v>3.44017E-2</v>
      </c>
      <c r="E130" s="15">
        <v>7523</v>
      </c>
      <c r="F130" s="11">
        <v>4.1526399999999998E-2</v>
      </c>
    </row>
    <row r="131" spans="3:6" x14ac:dyDescent="0.25">
      <c r="C131" s="11">
        <v>17302.400000000001</v>
      </c>
      <c r="D131" s="11">
        <v>1.6331399999999999E-2</v>
      </c>
      <c r="E131" s="15">
        <v>8054</v>
      </c>
      <c r="F131" s="11">
        <v>2.2051999999999999E-2</v>
      </c>
    </row>
    <row r="132" spans="3:6" x14ac:dyDescent="0.25">
      <c r="C132" s="11">
        <v>18985.2</v>
      </c>
      <c r="D132" s="11">
        <v>3.5812299999999998E-2</v>
      </c>
      <c r="E132" s="15">
        <v>8239</v>
      </c>
      <c r="F132" s="11">
        <v>1.0651300000000001E-2</v>
      </c>
    </row>
    <row r="133" spans="3:6" x14ac:dyDescent="0.25">
      <c r="C133" s="11">
        <v>19066.2</v>
      </c>
      <c r="D133" s="11">
        <v>1.0980800000000001E-2</v>
      </c>
      <c r="E133" s="15">
        <v>8239</v>
      </c>
      <c r="F133" s="11">
        <v>6.1826099999999998E-3</v>
      </c>
    </row>
    <row r="134" spans="3:6" x14ac:dyDescent="0.25">
      <c r="C134" s="11">
        <v>19314.5</v>
      </c>
      <c r="D134" s="11">
        <v>3.6851099999999998E-2</v>
      </c>
      <c r="E134" s="15">
        <v>8507</v>
      </c>
      <c r="F134" s="11">
        <v>2.1879599999999999E-2</v>
      </c>
    </row>
    <row r="135" spans="3:6" x14ac:dyDescent="0.25">
      <c r="C135" s="11">
        <v>19596.2</v>
      </c>
      <c r="D135" s="11">
        <v>4.2136100000000003E-2</v>
      </c>
      <c r="E135" s="15">
        <v>8568</v>
      </c>
      <c r="F135" s="11">
        <v>1.7044E-2</v>
      </c>
    </row>
    <row r="136" spans="3:6" x14ac:dyDescent="0.25">
      <c r="C136" s="11">
        <v>19641.900000000001</v>
      </c>
      <c r="D136" s="11">
        <v>1.3965099999999999E-2</v>
      </c>
      <c r="E136" s="15">
        <v>9377</v>
      </c>
      <c r="F136" s="11">
        <v>1.4740899999999999E-2</v>
      </c>
    </row>
    <row r="137" spans="3:6" x14ac:dyDescent="0.25">
      <c r="C137" s="11">
        <v>19677</v>
      </c>
      <c r="D137" s="11">
        <v>3.43602E-2</v>
      </c>
      <c r="E137" s="15">
        <v>9435</v>
      </c>
      <c r="F137" s="11">
        <v>1.39334E-2</v>
      </c>
    </row>
    <row r="138" spans="3:6" x14ac:dyDescent="0.25">
      <c r="C138" s="11">
        <v>20069.7</v>
      </c>
      <c r="D138" s="11">
        <v>1.15251E-2</v>
      </c>
      <c r="E138" s="15">
        <v>9691</v>
      </c>
      <c r="F138" s="11">
        <v>1.67648E-2</v>
      </c>
    </row>
    <row r="139" spans="3:6" x14ac:dyDescent="0.25">
      <c r="C139" s="11">
        <v>20268.599999999999</v>
      </c>
      <c r="D139" s="11">
        <v>1.38654E-2</v>
      </c>
      <c r="E139" s="15">
        <v>10486</v>
      </c>
      <c r="F139" s="11">
        <v>2.0449700000000001E-2</v>
      </c>
    </row>
    <row r="140" spans="3:6" x14ac:dyDescent="0.25">
      <c r="C140" s="11">
        <v>20297.5</v>
      </c>
      <c r="D140" s="11">
        <v>1.9079499999999999E-2</v>
      </c>
      <c r="E140" s="15">
        <v>10607</v>
      </c>
      <c r="F140" s="11">
        <v>1.3003799999999999E-2</v>
      </c>
    </row>
    <row r="141" spans="3:6" x14ac:dyDescent="0.25">
      <c r="C141" s="11">
        <v>20977.599999999999</v>
      </c>
      <c r="D141" s="11">
        <v>1.3927E-2</v>
      </c>
      <c r="E141" s="15">
        <v>11998</v>
      </c>
      <c r="F141" s="11">
        <v>8.7033299999999994E-2</v>
      </c>
    </row>
    <row r="142" spans="3:6" x14ac:dyDescent="0.25">
      <c r="C142" s="11">
        <v>21893.8</v>
      </c>
      <c r="D142" s="11">
        <v>2.0803599999999998E-2</v>
      </c>
      <c r="E142" s="15">
        <v>12162</v>
      </c>
      <c r="F142" s="11">
        <v>1.7097399999999999E-2</v>
      </c>
    </row>
    <row r="143" spans="3:6" x14ac:dyDescent="0.25">
      <c r="C143" s="11">
        <v>22023</v>
      </c>
      <c r="D143" s="11">
        <v>2.47087E-2</v>
      </c>
      <c r="E143" s="15">
        <v>12334</v>
      </c>
      <c r="F143" s="11">
        <v>3.7098300000000001E-2</v>
      </c>
    </row>
    <row r="144" spans="3:6" x14ac:dyDescent="0.25">
      <c r="C144" s="11">
        <v>22042.1</v>
      </c>
      <c r="D144" s="11">
        <v>2.4978299999999998E-2</v>
      </c>
      <c r="E144" s="15">
        <v>12530</v>
      </c>
      <c r="F144" s="11">
        <v>2.54624E-2</v>
      </c>
    </row>
    <row r="145" spans="3:6" x14ac:dyDescent="0.25">
      <c r="C145" s="11">
        <v>23304</v>
      </c>
      <c r="D145" s="11">
        <v>1.3044099999999999E-2</v>
      </c>
      <c r="E145" s="15">
        <v>13307</v>
      </c>
      <c r="F145" s="11">
        <v>1.8381999999999999E-2</v>
      </c>
    </row>
    <row r="146" spans="3:6" x14ac:dyDescent="0.25">
      <c r="C146" s="11">
        <v>24328.799999999999</v>
      </c>
      <c r="D146" s="11">
        <v>3.5820999999999999E-2</v>
      </c>
      <c r="E146" s="15">
        <v>13616</v>
      </c>
      <c r="F146" s="11">
        <v>3.4106299999999999E-2</v>
      </c>
    </row>
    <row r="147" spans="3:6" x14ac:dyDescent="0.25">
      <c r="C147" s="11">
        <v>25063.5</v>
      </c>
      <c r="D147" s="11">
        <v>1.24671E-2</v>
      </c>
      <c r="E147" s="15">
        <v>14028</v>
      </c>
      <c r="F147" s="11">
        <v>1.71399E-2</v>
      </c>
    </row>
    <row r="148" spans="3:6" x14ac:dyDescent="0.25">
      <c r="C148" s="11">
        <v>25510.9</v>
      </c>
      <c r="D148" s="11">
        <v>2.24344E-2</v>
      </c>
      <c r="E148" s="15">
        <v>14340</v>
      </c>
      <c r="F148" s="11">
        <v>1.9334E-2</v>
      </c>
    </row>
    <row r="149" spans="3:6" x14ac:dyDescent="0.25">
      <c r="C149" s="11">
        <v>25848.9</v>
      </c>
      <c r="D149" s="11">
        <v>3.5104200000000002E-2</v>
      </c>
      <c r="E149" s="15">
        <v>14516</v>
      </c>
      <c r="F149" s="11">
        <v>1.9534300000000001E-2</v>
      </c>
    </row>
    <row r="150" spans="3:6" x14ac:dyDescent="0.25">
      <c r="C150" s="11">
        <v>25906.1</v>
      </c>
      <c r="D150" s="11">
        <v>9.5071900000000004E-3</v>
      </c>
      <c r="E150" s="15">
        <v>14604</v>
      </c>
      <c r="F150" s="11">
        <v>3.9479599999999997E-2</v>
      </c>
    </row>
    <row r="151" spans="3:6" x14ac:dyDescent="0.25">
      <c r="C151" s="11">
        <v>26590.9</v>
      </c>
      <c r="D151" s="11">
        <v>3.4993400000000001E-2</v>
      </c>
      <c r="E151" s="15">
        <v>14692</v>
      </c>
      <c r="F151" s="11">
        <v>2.5491699999999999E-2</v>
      </c>
    </row>
    <row r="152" spans="3:6" x14ac:dyDescent="0.25">
      <c r="C152" s="11">
        <v>27123.599999999999</v>
      </c>
      <c r="D152" s="11">
        <v>5.3603899999999996E-3</v>
      </c>
      <c r="E152" s="15">
        <v>15079</v>
      </c>
      <c r="F152" s="11">
        <v>5.8807999999999999E-2</v>
      </c>
    </row>
    <row r="153" spans="3:6" x14ac:dyDescent="0.25">
      <c r="C153" s="11">
        <v>27604.3</v>
      </c>
      <c r="D153" s="11">
        <v>4.6631800000000001E-2</v>
      </c>
      <c r="E153" s="15">
        <v>16178</v>
      </c>
      <c r="F153" s="11">
        <v>8.8970400000000005E-2</v>
      </c>
    </row>
    <row r="154" spans="3:6" x14ac:dyDescent="0.25">
      <c r="C154" s="11">
        <v>28781.599999999999</v>
      </c>
      <c r="D154" s="11">
        <v>1.7696E-2</v>
      </c>
      <c r="E154" s="15">
        <v>16186</v>
      </c>
      <c r="F154" s="11">
        <v>3.4559100000000002E-2</v>
      </c>
    </row>
    <row r="155" spans="3:6" x14ac:dyDescent="0.25">
      <c r="C155" s="11">
        <v>29332.3</v>
      </c>
      <c r="D155" s="11">
        <v>1.6080500000000001E-2</v>
      </c>
      <c r="E155" s="15">
        <v>16785</v>
      </c>
      <c r="F155" s="11">
        <v>1.6525999999999999E-2</v>
      </c>
    </row>
    <row r="156" spans="3:6" x14ac:dyDescent="0.25">
      <c r="C156" s="11">
        <v>31349.7</v>
      </c>
      <c r="D156" s="11">
        <v>3.8535800000000002E-2</v>
      </c>
      <c r="E156" s="15">
        <v>16903</v>
      </c>
      <c r="F156" s="11">
        <v>1.2720499999999999E-2</v>
      </c>
    </row>
    <row r="157" spans="3:6" x14ac:dyDescent="0.25">
      <c r="C157" s="11">
        <v>32413.5</v>
      </c>
      <c r="D157" s="11">
        <v>2.8034900000000001E-2</v>
      </c>
      <c r="E157" s="15">
        <v>17202</v>
      </c>
      <c r="F157" s="11">
        <v>1.15917E-2</v>
      </c>
    </row>
    <row r="158" spans="3:6" x14ac:dyDescent="0.25">
      <c r="C158" s="11">
        <v>32574.9</v>
      </c>
      <c r="D158" s="11">
        <v>2.47993E-2</v>
      </c>
      <c r="E158" s="15">
        <v>17426</v>
      </c>
      <c r="F158" s="11">
        <v>1.3184599999999999E-2</v>
      </c>
    </row>
    <row r="159" spans="3:6" x14ac:dyDescent="0.25">
      <c r="C159" s="11">
        <v>32785.800000000003</v>
      </c>
      <c r="D159" s="11">
        <v>1.7049600000000002E-2</v>
      </c>
      <c r="E159" s="15">
        <v>17838</v>
      </c>
      <c r="F159" s="11">
        <v>3.11075E-2</v>
      </c>
    </row>
    <row r="160" spans="3:6" x14ac:dyDescent="0.25">
      <c r="C160" s="11">
        <v>35146.400000000001</v>
      </c>
      <c r="D160" s="11">
        <v>3.5217999999999999E-2</v>
      </c>
      <c r="E160" s="15">
        <v>18025</v>
      </c>
      <c r="F160" s="11">
        <v>1.17324E-2</v>
      </c>
    </row>
    <row r="161" spans="3:6" x14ac:dyDescent="0.25">
      <c r="C161" s="11">
        <v>37342.1</v>
      </c>
      <c r="D161" s="11">
        <v>2.3271699999999999E-2</v>
      </c>
      <c r="E161" s="15">
        <v>18411</v>
      </c>
      <c r="F161" s="11">
        <v>1.92172E-2</v>
      </c>
    </row>
    <row r="162" spans="3:6" x14ac:dyDescent="0.25">
      <c r="C162" s="11">
        <v>39364.5</v>
      </c>
      <c r="D162" s="11">
        <v>1.9300299999999999E-2</v>
      </c>
      <c r="E162" s="15">
        <v>18804</v>
      </c>
      <c r="F162" s="11">
        <v>3.3184499999999999E-2</v>
      </c>
    </row>
    <row r="163" spans="3:6" x14ac:dyDescent="0.25">
      <c r="C163" s="11">
        <v>40037.1</v>
      </c>
      <c r="D163" s="11">
        <v>5.40635E-2</v>
      </c>
      <c r="E163" s="15">
        <v>18857</v>
      </c>
      <c r="F163" s="11">
        <v>1.38332E-2</v>
      </c>
    </row>
    <row r="164" spans="3:6" x14ac:dyDescent="0.25">
      <c r="C164" s="11">
        <v>40923.800000000003</v>
      </c>
      <c r="D164" s="11">
        <v>2.7918499999999999E-2</v>
      </c>
      <c r="E164" s="15">
        <v>18958</v>
      </c>
      <c r="F164" s="11">
        <v>1.94305E-2</v>
      </c>
    </row>
    <row r="165" spans="3:6" x14ac:dyDescent="0.25">
      <c r="C165" s="11">
        <v>42028</v>
      </c>
      <c r="D165" s="11">
        <v>1.45223E-2</v>
      </c>
      <c r="E165" s="15">
        <v>18987</v>
      </c>
      <c r="F165" s="11">
        <v>3.9056300000000002E-2</v>
      </c>
    </row>
    <row r="166" spans="3:6" x14ac:dyDescent="0.25">
      <c r="C166" s="11">
        <v>44692.7</v>
      </c>
      <c r="D166" s="11">
        <v>9.5273500000000004E-3</v>
      </c>
      <c r="E166" s="15">
        <v>19082</v>
      </c>
      <c r="F166" s="11">
        <v>3.6308399999999998E-2</v>
      </c>
    </row>
    <row r="167" spans="3:6" x14ac:dyDescent="0.25">
      <c r="C167" s="11">
        <v>44748.5</v>
      </c>
      <c r="D167" s="11">
        <v>1.6814800000000001E-2</v>
      </c>
      <c r="E167" s="15">
        <v>19222</v>
      </c>
      <c r="F167" s="11">
        <v>1.1400800000000001E-2</v>
      </c>
    </row>
    <row r="168" spans="3:6" x14ac:dyDescent="0.25">
      <c r="C168" s="11">
        <v>46648.7</v>
      </c>
      <c r="D168" s="11">
        <v>2.4025999999999999E-2</v>
      </c>
      <c r="E168" s="15">
        <v>19262</v>
      </c>
      <c r="F168" s="11">
        <v>1.7999600000000001E-2</v>
      </c>
    </row>
    <row r="169" spans="3:6" x14ac:dyDescent="0.25">
      <c r="C169" s="11">
        <v>46978.8</v>
      </c>
      <c r="D169" s="11">
        <v>2.3444099999999999E-2</v>
      </c>
      <c r="E169" s="15">
        <v>19440</v>
      </c>
      <c r="F169" s="11">
        <v>2.8166400000000001E-2</v>
      </c>
    </row>
    <row r="170" spans="3:6" x14ac:dyDescent="0.25">
      <c r="C170" s="11">
        <v>48098</v>
      </c>
      <c r="D170" s="11">
        <v>4.4026799999999998E-2</v>
      </c>
      <c r="E170" s="15">
        <v>19488</v>
      </c>
      <c r="F170" s="11">
        <v>8.4035700000000008E-3</v>
      </c>
    </row>
    <row r="171" spans="3:6" x14ac:dyDescent="0.25">
      <c r="C171" s="11">
        <v>49337.3</v>
      </c>
      <c r="D171" s="11">
        <v>3.8490400000000001E-2</v>
      </c>
      <c r="E171" s="15">
        <v>19526</v>
      </c>
      <c r="F171" s="11">
        <v>3.6012799999999998E-2</v>
      </c>
    </row>
    <row r="172" spans="3:6" x14ac:dyDescent="0.25">
      <c r="C172" s="11">
        <v>49461.599999999999</v>
      </c>
      <c r="D172" s="11">
        <v>1.1554999999999999E-2</v>
      </c>
      <c r="E172" s="15">
        <v>19556</v>
      </c>
      <c r="F172" s="11">
        <v>3.8358499999999997E-2</v>
      </c>
    </row>
    <row r="173" spans="3:6" x14ac:dyDescent="0.25">
      <c r="C173" s="11">
        <v>53490.5</v>
      </c>
      <c r="D173" s="11">
        <v>2.5664900000000001E-2</v>
      </c>
      <c r="E173" s="15">
        <v>19741</v>
      </c>
      <c r="F173" s="11">
        <v>1.20175E-2</v>
      </c>
    </row>
    <row r="174" spans="3:6" x14ac:dyDescent="0.25">
      <c r="C174" s="11">
        <v>53559.5</v>
      </c>
      <c r="D174" s="11">
        <v>2.7477999999999999E-2</v>
      </c>
      <c r="E174" s="15">
        <v>19803</v>
      </c>
      <c r="F174" s="11">
        <v>1.09503E-2</v>
      </c>
    </row>
    <row r="175" spans="3:6" x14ac:dyDescent="0.25">
      <c r="C175" s="11">
        <v>56385</v>
      </c>
      <c r="D175" s="11">
        <v>2.52526E-2</v>
      </c>
      <c r="E175" s="15">
        <v>20136</v>
      </c>
      <c r="F175" s="11">
        <v>8.1393200000000002E-3</v>
      </c>
    </row>
    <row r="176" spans="3:6" x14ac:dyDescent="0.25">
      <c r="C176" s="11">
        <v>56713.7</v>
      </c>
      <c r="D176" s="11">
        <v>2.4818099999999999E-2</v>
      </c>
      <c r="E176" s="15">
        <v>20548</v>
      </c>
      <c r="F176" s="11">
        <v>1.7351200000000001E-2</v>
      </c>
    </row>
    <row r="177" spans="5:6" x14ac:dyDescent="0.25">
      <c r="E177" s="15">
        <v>20712</v>
      </c>
      <c r="F177" s="11">
        <v>4.77729E-3</v>
      </c>
    </row>
    <row r="178" spans="5:6" x14ac:dyDescent="0.25">
      <c r="E178" s="15">
        <v>21445</v>
      </c>
      <c r="F178" s="11">
        <v>2.1895299999999999E-2</v>
      </c>
    </row>
    <row r="179" spans="5:6" x14ac:dyDescent="0.25">
      <c r="E179" s="15">
        <v>21611</v>
      </c>
      <c r="F179" s="11">
        <v>3.0389200000000002E-2</v>
      </c>
    </row>
    <row r="180" spans="5:6" x14ac:dyDescent="0.25">
      <c r="E180" s="15">
        <v>23177</v>
      </c>
      <c r="F180" s="11">
        <v>1.58424E-2</v>
      </c>
    </row>
    <row r="181" spans="5:6" x14ac:dyDescent="0.25">
      <c r="E181" s="15">
        <v>23308</v>
      </c>
      <c r="F181" s="11">
        <v>2.0320600000000001E-2</v>
      </c>
    </row>
    <row r="182" spans="5:6" x14ac:dyDescent="0.25">
      <c r="E182" s="15">
        <v>23352</v>
      </c>
      <c r="F182" s="11">
        <v>8.8287499999999998E-3</v>
      </c>
    </row>
    <row r="183" spans="5:6" x14ac:dyDescent="0.25">
      <c r="E183" s="15">
        <v>23367</v>
      </c>
      <c r="F183" s="11">
        <v>1.34459E-2</v>
      </c>
    </row>
    <row r="184" spans="5:6" x14ac:dyDescent="0.25">
      <c r="E184" s="15">
        <v>23497</v>
      </c>
      <c r="F184" s="11">
        <v>2.6540500000000002E-2</v>
      </c>
    </row>
    <row r="185" spans="5:6" x14ac:dyDescent="0.25">
      <c r="E185" s="15">
        <v>23571</v>
      </c>
      <c r="F185" s="11">
        <v>2.2952899999999998E-2</v>
      </c>
    </row>
    <row r="186" spans="5:6" x14ac:dyDescent="0.25">
      <c r="E186" s="15">
        <v>23739</v>
      </c>
      <c r="F186" s="11">
        <v>1.72017E-2</v>
      </c>
    </row>
    <row r="187" spans="5:6" x14ac:dyDescent="0.25">
      <c r="E187" s="15">
        <v>24219</v>
      </c>
      <c r="F187" s="11">
        <v>3.1594200000000003E-2</v>
      </c>
    </row>
    <row r="188" spans="5:6" x14ac:dyDescent="0.25">
      <c r="E188" s="15">
        <v>24385</v>
      </c>
      <c r="F188" s="11">
        <v>1.57249E-2</v>
      </c>
    </row>
    <row r="189" spans="5:6" x14ac:dyDescent="0.25">
      <c r="E189" s="15">
        <v>24627</v>
      </c>
      <c r="F189" s="11">
        <v>1.3616E-2</v>
      </c>
    </row>
    <row r="190" spans="5:6" x14ac:dyDescent="0.25">
      <c r="E190" s="15">
        <v>24972</v>
      </c>
      <c r="F190" s="11">
        <v>1.9123899999999999E-2</v>
      </c>
    </row>
    <row r="191" spans="5:6" x14ac:dyDescent="0.25">
      <c r="E191" s="15">
        <v>25341</v>
      </c>
      <c r="F191" s="11">
        <v>1.7472999999999999E-2</v>
      </c>
    </row>
    <row r="192" spans="5:6" x14ac:dyDescent="0.25">
      <c r="E192" s="15">
        <v>28726</v>
      </c>
      <c r="F192" s="11">
        <v>3.4141400000000002E-2</v>
      </c>
    </row>
    <row r="193" spans="5:6" x14ac:dyDescent="0.25">
      <c r="E193" s="15">
        <v>29810</v>
      </c>
      <c r="F193" s="11">
        <v>1.6468E-2</v>
      </c>
    </row>
    <row r="194" spans="5:6" x14ac:dyDescent="0.25">
      <c r="E194" s="15">
        <v>30220</v>
      </c>
      <c r="F194" s="11">
        <v>2.9552700000000001E-2</v>
      </c>
    </row>
    <row r="195" spans="5:6" x14ac:dyDescent="0.25">
      <c r="E195" s="15">
        <v>31591</v>
      </c>
      <c r="F195" s="11">
        <v>1.02066E-2</v>
      </c>
    </row>
    <row r="196" spans="5:6" x14ac:dyDescent="0.25">
      <c r="E196" s="15">
        <v>31640</v>
      </c>
      <c r="F196" s="11">
        <v>1.6525999999999999E-2</v>
      </c>
    </row>
    <row r="197" spans="5:6" x14ac:dyDescent="0.25">
      <c r="E197" s="15">
        <v>31866</v>
      </c>
      <c r="F197" s="11">
        <v>1.5716399999999998E-2</v>
      </c>
    </row>
    <row r="198" spans="5:6" x14ac:dyDescent="0.25">
      <c r="E198" s="15">
        <v>32707</v>
      </c>
      <c r="F198" s="11">
        <v>1.6989500000000001E-2</v>
      </c>
    </row>
    <row r="199" spans="5:6" x14ac:dyDescent="0.25">
      <c r="E199" s="15">
        <v>35614</v>
      </c>
      <c r="F199" s="11">
        <v>1.4623499999999999E-2</v>
      </c>
    </row>
    <row r="200" spans="5:6" x14ac:dyDescent="0.25">
      <c r="E200" s="15">
        <v>35624</v>
      </c>
      <c r="F200" s="11">
        <v>3.5122199999999999E-2</v>
      </c>
    </row>
    <row r="201" spans="5:6" x14ac:dyDescent="0.25">
      <c r="E201" s="15">
        <v>36791</v>
      </c>
      <c r="F201" s="11">
        <v>4.4161100000000002E-2</v>
      </c>
    </row>
    <row r="202" spans="5:6" x14ac:dyDescent="0.25">
      <c r="E202" s="15">
        <v>37002</v>
      </c>
      <c r="F202" s="11">
        <v>9.6980799999999995E-3</v>
      </c>
    </row>
    <row r="203" spans="5:6" x14ac:dyDescent="0.25">
      <c r="E203" s="15">
        <v>37528</v>
      </c>
      <c r="F203" s="11">
        <v>8.9941599999999993E-3</v>
      </c>
    </row>
    <row r="204" spans="5:6" x14ac:dyDescent="0.25">
      <c r="E204" s="15">
        <v>38367</v>
      </c>
      <c r="F204" s="11">
        <v>1.0777500000000001E-2</v>
      </c>
    </row>
    <row r="205" spans="5:6" x14ac:dyDescent="0.25">
      <c r="E205" s="15">
        <v>38521</v>
      </c>
      <c r="F205" s="11">
        <v>3.5718399999999997E-2</v>
      </c>
    </row>
    <row r="206" spans="5:6" x14ac:dyDescent="0.25">
      <c r="E206" s="15">
        <v>38857</v>
      </c>
      <c r="F206" s="11">
        <v>1.29336E-2</v>
      </c>
    </row>
    <row r="207" spans="5:6" x14ac:dyDescent="0.25">
      <c r="E207" s="15">
        <v>39571</v>
      </c>
      <c r="F207" s="11">
        <v>1.1728799999999999E-2</v>
      </c>
    </row>
    <row r="208" spans="5:6" x14ac:dyDescent="0.25">
      <c r="E208" s="15">
        <v>40053</v>
      </c>
      <c r="F208" s="11">
        <v>1.3177100000000001E-2</v>
      </c>
    </row>
    <row r="209" spans="5:6" x14ac:dyDescent="0.25">
      <c r="E209" s="15">
        <v>40312</v>
      </c>
      <c r="F209" s="11">
        <v>3.4858699999999999E-2</v>
      </c>
    </row>
    <row r="210" spans="5:6" x14ac:dyDescent="0.25">
      <c r="E210" s="15">
        <v>40893</v>
      </c>
      <c r="F210" s="11">
        <v>2.10569E-2</v>
      </c>
    </row>
    <row r="211" spans="5:6" x14ac:dyDescent="0.25">
      <c r="E211" s="15">
        <v>41678</v>
      </c>
      <c r="F211" s="11">
        <v>2.9305899999999999E-2</v>
      </c>
    </row>
    <row r="212" spans="5:6" x14ac:dyDescent="0.25">
      <c r="E212" s="15">
        <v>42521</v>
      </c>
      <c r="F212" s="11">
        <v>1.0565400000000001E-2</v>
      </c>
    </row>
    <row r="213" spans="5:6" x14ac:dyDescent="0.25">
      <c r="E213" s="15">
        <v>42732</v>
      </c>
      <c r="F213" s="11">
        <v>1.19095E-2</v>
      </c>
    </row>
    <row r="214" spans="5:6" x14ac:dyDescent="0.25">
      <c r="E214" s="15">
        <v>42879</v>
      </c>
      <c r="F214" s="11">
        <v>7.2822399999999997E-3</v>
      </c>
    </row>
    <row r="215" spans="5:6" x14ac:dyDescent="0.25">
      <c r="E215" s="15">
        <v>43747</v>
      </c>
      <c r="F215" s="11">
        <v>3.6055999999999998E-2</v>
      </c>
    </row>
    <row r="216" spans="5:6" x14ac:dyDescent="0.25">
      <c r="E216" s="15">
        <v>44691</v>
      </c>
      <c r="F216" s="11">
        <v>1.75335E-2</v>
      </c>
    </row>
    <row r="217" spans="5:6" x14ac:dyDescent="0.25">
      <c r="E217" s="15">
        <v>44968</v>
      </c>
      <c r="F217" s="11">
        <v>2.0423799999999999E-2</v>
      </c>
    </row>
    <row r="218" spans="5:6" x14ac:dyDescent="0.25">
      <c r="E218" s="15">
        <v>46505</v>
      </c>
      <c r="F218" s="11">
        <v>8.3799100000000008E-3</v>
      </c>
    </row>
    <row r="219" spans="5:6" x14ac:dyDescent="0.25">
      <c r="E219" s="15">
        <v>46767</v>
      </c>
      <c r="F219" s="11">
        <v>1.1660800000000001E-2</v>
      </c>
    </row>
    <row r="220" spans="5:6" x14ac:dyDescent="0.25">
      <c r="E220" s="15">
        <v>47711</v>
      </c>
      <c r="F220" s="11">
        <v>1.4196E-2</v>
      </c>
    </row>
    <row r="221" spans="5:6" x14ac:dyDescent="0.25">
      <c r="E221" s="15">
        <v>52048</v>
      </c>
      <c r="F221" s="11">
        <v>2.1724400000000001E-2</v>
      </c>
    </row>
    <row r="222" spans="5:6" x14ac:dyDescent="0.25">
      <c r="E222" s="15">
        <v>55510</v>
      </c>
      <c r="F222" s="11">
        <v>2.1429699999999999E-2</v>
      </c>
    </row>
    <row r="223" spans="5:6" x14ac:dyDescent="0.25">
      <c r="E223" s="15">
        <v>56644</v>
      </c>
      <c r="F223" s="11">
        <v>1.33308E-2</v>
      </c>
    </row>
    <row r="224" spans="5:6" x14ac:dyDescent="0.25">
      <c r="E224" s="15">
        <v>57686</v>
      </c>
      <c r="F224" s="11">
        <v>6.2200600000000003E-3</v>
      </c>
    </row>
    <row r="225" spans="6:6" x14ac:dyDescent="0.25">
      <c r="F225" s="11"/>
    </row>
    <row r="226" spans="6:6" x14ac:dyDescent="0.25">
      <c r="F226" s="11"/>
    </row>
  </sheetData>
  <mergeCells count="4">
    <mergeCell ref="G68:I68"/>
    <mergeCell ref="G69:I69"/>
    <mergeCell ref="G70:I70"/>
    <mergeCell ref="G71:I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3D</vt:lpstr>
      <vt:lpstr>Panel 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CATHALA Laurence</cp:lastModifiedBy>
  <dcterms:created xsi:type="dcterms:W3CDTF">2020-04-03T13:54:07Z</dcterms:created>
  <dcterms:modified xsi:type="dcterms:W3CDTF">2021-01-05T09:40:40Z</dcterms:modified>
</cp:coreProperties>
</file>