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florida-my.sharepoint.com/personal/xinzhou34_ufl_edu/Documents/1 paper dnCRTC LC/revisions/2021-06-01/Source files Xin et al eLife 2021/"/>
    </mc:Choice>
  </mc:AlternateContent>
  <xr:revisionPtr revIDLastSave="1" documentId="13_ncr:1_{46E5BCF2-852E-4C4C-B296-0A35AB6FFBB5}" xr6:coauthVersionLast="47" xr6:coauthVersionMax="47" xr10:uidLastSave="{34F70A81-2F05-42BA-9E78-5AA39356BDDC}"/>
  <bookViews>
    <workbookView xWindow="-110" yWindow="-110" windowWidth="19420" windowHeight="10420" firstSheet="2" activeTab="2" xr2:uid="{00000000-000D-0000-FFFF-FFFF00000000}"/>
  </bookViews>
  <sheets>
    <sheet name="Figure 2B qPCR" sheetId="2" r:id="rId1"/>
    <sheet name="Figure 2C cell proliferation" sheetId="1" r:id="rId2"/>
    <sheet name="Figure 2D apoptosis assay" sheetId="3" r:id="rId3"/>
    <sheet name="Figure 2E soft agar assa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E32" i="2"/>
  <c r="E33" i="2"/>
  <c r="F33" i="2" s="1"/>
  <c r="G33" i="2" s="1"/>
  <c r="E34" i="2"/>
  <c r="F34" i="2" s="1"/>
  <c r="G34" i="2" s="1"/>
  <c r="E35" i="2"/>
  <c r="F35" i="2" s="1"/>
  <c r="G35" i="2" s="1"/>
  <c r="E36" i="2"/>
  <c r="F36" i="2" s="1"/>
  <c r="G36" i="2" s="1"/>
  <c r="E37" i="2"/>
  <c r="F37" i="2" s="1"/>
  <c r="G37" i="2" s="1"/>
  <c r="E26" i="2"/>
  <c r="F26" i="2" s="1"/>
  <c r="G26" i="2" s="1"/>
  <c r="E15" i="2"/>
  <c r="E16" i="2"/>
  <c r="F16" i="2" s="1"/>
  <c r="G16" i="2" s="1"/>
  <c r="E17" i="2"/>
  <c r="F17" i="2" s="1"/>
  <c r="G17" i="2" s="1"/>
  <c r="E18" i="2"/>
  <c r="F18" i="2" s="1"/>
  <c r="G18" i="2" s="1"/>
  <c r="E19" i="2"/>
  <c r="F19" i="2" s="1"/>
  <c r="G19" i="2" s="1"/>
  <c r="E20" i="2"/>
  <c r="F20" i="2" s="1"/>
  <c r="G20" i="2" s="1"/>
  <c r="E21" i="2"/>
  <c r="F21" i="2" s="1"/>
  <c r="G21" i="2" s="1"/>
  <c r="E22" i="2"/>
  <c r="F22" i="2" s="1"/>
  <c r="G22" i="2" s="1"/>
  <c r="E23" i="2"/>
  <c r="E24" i="2"/>
  <c r="F24" i="2" s="1"/>
  <c r="G24" i="2" s="1"/>
  <c r="E25" i="2"/>
  <c r="F25" i="2" s="1"/>
  <c r="G25" i="2" s="1"/>
  <c r="E14" i="2"/>
  <c r="F14" i="2" s="1"/>
  <c r="G14" i="2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 s="1"/>
  <c r="G13" i="2" s="1"/>
  <c r="E2" i="2"/>
  <c r="F2" i="2" s="1"/>
  <c r="G2" i="2" s="1"/>
  <c r="F15" i="2"/>
  <c r="G15" i="2" s="1"/>
  <c r="F23" i="2"/>
  <c r="G23" i="2" s="1"/>
  <c r="F31" i="2"/>
  <c r="G31" i="2" s="1"/>
  <c r="F32" i="2"/>
  <c r="G32" i="2" s="1"/>
</calcChain>
</file>

<file path=xl/sharedStrings.xml><?xml version="1.0" encoding="utf-8"?>
<sst xmlns="http://schemas.openxmlformats.org/spreadsheetml/2006/main" count="130" uniqueCount="24">
  <si>
    <t>Sample Name</t>
  </si>
  <si>
    <t>Cт Mean</t>
  </si>
  <si>
    <t>NR4A2</t>
  </si>
  <si>
    <t>LINC00473</t>
  </si>
  <si>
    <t>INSL4</t>
  </si>
  <si>
    <t>GAPDH</t>
  </si>
  <si>
    <t>H522 PA</t>
    <phoneticPr fontId="1" type="noConversion"/>
  </si>
  <si>
    <t>A549 PA</t>
    <phoneticPr fontId="1" type="noConversion"/>
  </si>
  <si>
    <t>A549 sgCtr</t>
    <phoneticPr fontId="1" type="noConversion"/>
  </si>
  <si>
    <t>A549 CRTC1 KO</t>
    <phoneticPr fontId="1" type="noConversion"/>
  </si>
  <si>
    <t>A549 CRTC2 KO</t>
    <phoneticPr fontId="1" type="noConversion"/>
  </si>
  <si>
    <t>A549 CRTC3 KO</t>
    <phoneticPr fontId="1" type="noConversion"/>
  </si>
  <si>
    <t xml:space="preserve">Target Name </t>
    <phoneticPr fontId="1" type="noConversion"/>
  </si>
  <si>
    <t>Cт value</t>
    <phoneticPr fontId="1" type="noConversion"/>
  </si>
  <si>
    <t>dt                                        (Ct (target-GAPDH))</t>
    <phoneticPr fontId="1" type="noConversion"/>
  </si>
  <si>
    <t>Fold change</t>
    <phoneticPr fontId="1" type="noConversion"/>
  </si>
  <si>
    <t>ddt                                           (Normalize to H522 PA)</t>
    <phoneticPr fontId="1" type="noConversion"/>
  </si>
  <si>
    <t>samples</t>
    <phoneticPr fontId="1" type="noConversion"/>
  </si>
  <si>
    <t>cell numbers (n * 10^6)</t>
    <phoneticPr fontId="1" type="noConversion"/>
  </si>
  <si>
    <t>percentage of apoptotic cells (%)</t>
    <phoneticPr fontId="1" type="noConversion"/>
  </si>
  <si>
    <t>Number of colonies (per imaging field)</t>
    <phoneticPr fontId="1" type="noConversion"/>
  </si>
  <si>
    <t>1st replicate</t>
    <phoneticPr fontId="1" type="noConversion"/>
  </si>
  <si>
    <t>2nd replicate</t>
    <phoneticPr fontId="1" type="noConversion"/>
  </si>
  <si>
    <t>3rd replicate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</si>
</sst>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11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5683-7790-4610-8973-0582C789F4C7}">
  <dimension ref="A1:O49"/>
  <sheetViews>
    <sheetView workbookViewId="0">
      <selection activeCell="D26" sqref="D26"/>
    </sheetView>
  </sheetViews>
  <sheetFormatPr defaultColWidth="8.81640625" defaultRowHeight="14.5"/>
  <cols>
    <col min="1" max="1" width="21.36328125" style="4" customWidth="1"/>
    <col min="2" max="2" width="11.1796875" style="4" customWidth="1"/>
    <col min="3" max="4" width="9" style="4"/>
    <col min="5" max="5" width="21" style="4" customWidth="1"/>
    <col min="6" max="6" width="20.81640625" style="4" customWidth="1"/>
    <col min="7" max="233" width="9" style="4"/>
    <col min="234" max="234" width="18.1796875" style="4" customWidth="1"/>
    <col min="235" max="235" width="11.1796875" style="4" customWidth="1"/>
    <col min="236" max="249" width="9" style="4"/>
    <col min="250" max="250" width="10.36328125" style="4" customWidth="1"/>
    <col min="251" max="253" width="9" style="4"/>
    <col min="254" max="254" width="10.453125" style="4" customWidth="1"/>
    <col min="255" max="255" width="10.1796875" style="4" customWidth="1"/>
    <col min="256" max="256" width="8.453125" style="4" customWidth="1"/>
    <col min="257" max="489" width="9" style="4"/>
    <col min="490" max="490" width="18.1796875" style="4" customWidth="1"/>
    <col min="491" max="491" width="11.1796875" style="4" customWidth="1"/>
    <col min="492" max="505" width="9" style="4"/>
    <col min="506" max="506" width="10.36328125" style="4" customWidth="1"/>
    <col min="507" max="509" width="9" style="4"/>
    <col min="510" max="510" width="10.453125" style="4" customWidth="1"/>
    <col min="511" max="511" width="10.1796875" style="4" customWidth="1"/>
    <col min="512" max="512" width="8.453125" style="4" customWidth="1"/>
    <col min="513" max="745" width="9" style="4"/>
    <col min="746" max="746" width="18.1796875" style="4" customWidth="1"/>
    <col min="747" max="747" width="11.1796875" style="4" customWidth="1"/>
    <col min="748" max="761" width="9" style="4"/>
    <col min="762" max="762" width="10.36328125" style="4" customWidth="1"/>
    <col min="763" max="765" width="9" style="4"/>
    <col min="766" max="766" width="10.453125" style="4" customWidth="1"/>
    <col min="767" max="767" width="10.1796875" style="4" customWidth="1"/>
    <col min="768" max="768" width="8.453125" style="4" customWidth="1"/>
    <col min="769" max="1001" width="9" style="4"/>
    <col min="1002" max="1002" width="18.1796875" style="4" customWidth="1"/>
    <col min="1003" max="1003" width="11.1796875" style="4" customWidth="1"/>
    <col min="1004" max="1017" width="9" style="4"/>
    <col min="1018" max="1018" width="10.36328125" style="4" customWidth="1"/>
    <col min="1019" max="1021" width="9" style="4"/>
    <col min="1022" max="1022" width="10.453125" style="4" customWidth="1"/>
    <col min="1023" max="1023" width="10.1796875" style="4" customWidth="1"/>
    <col min="1024" max="1024" width="8.453125" style="4" customWidth="1"/>
    <col min="1025" max="1257" width="9" style="4"/>
    <col min="1258" max="1258" width="18.1796875" style="4" customWidth="1"/>
    <col min="1259" max="1259" width="11.1796875" style="4" customWidth="1"/>
    <col min="1260" max="1273" width="9" style="4"/>
    <col min="1274" max="1274" width="10.36328125" style="4" customWidth="1"/>
    <col min="1275" max="1277" width="9" style="4"/>
    <col min="1278" max="1278" width="10.453125" style="4" customWidth="1"/>
    <col min="1279" max="1279" width="10.1796875" style="4" customWidth="1"/>
    <col min="1280" max="1280" width="8.453125" style="4" customWidth="1"/>
    <col min="1281" max="1513" width="9" style="4"/>
    <col min="1514" max="1514" width="18.1796875" style="4" customWidth="1"/>
    <col min="1515" max="1515" width="11.1796875" style="4" customWidth="1"/>
    <col min="1516" max="1529" width="9" style="4"/>
    <col min="1530" max="1530" width="10.36328125" style="4" customWidth="1"/>
    <col min="1531" max="1533" width="9" style="4"/>
    <col min="1534" max="1534" width="10.453125" style="4" customWidth="1"/>
    <col min="1535" max="1535" width="10.1796875" style="4" customWidth="1"/>
    <col min="1536" max="1536" width="8.453125" style="4" customWidth="1"/>
    <col min="1537" max="1769" width="9" style="4"/>
    <col min="1770" max="1770" width="18.1796875" style="4" customWidth="1"/>
    <col min="1771" max="1771" width="11.1796875" style="4" customWidth="1"/>
    <col min="1772" max="1785" width="9" style="4"/>
    <col min="1786" max="1786" width="10.36328125" style="4" customWidth="1"/>
    <col min="1787" max="1789" width="9" style="4"/>
    <col min="1790" max="1790" width="10.453125" style="4" customWidth="1"/>
    <col min="1791" max="1791" width="10.1796875" style="4" customWidth="1"/>
    <col min="1792" max="1792" width="8.453125" style="4" customWidth="1"/>
    <col min="1793" max="2025" width="9" style="4"/>
    <col min="2026" max="2026" width="18.1796875" style="4" customWidth="1"/>
    <col min="2027" max="2027" width="11.1796875" style="4" customWidth="1"/>
    <col min="2028" max="2041" width="9" style="4"/>
    <col min="2042" max="2042" width="10.36328125" style="4" customWidth="1"/>
    <col min="2043" max="2045" width="9" style="4"/>
    <col min="2046" max="2046" width="10.453125" style="4" customWidth="1"/>
    <col min="2047" max="2047" width="10.1796875" style="4" customWidth="1"/>
    <col min="2048" max="2048" width="8.453125" style="4" customWidth="1"/>
    <col min="2049" max="2281" width="9" style="4"/>
    <col min="2282" max="2282" width="18.1796875" style="4" customWidth="1"/>
    <col min="2283" max="2283" width="11.1796875" style="4" customWidth="1"/>
    <col min="2284" max="2297" width="9" style="4"/>
    <col min="2298" max="2298" width="10.36328125" style="4" customWidth="1"/>
    <col min="2299" max="2301" width="9" style="4"/>
    <col min="2302" max="2302" width="10.453125" style="4" customWidth="1"/>
    <col min="2303" max="2303" width="10.1796875" style="4" customWidth="1"/>
    <col min="2304" max="2304" width="8.453125" style="4" customWidth="1"/>
    <col min="2305" max="2537" width="9" style="4"/>
    <col min="2538" max="2538" width="18.1796875" style="4" customWidth="1"/>
    <col min="2539" max="2539" width="11.1796875" style="4" customWidth="1"/>
    <col min="2540" max="2553" width="9" style="4"/>
    <col min="2554" max="2554" width="10.36328125" style="4" customWidth="1"/>
    <col min="2555" max="2557" width="9" style="4"/>
    <col min="2558" max="2558" width="10.453125" style="4" customWidth="1"/>
    <col min="2559" max="2559" width="10.1796875" style="4" customWidth="1"/>
    <col min="2560" max="2560" width="8.453125" style="4" customWidth="1"/>
    <col min="2561" max="2793" width="9" style="4"/>
    <col min="2794" max="2794" width="18.1796875" style="4" customWidth="1"/>
    <col min="2795" max="2795" width="11.1796875" style="4" customWidth="1"/>
    <col min="2796" max="2809" width="9" style="4"/>
    <col min="2810" max="2810" width="10.36328125" style="4" customWidth="1"/>
    <col min="2811" max="2813" width="9" style="4"/>
    <col min="2814" max="2814" width="10.453125" style="4" customWidth="1"/>
    <col min="2815" max="2815" width="10.1796875" style="4" customWidth="1"/>
    <col min="2816" max="2816" width="8.453125" style="4" customWidth="1"/>
    <col min="2817" max="3049" width="9" style="4"/>
    <col min="3050" max="3050" width="18.1796875" style="4" customWidth="1"/>
    <col min="3051" max="3051" width="11.1796875" style="4" customWidth="1"/>
    <col min="3052" max="3065" width="9" style="4"/>
    <col min="3066" max="3066" width="10.36328125" style="4" customWidth="1"/>
    <col min="3067" max="3069" width="9" style="4"/>
    <col min="3070" max="3070" width="10.453125" style="4" customWidth="1"/>
    <col min="3071" max="3071" width="10.1796875" style="4" customWidth="1"/>
    <col min="3072" max="3072" width="8.453125" style="4" customWidth="1"/>
    <col min="3073" max="3305" width="9" style="4"/>
    <col min="3306" max="3306" width="18.1796875" style="4" customWidth="1"/>
    <col min="3307" max="3307" width="11.1796875" style="4" customWidth="1"/>
    <col min="3308" max="3321" width="9" style="4"/>
    <col min="3322" max="3322" width="10.36328125" style="4" customWidth="1"/>
    <col min="3323" max="3325" width="9" style="4"/>
    <col min="3326" max="3326" width="10.453125" style="4" customWidth="1"/>
    <col min="3327" max="3327" width="10.1796875" style="4" customWidth="1"/>
    <col min="3328" max="3328" width="8.453125" style="4" customWidth="1"/>
    <col min="3329" max="3561" width="9" style="4"/>
    <col min="3562" max="3562" width="18.1796875" style="4" customWidth="1"/>
    <col min="3563" max="3563" width="11.1796875" style="4" customWidth="1"/>
    <col min="3564" max="3577" width="9" style="4"/>
    <col min="3578" max="3578" width="10.36328125" style="4" customWidth="1"/>
    <col min="3579" max="3581" width="9" style="4"/>
    <col min="3582" max="3582" width="10.453125" style="4" customWidth="1"/>
    <col min="3583" max="3583" width="10.1796875" style="4" customWidth="1"/>
    <col min="3584" max="3584" width="8.453125" style="4" customWidth="1"/>
    <col min="3585" max="3817" width="9" style="4"/>
    <col min="3818" max="3818" width="18.1796875" style="4" customWidth="1"/>
    <col min="3819" max="3819" width="11.1796875" style="4" customWidth="1"/>
    <col min="3820" max="3833" width="9" style="4"/>
    <col min="3834" max="3834" width="10.36328125" style="4" customWidth="1"/>
    <col min="3835" max="3837" width="9" style="4"/>
    <col min="3838" max="3838" width="10.453125" style="4" customWidth="1"/>
    <col min="3839" max="3839" width="10.1796875" style="4" customWidth="1"/>
    <col min="3840" max="3840" width="8.453125" style="4" customWidth="1"/>
    <col min="3841" max="4073" width="9" style="4"/>
    <col min="4074" max="4074" width="18.1796875" style="4" customWidth="1"/>
    <col min="4075" max="4075" width="11.1796875" style="4" customWidth="1"/>
    <col min="4076" max="4089" width="9" style="4"/>
    <col min="4090" max="4090" width="10.36328125" style="4" customWidth="1"/>
    <col min="4091" max="4093" width="9" style="4"/>
    <col min="4094" max="4094" width="10.453125" style="4" customWidth="1"/>
    <col min="4095" max="4095" width="10.1796875" style="4" customWidth="1"/>
    <col min="4096" max="4096" width="8.453125" style="4" customWidth="1"/>
    <col min="4097" max="4329" width="9" style="4"/>
    <col min="4330" max="4330" width="18.1796875" style="4" customWidth="1"/>
    <col min="4331" max="4331" width="11.1796875" style="4" customWidth="1"/>
    <col min="4332" max="4345" width="9" style="4"/>
    <col min="4346" max="4346" width="10.36328125" style="4" customWidth="1"/>
    <col min="4347" max="4349" width="9" style="4"/>
    <col min="4350" max="4350" width="10.453125" style="4" customWidth="1"/>
    <col min="4351" max="4351" width="10.1796875" style="4" customWidth="1"/>
    <col min="4352" max="4352" width="8.453125" style="4" customWidth="1"/>
    <col min="4353" max="4585" width="9" style="4"/>
    <col min="4586" max="4586" width="18.1796875" style="4" customWidth="1"/>
    <col min="4587" max="4587" width="11.1796875" style="4" customWidth="1"/>
    <col min="4588" max="4601" width="9" style="4"/>
    <col min="4602" max="4602" width="10.36328125" style="4" customWidth="1"/>
    <col min="4603" max="4605" width="9" style="4"/>
    <col min="4606" max="4606" width="10.453125" style="4" customWidth="1"/>
    <col min="4607" max="4607" width="10.1796875" style="4" customWidth="1"/>
    <col min="4608" max="4608" width="8.453125" style="4" customWidth="1"/>
    <col min="4609" max="4841" width="9" style="4"/>
    <col min="4842" max="4842" width="18.1796875" style="4" customWidth="1"/>
    <col min="4843" max="4843" width="11.1796875" style="4" customWidth="1"/>
    <col min="4844" max="4857" width="9" style="4"/>
    <col min="4858" max="4858" width="10.36328125" style="4" customWidth="1"/>
    <col min="4859" max="4861" width="9" style="4"/>
    <col min="4862" max="4862" width="10.453125" style="4" customWidth="1"/>
    <col min="4863" max="4863" width="10.1796875" style="4" customWidth="1"/>
    <col min="4864" max="4864" width="8.453125" style="4" customWidth="1"/>
    <col min="4865" max="5097" width="9" style="4"/>
    <col min="5098" max="5098" width="18.1796875" style="4" customWidth="1"/>
    <col min="5099" max="5099" width="11.1796875" style="4" customWidth="1"/>
    <col min="5100" max="5113" width="9" style="4"/>
    <col min="5114" max="5114" width="10.36328125" style="4" customWidth="1"/>
    <col min="5115" max="5117" width="9" style="4"/>
    <col min="5118" max="5118" width="10.453125" style="4" customWidth="1"/>
    <col min="5119" max="5119" width="10.1796875" style="4" customWidth="1"/>
    <col min="5120" max="5120" width="8.453125" style="4" customWidth="1"/>
    <col min="5121" max="5353" width="9" style="4"/>
    <col min="5354" max="5354" width="18.1796875" style="4" customWidth="1"/>
    <col min="5355" max="5355" width="11.1796875" style="4" customWidth="1"/>
    <col min="5356" max="5369" width="9" style="4"/>
    <col min="5370" max="5370" width="10.36328125" style="4" customWidth="1"/>
    <col min="5371" max="5373" width="9" style="4"/>
    <col min="5374" max="5374" width="10.453125" style="4" customWidth="1"/>
    <col min="5375" max="5375" width="10.1796875" style="4" customWidth="1"/>
    <col min="5376" max="5376" width="8.453125" style="4" customWidth="1"/>
    <col min="5377" max="5609" width="9" style="4"/>
    <col min="5610" max="5610" width="18.1796875" style="4" customWidth="1"/>
    <col min="5611" max="5611" width="11.1796875" style="4" customWidth="1"/>
    <col min="5612" max="5625" width="9" style="4"/>
    <col min="5626" max="5626" width="10.36328125" style="4" customWidth="1"/>
    <col min="5627" max="5629" width="9" style="4"/>
    <col min="5630" max="5630" width="10.453125" style="4" customWidth="1"/>
    <col min="5631" max="5631" width="10.1796875" style="4" customWidth="1"/>
    <col min="5632" max="5632" width="8.453125" style="4" customWidth="1"/>
    <col min="5633" max="5865" width="9" style="4"/>
    <col min="5866" max="5866" width="18.1796875" style="4" customWidth="1"/>
    <col min="5867" max="5867" width="11.1796875" style="4" customWidth="1"/>
    <col min="5868" max="5881" width="9" style="4"/>
    <col min="5882" max="5882" width="10.36328125" style="4" customWidth="1"/>
    <col min="5883" max="5885" width="9" style="4"/>
    <col min="5886" max="5886" width="10.453125" style="4" customWidth="1"/>
    <col min="5887" max="5887" width="10.1796875" style="4" customWidth="1"/>
    <col min="5888" max="5888" width="8.453125" style="4" customWidth="1"/>
    <col min="5889" max="6121" width="9" style="4"/>
    <col min="6122" max="6122" width="18.1796875" style="4" customWidth="1"/>
    <col min="6123" max="6123" width="11.1796875" style="4" customWidth="1"/>
    <col min="6124" max="6137" width="9" style="4"/>
    <col min="6138" max="6138" width="10.36328125" style="4" customWidth="1"/>
    <col min="6139" max="6141" width="9" style="4"/>
    <col min="6142" max="6142" width="10.453125" style="4" customWidth="1"/>
    <col min="6143" max="6143" width="10.1796875" style="4" customWidth="1"/>
    <col min="6144" max="6144" width="8.453125" style="4" customWidth="1"/>
    <col min="6145" max="6377" width="9" style="4"/>
    <col min="6378" max="6378" width="18.1796875" style="4" customWidth="1"/>
    <col min="6379" max="6379" width="11.1796875" style="4" customWidth="1"/>
    <col min="6380" max="6393" width="9" style="4"/>
    <col min="6394" max="6394" width="10.36328125" style="4" customWidth="1"/>
    <col min="6395" max="6397" width="9" style="4"/>
    <col min="6398" max="6398" width="10.453125" style="4" customWidth="1"/>
    <col min="6399" max="6399" width="10.1796875" style="4" customWidth="1"/>
    <col min="6400" max="6400" width="8.453125" style="4" customWidth="1"/>
    <col min="6401" max="6633" width="9" style="4"/>
    <col min="6634" max="6634" width="18.1796875" style="4" customWidth="1"/>
    <col min="6635" max="6635" width="11.1796875" style="4" customWidth="1"/>
    <col min="6636" max="6649" width="9" style="4"/>
    <col min="6650" max="6650" width="10.36328125" style="4" customWidth="1"/>
    <col min="6651" max="6653" width="9" style="4"/>
    <col min="6654" max="6654" width="10.453125" style="4" customWidth="1"/>
    <col min="6655" max="6655" width="10.1796875" style="4" customWidth="1"/>
    <col min="6656" max="6656" width="8.453125" style="4" customWidth="1"/>
    <col min="6657" max="6889" width="9" style="4"/>
    <col min="6890" max="6890" width="18.1796875" style="4" customWidth="1"/>
    <col min="6891" max="6891" width="11.1796875" style="4" customWidth="1"/>
    <col min="6892" max="6905" width="9" style="4"/>
    <col min="6906" max="6906" width="10.36328125" style="4" customWidth="1"/>
    <col min="6907" max="6909" width="9" style="4"/>
    <col min="6910" max="6910" width="10.453125" style="4" customWidth="1"/>
    <col min="6911" max="6911" width="10.1796875" style="4" customWidth="1"/>
    <col min="6912" max="6912" width="8.453125" style="4" customWidth="1"/>
    <col min="6913" max="7145" width="9" style="4"/>
    <col min="7146" max="7146" width="18.1796875" style="4" customWidth="1"/>
    <col min="7147" max="7147" width="11.1796875" style="4" customWidth="1"/>
    <col min="7148" max="7161" width="9" style="4"/>
    <col min="7162" max="7162" width="10.36328125" style="4" customWidth="1"/>
    <col min="7163" max="7165" width="9" style="4"/>
    <col min="7166" max="7166" width="10.453125" style="4" customWidth="1"/>
    <col min="7167" max="7167" width="10.1796875" style="4" customWidth="1"/>
    <col min="7168" max="7168" width="8.453125" style="4" customWidth="1"/>
    <col min="7169" max="7401" width="9" style="4"/>
    <col min="7402" max="7402" width="18.1796875" style="4" customWidth="1"/>
    <col min="7403" max="7403" width="11.1796875" style="4" customWidth="1"/>
    <col min="7404" max="7417" width="9" style="4"/>
    <col min="7418" max="7418" width="10.36328125" style="4" customWidth="1"/>
    <col min="7419" max="7421" width="9" style="4"/>
    <col min="7422" max="7422" width="10.453125" style="4" customWidth="1"/>
    <col min="7423" max="7423" width="10.1796875" style="4" customWidth="1"/>
    <col min="7424" max="7424" width="8.453125" style="4" customWidth="1"/>
    <col min="7425" max="7657" width="9" style="4"/>
    <col min="7658" max="7658" width="18.1796875" style="4" customWidth="1"/>
    <col min="7659" max="7659" width="11.1796875" style="4" customWidth="1"/>
    <col min="7660" max="7673" width="9" style="4"/>
    <col min="7674" max="7674" width="10.36328125" style="4" customWidth="1"/>
    <col min="7675" max="7677" width="9" style="4"/>
    <col min="7678" max="7678" width="10.453125" style="4" customWidth="1"/>
    <col min="7679" max="7679" width="10.1796875" style="4" customWidth="1"/>
    <col min="7680" max="7680" width="8.453125" style="4" customWidth="1"/>
    <col min="7681" max="7913" width="9" style="4"/>
    <col min="7914" max="7914" width="18.1796875" style="4" customWidth="1"/>
    <col min="7915" max="7915" width="11.1796875" style="4" customWidth="1"/>
    <col min="7916" max="7929" width="9" style="4"/>
    <col min="7930" max="7930" width="10.36328125" style="4" customWidth="1"/>
    <col min="7931" max="7933" width="9" style="4"/>
    <col min="7934" max="7934" width="10.453125" style="4" customWidth="1"/>
    <col min="7935" max="7935" width="10.1796875" style="4" customWidth="1"/>
    <col min="7936" max="7936" width="8.453125" style="4" customWidth="1"/>
    <col min="7937" max="8169" width="9" style="4"/>
    <col min="8170" max="8170" width="18.1796875" style="4" customWidth="1"/>
    <col min="8171" max="8171" width="11.1796875" style="4" customWidth="1"/>
    <col min="8172" max="8185" width="9" style="4"/>
    <col min="8186" max="8186" width="10.36328125" style="4" customWidth="1"/>
    <col min="8187" max="8189" width="9" style="4"/>
    <col min="8190" max="8190" width="10.453125" style="4" customWidth="1"/>
    <col min="8191" max="8191" width="10.1796875" style="4" customWidth="1"/>
    <col min="8192" max="8192" width="8.453125" style="4" customWidth="1"/>
    <col min="8193" max="8425" width="9" style="4"/>
    <col min="8426" max="8426" width="18.1796875" style="4" customWidth="1"/>
    <col min="8427" max="8427" width="11.1796875" style="4" customWidth="1"/>
    <col min="8428" max="8441" width="9" style="4"/>
    <col min="8442" max="8442" width="10.36328125" style="4" customWidth="1"/>
    <col min="8443" max="8445" width="9" style="4"/>
    <col min="8446" max="8446" width="10.453125" style="4" customWidth="1"/>
    <col min="8447" max="8447" width="10.1796875" style="4" customWidth="1"/>
    <col min="8448" max="8448" width="8.453125" style="4" customWidth="1"/>
    <col min="8449" max="8681" width="9" style="4"/>
    <col min="8682" max="8682" width="18.1796875" style="4" customWidth="1"/>
    <col min="8683" max="8683" width="11.1796875" style="4" customWidth="1"/>
    <col min="8684" max="8697" width="9" style="4"/>
    <col min="8698" max="8698" width="10.36328125" style="4" customWidth="1"/>
    <col min="8699" max="8701" width="9" style="4"/>
    <col min="8702" max="8702" width="10.453125" style="4" customWidth="1"/>
    <col min="8703" max="8703" width="10.1796875" style="4" customWidth="1"/>
    <col min="8704" max="8704" width="8.453125" style="4" customWidth="1"/>
    <col min="8705" max="8937" width="9" style="4"/>
    <col min="8938" max="8938" width="18.1796875" style="4" customWidth="1"/>
    <col min="8939" max="8939" width="11.1796875" style="4" customWidth="1"/>
    <col min="8940" max="8953" width="9" style="4"/>
    <col min="8954" max="8954" width="10.36328125" style="4" customWidth="1"/>
    <col min="8955" max="8957" width="9" style="4"/>
    <col min="8958" max="8958" width="10.453125" style="4" customWidth="1"/>
    <col min="8959" max="8959" width="10.1796875" style="4" customWidth="1"/>
    <col min="8960" max="8960" width="8.453125" style="4" customWidth="1"/>
    <col min="8961" max="9193" width="9" style="4"/>
    <col min="9194" max="9194" width="18.1796875" style="4" customWidth="1"/>
    <col min="9195" max="9195" width="11.1796875" style="4" customWidth="1"/>
    <col min="9196" max="9209" width="9" style="4"/>
    <col min="9210" max="9210" width="10.36328125" style="4" customWidth="1"/>
    <col min="9211" max="9213" width="9" style="4"/>
    <col min="9214" max="9214" width="10.453125" style="4" customWidth="1"/>
    <col min="9215" max="9215" width="10.1796875" style="4" customWidth="1"/>
    <col min="9216" max="9216" width="8.453125" style="4" customWidth="1"/>
    <col min="9217" max="9449" width="9" style="4"/>
    <col min="9450" max="9450" width="18.1796875" style="4" customWidth="1"/>
    <col min="9451" max="9451" width="11.1796875" style="4" customWidth="1"/>
    <col min="9452" max="9465" width="9" style="4"/>
    <col min="9466" max="9466" width="10.36328125" style="4" customWidth="1"/>
    <col min="9467" max="9469" width="9" style="4"/>
    <col min="9470" max="9470" width="10.453125" style="4" customWidth="1"/>
    <col min="9471" max="9471" width="10.1796875" style="4" customWidth="1"/>
    <col min="9472" max="9472" width="8.453125" style="4" customWidth="1"/>
    <col min="9473" max="9705" width="9" style="4"/>
    <col min="9706" max="9706" width="18.1796875" style="4" customWidth="1"/>
    <col min="9707" max="9707" width="11.1796875" style="4" customWidth="1"/>
    <col min="9708" max="9721" width="9" style="4"/>
    <col min="9722" max="9722" width="10.36328125" style="4" customWidth="1"/>
    <col min="9723" max="9725" width="9" style="4"/>
    <col min="9726" max="9726" width="10.453125" style="4" customWidth="1"/>
    <col min="9727" max="9727" width="10.1796875" style="4" customWidth="1"/>
    <col min="9728" max="9728" width="8.453125" style="4" customWidth="1"/>
    <col min="9729" max="9961" width="9" style="4"/>
    <col min="9962" max="9962" width="18.1796875" style="4" customWidth="1"/>
    <col min="9963" max="9963" width="11.1796875" style="4" customWidth="1"/>
    <col min="9964" max="9977" width="9" style="4"/>
    <col min="9978" max="9978" width="10.36328125" style="4" customWidth="1"/>
    <col min="9979" max="9981" width="9" style="4"/>
    <col min="9982" max="9982" width="10.453125" style="4" customWidth="1"/>
    <col min="9983" max="9983" width="10.1796875" style="4" customWidth="1"/>
    <col min="9984" max="9984" width="8.453125" style="4" customWidth="1"/>
    <col min="9985" max="10217" width="9" style="4"/>
    <col min="10218" max="10218" width="18.1796875" style="4" customWidth="1"/>
    <col min="10219" max="10219" width="11.1796875" style="4" customWidth="1"/>
    <col min="10220" max="10233" width="9" style="4"/>
    <col min="10234" max="10234" width="10.36328125" style="4" customWidth="1"/>
    <col min="10235" max="10237" width="9" style="4"/>
    <col min="10238" max="10238" width="10.453125" style="4" customWidth="1"/>
    <col min="10239" max="10239" width="10.1796875" style="4" customWidth="1"/>
    <col min="10240" max="10240" width="8.453125" style="4" customWidth="1"/>
    <col min="10241" max="10473" width="9" style="4"/>
    <col min="10474" max="10474" width="18.1796875" style="4" customWidth="1"/>
    <col min="10475" max="10475" width="11.1796875" style="4" customWidth="1"/>
    <col min="10476" max="10489" width="9" style="4"/>
    <col min="10490" max="10490" width="10.36328125" style="4" customWidth="1"/>
    <col min="10491" max="10493" width="9" style="4"/>
    <col min="10494" max="10494" width="10.453125" style="4" customWidth="1"/>
    <col min="10495" max="10495" width="10.1796875" style="4" customWidth="1"/>
    <col min="10496" max="10496" width="8.453125" style="4" customWidth="1"/>
    <col min="10497" max="10729" width="9" style="4"/>
    <col min="10730" max="10730" width="18.1796875" style="4" customWidth="1"/>
    <col min="10731" max="10731" width="11.1796875" style="4" customWidth="1"/>
    <col min="10732" max="10745" width="9" style="4"/>
    <col min="10746" max="10746" width="10.36328125" style="4" customWidth="1"/>
    <col min="10747" max="10749" width="9" style="4"/>
    <col min="10750" max="10750" width="10.453125" style="4" customWidth="1"/>
    <col min="10751" max="10751" width="10.1796875" style="4" customWidth="1"/>
    <col min="10752" max="10752" width="8.453125" style="4" customWidth="1"/>
    <col min="10753" max="10985" width="9" style="4"/>
    <col min="10986" max="10986" width="18.1796875" style="4" customWidth="1"/>
    <col min="10987" max="10987" width="11.1796875" style="4" customWidth="1"/>
    <col min="10988" max="11001" width="9" style="4"/>
    <col min="11002" max="11002" width="10.36328125" style="4" customWidth="1"/>
    <col min="11003" max="11005" width="9" style="4"/>
    <col min="11006" max="11006" width="10.453125" style="4" customWidth="1"/>
    <col min="11007" max="11007" width="10.1796875" style="4" customWidth="1"/>
    <col min="11008" max="11008" width="8.453125" style="4" customWidth="1"/>
    <col min="11009" max="11241" width="9" style="4"/>
    <col min="11242" max="11242" width="18.1796875" style="4" customWidth="1"/>
    <col min="11243" max="11243" width="11.1796875" style="4" customWidth="1"/>
    <col min="11244" max="11257" width="9" style="4"/>
    <col min="11258" max="11258" width="10.36328125" style="4" customWidth="1"/>
    <col min="11259" max="11261" width="9" style="4"/>
    <col min="11262" max="11262" width="10.453125" style="4" customWidth="1"/>
    <col min="11263" max="11263" width="10.1796875" style="4" customWidth="1"/>
    <col min="11264" max="11264" width="8.453125" style="4" customWidth="1"/>
    <col min="11265" max="11497" width="9" style="4"/>
    <col min="11498" max="11498" width="18.1796875" style="4" customWidth="1"/>
    <col min="11499" max="11499" width="11.1796875" style="4" customWidth="1"/>
    <col min="11500" max="11513" width="9" style="4"/>
    <col min="11514" max="11514" width="10.36328125" style="4" customWidth="1"/>
    <col min="11515" max="11517" width="9" style="4"/>
    <col min="11518" max="11518" width="10.453125" style="4" customWidth="1"/>
    <col min="11519" max="11519" width="10.1796875" style="4" customWidth="1"/>
    <col min="11520" max="11520" width="8.453125" style="4" customWidth="1"/>
    <col min="11521" max="11753" width="9" style="4"/>
    <col min="11754" max="11754" width="18.1796875" style="4" customWidth="1"/>
    <col min="11755" max="11755" width="11.1796875" style="4" customWidth="1"/>
    <col min="11756" max="11769" width="9" style="4"/>
    <col min="11770" max="11770" width="10.36328125" style="4" customWidth="1"/>
    <col min="11771" max="11773" width="9" style="4"/>
    <col min="11774" max="11774" width="10.453125" style="4" customWidth="1"/>
    <col min="11775" max="11775" width="10.1796875" style="4" customWidth="1"/>
    <col min="11776" max="11776" width="8.453125" style="4" customWidth="1"/>
    <col min="11777" max="12009" width="9" style="4"/>
    <col min="12010" max="12010" width="18.1796875" style="4" customWidth="1"/>
    <col min="12011" max="12011" width="11.1796875" style="4" customWidth="1"/>
    <col min="12012" max="12025" width="9" style="4"/>
    <col min="12026" max="12026" width="10.36328125" style="4" customWidth="1"/>
    <col min="12027" max="12029" width="9" style="4"/>
    <col min="12030" max="12030" width="10.453125" style="4" customWidth="1"/>
    <col min="12031" max="12031" width="10.1796875" style="4" customWidth="1"/>
    <col min="12032" max="12032" width="8.453125" style="4" customWidth="1"/>
    <col min="12033" max="12265" width="9" style="4"/>
    <col min="12266" max="12266" width="18.1796875" style="4" customWidth="1"/>
    <col min="12267" max="12267" width="11.1796875" style="4" customWidth="1"/>
    <col min="12268" max="12281" width="9" style="4"/>
    <col min="12282" max="12282" width="10.36328125" style="4" customWidth="1"/>
    <col min="12283" max="12285" width="9" style="4"/>
    <col min="12286" max="12286" width="10.453125" style="4" customWidth="1"/>
    <col min="12287" max="12287" width="10.1796875" style="4" customWidth="1"/>
    <col min="12288" max="12288" width="8.453125" style="4" customWidth="1"/>
    <col min="12289" max="12521" width="9" style="4"/>
    <col min="12522" max="12522" width="18.1796875" style="4" customWidth="1"/>
    <col min="12523" max="12523" width="11.1796875" style="4" customWidth="1"/>
    <col min="12524" max="12537" width="9" style="4"/>
    <col min="12538" max="12538" width="10.36328125" style="4" customWidth="1"/>
    <col min="12539" max="12541" width="9" style="4"/>
    <col min="12542" max="12542" width="10.453125" style="4" customWidth="1"/>
    <col min="12543" max="12543" width="10.1796875" style="4" customWidth="1"/>
    <col min="12544" max="12544" width="8.453125" style="4" customWidth="1"/>
    <col min="12545" max="12777" width="9" style="4"/>
    <col min="12778" max="12778" width="18.1796875" style="4" customWidth="1"/>
    <col min="12779" max="12779" width="11.1796875" style="4" customWidth="1"/>
    <col min="12780" max="12793" width="9" style="4"/>
    <col min="12794" max="12794" width="10.36328125" style="4" customWidth="1"/>
    <col min="12795" max="12797" width="9" style="4"/>
    <col min="12798" max="12798" width="10.453125" style="4" customWidth="1"/>
    <col min="12799" max="12799" width="10.1796875" style="4" customWidth="1"/>
    <col min="12800" max="12800" width="8.453125" style="4" customWidth="1"/>
    <col min="12801" max="13033" width="9" style="4"/>
    <col min="13034" max="13034" width="18.1796875" style="4" customWidth="1"/>
    <col min="13035" max="13035" width="11.1796875" style="4" customWidth="1"/>
    <col min="13036" max="13049" width="9" style="4"/>
    <col min="13050" max="13050" width="10.36328125" style="4" customWidth="1"/>
    <col min="13051" max="13053" width="9" style="4"/>
    <col min="13054" max="13054" width="10.453125" style="4" customWidth="1"/>
    <col min="13055" max="13055" width="10.1796875" style="4" customWidth="1"/>
    <col min="13056" max="13056" width="8.453125" style="4" customWidth="1"/>
    <col min="13057" max="13289" width="9" style="4"/>
    <col min="13290" max="13290" width="18.1796875" style="4" customWidth="1"/>
    <col min="13291" max="13291" width="11.1796875" style="4" customWidth="1"/>
    <col min="13292" max="13305" width="9" style="4"/>
    <col min="13306" max="13306" width="10.36328125" style="4" customWidth="1"/>
    <col min="13307" max="13309" width="9" style="4"/>
    <col min="13310" max="13310" width="10.453125" style="4" customWidth="1"/>
    <col min="13311" max="13311" width="10.1796875" style="4" customWidth="1"/>
    <col min="13312" max="13312" width="8.453125" style="4" customWidth="1"/>
    <col min="13313" max="13545" width="9" style="4"/>
    <col min="13546" max="13546" width="18.1796875" style="4" customWidth="1"/>
    <col min="13547" max="13547" width="11.1796875" style="4" customWidth="1"/>
    <col min="13548" max="13561" width="9" style="4"/>
    <col min="13562" max="13562" width="10.36328125" style="4" customWidth="1"/>
    <col min="13563" max="13565" width="9" style="4"/>
    <col min="13566" max="13566" width="10.453125" style="4" customWidth="1"/>
    <col min="13567" max="13567" width="10.1796875" style="4" customWidth="1"/>
    <col min="13568" max="13568" width="8.453125" style="4" customWidth="1"/>
    <col min="13569" max="13801" width="9" style="4"/>
    <col min="13802" max="13802" width="18.1796875" style="4" customWidth="1"/>
    <col min="13803" max="13803" width="11.1796875" style="4" customWidth="1"/>
    <col min="13804" max="13817" width="9" style="4"/>
    <col min="13818" max="13818" width="10.36328125" style="4" customWidth="1"/>
    <col min="13819" max="13821" width="9" style="4"/>
    <col min="13822" max="13822" width="10.453125" style="4" customWidth="1"/>
    <col min="13823" max="13823" width="10.1796875" style="4" customWidth="1"/>
    <col min="13824" max="13824" width="8.453125" style="4" customWidth="1"/>
    <col min="13825" max="14057" width="9" style="4"/>
    <col min="14058" max="14058" width="18.1796875" style="4" customWidth="1"/>
    <col min="14059" max="14059" width="11.1796875" style="4" customWidth="1"/>
    <col min="14060" max="14073" width="9" style="4"/>
    <col min="14074" max="14074" width="10.36328125" style="4" customWidth="1"/>
    <col min="14075" max="14077" width="9" style="4"/>
    <col min="14078" max="14078" width="10.453125" style="4" customWidth="1"/>
    <col min="14079" max="14079" width="10.1796875" style="4" customWidth="1"/>
    <col min="14080" max="14080" width="8.453125" style="4" customWidth="1"/>
    <col min="14081" max="14313" width="9" style="4"/>
    <col min="14314" max="14314" width="18.1796875" style="4" customWidth="1"/>
    <col min="14315" max="14315" width="11.1796875" style="4" customWidth="1"/>
    <col min="14316" max="14329" width="9" style="4"/>
    <col min="14330" max="14330" width="10.36328125" style="4" customWidth="1"/>
    <col min="14331" max="14333" width="9" style="4"/>
    <col min="14334" max="14334" width="10.453125" style="4" customWidth="1"/>
    <col min="14335" max="14335" width="10.1796875" style="4" customWidth="1"/>
    <col min="14336" max="14336" width="8.453125" style="4" customWidth="1"/>
    <col min="14337" max="14569" width="9" style="4"/>
    <col min="14570" max="14570" width="18.1796875" style="4" customWidth="1"/>
    <col min="14571" max="14571" width="11.1796875" style="4" customWidth="1"/>
    <col min="14572" max="14585" width="9" style="4"/>
    <col min="14586" max="14586" width="10.36328125" style="4" customWidth="1"/>
    <col min="14587" max="14589" width="9" style="4"/>
    <col min="14590" max="14590" width="10.453125" style="4" customWidth="1"/>
    <col min="14591" max="14591" width="10.1796875" style="4" customWidth="1"/>
    <col min="14592" max="14592" width="8.453125" style="4" customWidth="1"/>
    <col min="14593" max="14825" width="9" style="4"/>
    <col min="14826" max="14826" width="18.1796875" style="4" customWidth="1"/>
    <col min="14827" max="14827" width="11.1796875" style="4" customWidth="1"/>
    <col min="14828" max="14841" width="9" style="4"/>
    <col min="14842" max="14842" width="10.36328125" style="4" customWidth="1"/>
    <col min="14843" max="14845" width="9" style="4"/>
    <col min="14846" max="14846" width="10.453125" style="4" customWidth="1"/>
    <col min="14847" max="14847" width="10.1796875" style="4" customWidth="1"/>
    <col min="14848" max="14848" width="8.453125" style="4" customWidth="1"/>
    <col min="14849" max="15081" width="9" style="4"/>
    <col min="15082" max="15082" width="18.1796875" style="4" customWidth="1"/>
    <col min="15083" max="15083" width="11.1796875" style="4" customWidth="1"/>
    <col min="15084" max="15097" width="9" style="4"/>
    <col min="15098" max="15098" width="10.36328125" style="4" customWidth="1"/>
    <col min="15099" max="15101" width="9" style="4"/>
    <col min="15102" max="15102" width="10.453125" style="4" customWidth="1"/>
    <col min="15103" max="15103" width="10.1796875" style="4" customWidth="1"/>
    <col min="15104" max="15104" width="8.453125" style="4" customWidth="1"/>
    <col min="15105" max="15337" width="9" style="4"/>
    <col min="15338" max="15338" width="18.1796875" style="4" customWidth="1"/>
    <col min="15339" max="15339" width="11.1796875" style="4" customWidth="1"/>
    <col min="15340" max="15353" width="9" style="4"/>
    <col min="15354" max="15354" width="10.36328125" style="4" customWidth="1"/>
    <col min="15355" max="15357" width="9" style="4"/>
    <col min="15358" max="15358" width="10.453125" style="4" customWidth="1"/>
    <col min="15359" max="15359" width="10.1796875" style="4" customWidth="1"/>
    <col min="15360" max="15360" width="8.453125" style="4" customWidth="1"/>
    <col min="15361" max="15593" width="9" style="4"/>
    <col min="15594" max="15594" width="18.1796875" style="4" customWidth="1"/>
    <col min="15595" max="15595" width="11.1796875" style="4" customWidth="1"/>
    <col min="15596" max="15609" width="9" style="4"/>
    <col min="15610" max="15610" width="10.36328125" style="4" customWidth="1"/>
    <col min="15611" max="15613" width="9" style="4"/>
    <col min="15614" max="15614" width="10.453125" style="4" customWidth="1"/>
    <col min="15615" max="15615" width="10.1796875" style="4" customWidth="1"/>
    <col min="15616" max="15616" width="8.453125" style="4" customWidth="1"/>
    <col min="15617" max="15849" width="9" style="4"/>
    <col min="15850" max="15850" width="18.1796875" style="4" customWidth="1"/>
    <col min="15851" max="15851" width="11.1796875" style="4" customWidth="1"/>
    <col min="15852" max="15865" width="9" style="4"/>
    <col min="15866" max="15866" width="10.36328125" style="4" customWidth="1"/>
    <col min="15867" max="15869" width="9" style="4"/>
    <col min="15870" max="15870" width="10.453125" style="4" customWidth="1"/>
    <col min="15871" max="15871" width="10.1796875" style="4" customWidth="1"/>
    <col min="15872" max="15872" width="8.453125" style="4" customWidth="1"/>
    <col min="15873" max="16105" width="9" style="4"/>
    <col min="16106" max="16106" width="18.1796875" style="4" customWidth="1"/>
    <col min="16107" max="16107" width="11.1796875" style="4" customWidth="1"/>
    <col min="16108" max="16121" width="9" style="4"/>
    <col min="16122" max="16122" width="10.36328125" style="4" customWidth="1"/>
    <col min="16123" max="16125" width="9" style="4"/>
    <col min="16126" max="16126" width="10.453125" style="4" customWidth="1"/>
    <col min="16127" max="16127" width="10.1796875" style="4" customWidth="1"/>
    <col min="16128" max="16128" width="8.453125" style="4" customWidth="1"/>
    <col min="16129" max="16384" width="9" style="4"/>
  </cols>
  <sheetData>
    <row r="1" spans="1:15" ht="29">
      <c r="A1" s="3" t="s">
        <v>0</v>
      </c>
      <c r="B1" s="3" t="s">
        <v>12</v>
      </c>
      <c r="C1" s="3" t="s">
        <v>13</v>
      </c>
      <c r="D1" s="3" t="s">
        <v>1</v>
      </c>
      <c r="E1" s="3" t="s">
        <v>14</v>
      </c>
      <c r="F1" s="3" t="s">
        <v>16</v>
      </c>
      <c r="G1" s="3" t="s">
        <v>15</v>
      </c>
    </row>
    <row r="2" spans="1:15">
      <c r="A2" s="4" t="s">
        <v>6</v>
      </c>
      <c r="B2" s="4" t="s">
        <v>4</v>
      </c>
      <c r="C2" s="4">
        <v>31.344841898409999</v>
      </c>
      <c r="D2" s="4">
        <v>31.238519668579102</v>
      </c>
      <c r="E2" s="4">
        <f t="shared" ref="E2:E13" si="0">C2-D38</f>
        <v>14.386900843112201</v>
      </c>
      <c r="F2" s="4">
        <f t="shared" ref="F2:F3" si="1">E2-14.2855</f>
        <v>0.10140084311220043</v>
      </c>
      <c r="G2" s="11">
        <f t="shared" ref="G2:G3" si="2">2^(-F2)</f>
        <v>0.93212746510900901</v>
      </c>
      <c r="J2" s="1"/>
      <c r="K2" s="1"/>
      <c r="L2" s="1"/>
      <c r="M2" s="1"/>
      <c r="N2" s="1"/>
      <c r="O2" s="1"/>
    </row>
    <row r="3" spans="1:15">
      <c r="A3" s="4" t="s">
        <v>6</v>
      </c>
      <c r="B3" s="4" t="s">
        <v>4</v>
      </c>
      <c r="C3" s="4">
        <v>31.1385196685791</v>
      </c>
      <c r="D3" s="4">
        <v>31.238519668579102</v>
      </c>
      <c r="E3" s="4">
        <f t="shared" si="0"/>
        <v>14.180578613281302</v>
      </c>
      <c r="F3" s="4">
        <f t="shared" si="1"/>
        <v>-0.10492138671869888</v>
      </c>
      <c r="G3" s="11">
        <f t="shared" si="2"/>
        <v>1.0754357877470604</v>
      </c>
      <c r="J3" s="1"/>
      <c r="K3" s="1"/>
      <c r="L3" s="1"/>
      <c r="M3" s="1"/>
      <c r="N3" s="1"/>
      <c r="O3" s="1"/>
    </row>
    <row r="4" spans="1:15">
      <c r="A4" s="4" t="s">
        <v>7</v>
      </c>
      <c r="B4" s="4" t="s">
        <v>4</v>
      </c>
      <c r="C4" s="4">
        <v>21.383634567260742</v>
      </c>
      <c r="D4" s="4">
        <v>21.389152526855469</v>
      </c>
      <c r="E4" s="4">
        <f t="shared" si="0"/>
        <v>4.2644882202148438</v>
      </c>
      <c r="F4" s="4">
        <f>E4-14.2855</f>
        <v>-10.021011779785157</v>
      </c>
      <c r="G4" s="11">
        <f t="shared" ref="G4:G27" si="3">2^(-F4)</f>
        <v>1039.0229314161625</v>
      </c>
    </row>
    <row r="5" spans="1:15">
      <c r="A5" s="4" t="s">
        <v>7</v>
      </c>
      <c r="B5" s="4" t="s">
        <v>4</v>
      </c>
      <c r="C5" s="4">
        <v>21.394672393798828</v>
      </c>
      <c r="D5" s="4">
        <v>21.389152526855469</v>
      </c>
      <c r="E5" s="4">
        <f t="shared" si="0"/>
        <v>4.2755260467529297</v>
      </c>
      <c r="F5" s="4">
        <f t="shared" ref="F5:F13" si="4">E5-14.2855</f>
        <v>-10.009973953247071</v>
      </c>
      <c r="G5" s="11">
        <f t="shared" si="3"/>
        <v>1031.1038673001976</v>
      </c>
    </row>
    <row r="6" spans="1:15">
      <c r="A6" s="4" t="s">
        <v>8</v>
      </c>
      <c r="B6" s="4" t="s">
        <v>4</v>
      </c>
      <c r="C6" s="4">
        <v>21.253351211547852</v>
      </c>
      <c r="D6" s="4">
        <v>21.205829620361328</v>
      </c>
      <c r="E6" s="4">
        <f t="shared" si="0"/>
        <v>4.2646350860595703</v>
      </c>
      <c r="F6" s="4">
        <f t="shared" si="4"/>
        <v>-10.02086491394043</v>
      </c>
      <c r="G6" s="11">
        <f t="shared" si="3"/>
        <v>1038.9171646329601</v>
      </c>
    </row>
    <row r="7" spans="1:15">
      <c r="A7" s="4" t="s">
        <v>8</v>
      </c>
      <c r="B7" s="4" t="s">
        <v>4</v>
      </c>
      <c r="C7" s="4">
        <v>21.158308029174805</v>
      </c>
      <c r="D7" s="4">
        <v>21.205829620361328</v>
      </c>
      <c r="E7" s="4">
        <f t="shared" si="0"/>
        <v>4.1695919036865234</v>
      </c>
      <c r="F7" s="4">
        <f t="shared" si="4"/>
        <v>-10.115908096313477</v>
      </c>
      <c r="G7" s="11">
        <f t="shared" si="3"/>
        <v>1109.6646990699464</v>
      </c>
    </row>
    <row r="8" spans="1:15">
      <c r="A8" s="4" t="s">
        <v>9</v>
      </c>
      <c r="B8" s="4" t="s">
        <v>4</v>
      </c>
      <c r="C8" s="4">
        <v>24.908815383911133</v>
      </c>
      <c r="D8" s="4">
        <v>24.895519256591797</v>
      </c>
      <c r="E8" s="4">
        <f t="shared" si="0"/>
        <v>8.0774898529052734</v>
      </c>
      <c r="F8" s="4">
        <f t="shared" si="4"/>
        <v>-6.2080101470947273</v>
      </c>
      <c r="G8" s="11">
        <f t="shared" si="3"/>
        <v>73.926010163025978</v>
      </c>
    </row>
    <row r="9" spans="1:15">
      <c r="A9" s="4" t="s">
        <v>9</v>
      </c>
      <c r="B9" s="4" t="s">
        <v>4</v>
      </c>
      <c r="C9" s="4">
        <v>24.882221221923828</v>
      </c>
      <c r="D9" s="4">
        <v>24.895519256591797</v>
      </c>
      <c r="E9" s="4">
        <f t="shared" si="0"/>
        <v>8.0508956909179688</v>
      </c>
      <c r="F9" s="4">
        <f t="shared" si="4"/>
        <v>-6.234604309082032</v>
      </c>
      <c r="G9" s="11">
        <f t="shared" si="3"/>
        <v>75.30137528733502</v>
      </c>
    </row>
    <row r="10" spans="1:15">
      <c r="A10" s="4" t="s">
        <v>10</v>
      </c>
      <c r="B10" s="4" t="s">
        <v>4</v>
      </c>
      <c r="C10" s="4">
        <v>24.689430236816406</v>
      </c>
      <c r="D10" s="4">
        <v>24.686962127685547</v>
      </c>
      <c r="E10" s="4">
        <f t="shared" si="0"/>
        <v>7.7436504364013672</v>
      </c>
      <c r="F10" s="4">
        <f t="shared" si="4"/>
        <v>-6.5418495635986336</v>
      </c>
      <c r="G10" s="11">
        <f t="shared" si="3"/>
        <v>93.173614990974968</v>
      </c>
    </row>
    <row r="11" spans="1:15">
      <c r="A11" s="4" t="s">
        <v>10</v>
      </c>
      <c r="B11" s="4" t="s">
        <v>4</v>
      </c>
      <c r="C11" s="4">
        <v>24.684494018554688</v>
      </c>
      <c r="D11" s="4">
        <v>24.686962127685547</v>
      </c>
      <c r="E11" s="4">
        <f t="shared" si="0"/>
        <v>7.7387142181396484</v>
      </c>
      <c r="F11" s="4">
        <f t="shared" si="4"/>
        <v>-6.5467857818603523</v>
      </c>
      <c r="G11" s="11">
        <f t="shared" si="3"/>
        <v>93.492956922603597</v>
      </c>
    </row>
    <row r="12" spans="1:15">
      <c r="A12" s="4" t="s">
        <v>11</v>
      </c>
      <c r="B12" s="4" t="s">
        <v>4</v>
      </c>
      <c r="C12" s="4">
        <v>26.81706428527832</v>
      </c>
      <c r="D12" s="4">
        <v>26.858566284179688</v>
      </c>
      <c r="E12" s="4">
        <f t="shared" si="0"/>
        <v>9.9867954254150391</v>
      </c>
      <c r="F12" s="4">
        <f t="shared" si="4"/>
        <v>-4.2987045745849617</v>
      </c>
      <c r="G12" s="11">
        <f t="shared" si="3"/>
        <v>19.680631035729697</v>
      </c>
    </row>
    <row r="13" spans="1:15">
      <c r="A13" s="4" t="s">
        <v>11</v>
      </c>
      <c r="B13" s="4" t="s">
        <v>4</v>
      </c>
      <c r="C13" s="4">
        <v>26.900070190429688</v>
      </c>
      <c r="D13" s="4">
        <v>26.858566284179688</v>
      </c>
      <c r="E13" s="4">
        <f t="shared" si="0"/>
        <v>10.069801330566406</v>
      </c>
      <c r="F13" s="4">
        <f t="shared" si="4"/>
        <v>-4.2156986694335945</v>
      </c>
      <c r="G13" s="11">
        <f t="shared" si="3"/>
        <v>18.580258513188756</v>
      </c>
    </row>
    <row r="14" spans="1:15">
      <c r="A14" s="4" t="s">
        <v>6</v>
      </c>
      <c r="B14" s="4" t="s">
        <v>3</v>
      </c>
      <c r="C14" s="4">
        <v>36.007465362548828</v>
      </c>
      <c r="D14" s="4">
        <v>36.100730895996094</v>
      </c>
      <c r="E14" s="4">
        <f t="shared" ref="E14:E25" si="5">C14-D38</f>
        <v>19.04952430725103</v>
      </c>
      <c r="F14" s="4">
        <f t="shared" ref="F14:F15" si="6">E14-19.14279</f>
        <v>-9.3265692748971674E-2</v>
      </c>
      <c r="G14" s="11">
        <f t="shared" si="3"/>
        <v>1.066782225815835</v>
      </c>
      <c r="J14" s="1"/>
      <c r="K14" s="1"/>
      <c r="L14" s="1"/>
      <c r="M14" s="1"/>
      <c r="N14" s="1"/>
      <c r="O14" s="1"/>
    </row>
    <row r="15" spans="1:15">
      <c r="A15" s="4" t="s">
        <v>6</v>
      </c>
      <c r="B15" s="4" t="s">
        <v>3</v>
      </c>
      <c r="C15" s="4">
        <v>36.194000244140625</v>
      </c>
      <c r="D15" s="4">
        <v>36.100730895996094</v>
      </c>
      <c r="E15" s="4">
        <f t="shared" si="5"/>
        <v>19.236059188842827</v>
      </c>
      <c r="F15" s="4">
        <f t="shared" si="6"/>
        <v>9.3269188842825201E-2</v>
      </c>
      <c r="G15" s="11">
        <f t="shared" si="3"/>
        <v>0.93739617374162565</v>
      </c>
      <c r="J15" s="1"/>
      <c r="K15" s="1"/>
      <c r="L15" s="1"/>
      <c r="M15" s="1"/>
      <c r="N15" s="1"/>
      <c r="O15" s="1"/>
    </row>
    <row r="16" spans="1:15">
      <c r="A16" s="4" t="s">
        <v>7</v>
      </c>
      <c r="B16" s="4" t="s">
        <v>3</v>
      </c>
      <c r="C16" s="4">
        <v>25.478061676025391</v>
      </c>
      <c r="D16" s="4">
        <v>25.512178421020508</v>
      </c>
      <c r="E16" s="4">
        <f t="shared" si="5"/>
        <v>8.3589153289794922</v>
      </c>
      <c r="F16" s="4">
        <f>E16-19.14279</f>
        <v>-10.783874671020509</v>
      </c>
      <c r="G16" s="11">
        <f t="shared" si="3"/>
        <v>1763.0707705883722</v>
      </c>
    </row>
    <row r="17" spans="1:15">
      <c r="A17" s="4" t="s">
        <v>7</v>
      </c>
      <c r="B17" s="4" t="s">
        <v>3</v>
      </c>
      <c r="C17" s="4">
        <v>25.546295166015625</v>
      </c>
      <c r="D17" s="4">
        <v>25.512178421020508</v>
      </c>
      <c r="E17" s="4">
        <f t="shared" si="5"/>
        <v>8.4271488189697266</v>
      </c>
      <c r="F17" s="4">
        <f t="shared" ref="F17:F25" si="7">E17-19.14279</f>
        <v>-10.715641181030275</v>
      </c>
      <c r="G17" s="11">
        <f t="shared" si="3"/>
        <v>1681.6260185899503</v>
      </c>
    </row>
    <row r="18" spans="1:15">
      <c r="A18" s="4" t="s">
        <v>8</v>
      </c>
      <c r="B18" s="4" t="s">
        <v>3</v>
      </c>
      <c r="C18" s="4">
        <v>25.075227737426758</v>
      </c>
      <c r="D18" s="4">
        <v>25.025291442871094</v>
      </c>
      <c r="E18" s="4">
        <f t="shared" si="5"/>
        <v>8.0865116119384766</v>
      </c>
      <c r="F18" s="4">
        <f t="shared" si="7"/>
        <v>-11.056278388061525</v>
      </c>
      <c r="G18" s="11">
        <f t="shared" si="3"/>
        <v>2129.4695543460757</v>
      </c>
    </row>
    <row r="19" spans="1:15">
      <c r="A19" s="4" t="s">
        <v>8</v>
      </c>
      <c r="B19" s="4" t="s">
        <v>3</v>
      </c>
      <c r="C19" s="4">
        <v>24.975357055664063</v>
      </c>
      <c r="D19" s="4">
        <v>25.025291442871094</v>
      </c>
      <c r="E19" s="4">
        <f t="shared" si="5"/>
        <v>7.9866409301757813</v>
      </c>
      <c r="F19" s="4">
        <f t="shared" si="7"/>
        <v>-11.15614906982422</v>
      </c>
      <c r="G19" s="11">
        <f t="shared" si="3"/>
        <v>2282.104388445433</v>
      </c>
    </row>
    <row r="20" spans="1:15">
      <c r="A20" s="4" t="s">
        <v>9</v>
      </c>
      <c r="B20" s="4" t="s">
        <v>3</v>
      </c>
      <c r="C20" s="4">
        <v>25.423656463623047</v>
      </c>
      <c r="D20" s="4">
        <v>25.387641906738281</v>
      </c>
      <c r="E20" s="4">
        <f t="shared" si="5"/>
        <v>8.5923309326171875</v>
      </c>
      <c r="F20" s="4">
        <f t="shared" si="7"/>
        <v>-10.550459067382814</v>
      </c>
      <c r="G20" s="11">
        <f t="shared" si="3"/>
        <v>1499.7008834463445</v>
      </c>
    </row>
    <row r="21" spans="1:15">
      <c r="A21" s="4" t="s">
        <v>9</v>
      </c>
      <c r="B21" s="4" t="s">
        <v>3</v>
      </c>
      <c r="C21" s="4">
        <v>25.351625442504883</v>
      </c>
      <c r="D21" s="4">
        <v>25.387641906738281</v>
      </c>
      <c r="E21" s="4">
        <f t="shared" si="5"/>
        <v>8.5202999114990234</v>
      </c>
      <c r="F21" s="4">
        <f t="shared" si="7"/>
        <v>-10.622490088500978</v>
      </c>
      <c r="G21" s="11">
        <f t="shared" si="3"/>
        <v>1576.4788378134633</v>
      </c>
    </row>
    <row r="22" spans="1:15">
      <c r="A22" s="4" t="s">
        <v>10</v>
      </c>
      <c r="B22" s="4" t="s">
        <v>3</v>
      </c>
      <c r="C22" s="4">
        <v>33.886165618896484</v>
      </c>
      <c r="D22" s="4">
        <v>33.423004150390625</v>
      </c>
      <c r="E22" s="4">
        <f t="shared" si="5"/>
        <v>16.940385818481445</v>
      </c>
      <c r="F22" s="4">
        <f t="shared" si="7"/>
        <v>-2.2024041815185562</v>
      </c>
      <c r="G22" s="11">
        <f t="shared" si="3"/>
        <v>4.6024568045800267</v>
      </c>
    </row>
    <row r="23" spans="1:15">
      <c r="A23" s="4" t="s">
        <v>10</v>
      </c>
      <c r="B23" s="4" t="s">
        <v>3</v>
      </c>
      <c r="C23" s="4">
        <v>32.959846496582031</v>
      </c>
      <c r="D23" s="4">
        <v>33.423004150390625</v>
      </c>
      <c r="E23" s="4">
        <f t="shared" si="5"/>
        <v>16.014066696166992</v>
      </c>
      <c r="F23" s="4">
        <f t="shared" si="7"/>
        <v>-3.1287233038330093</v>
      </c>
      <c r="G23" s="11">
        <f t="shared" si="3"/>
        <v>8.7466059772232487</v>
      </c>
    </row>
    <row r="24" spans="1:15">
      <c r="A24" s="4" t="s">
        <v>11</v>
      </c>
      <c r="B24" s="4" t="s">
        <v>3</v>
      </c>
      <c r="C24" s="4">
        <v>33.866741180419922</v>
      </c>
      <c r="D24" s="4">
        <v>33.391750335693359</v>
      </c>
      <c r="E24" s="4">
        <f t="shared" si="5"/>
        <v>17.036472320556641</v>
      </c>
      <c r="F24" s="4">
        <f t="shared" si="7"/>
        <v>-2.1063176794433609</v>
      </c>
      <c r="G24" s="11">
        <f t="shared" si="3"/>
        <v>4.3059085498311935</v>
      </c>
    </row>
    <row r="25" spans="1:15">
      <c r="A25" s="4" t="s">
        <v>11</v>
      </c>
      <c r="B25" s="4" t="s">
        <v>3</v>
      </c>
      <c r="C25" s="4">
        <v>32.916759490966797</v>
      </c>
      <c r="D25" s="4">
        <v>33.391750335693359</v>
      </c>
      <c r="E25" s="4">
        <f t="shared" si="5"/>
        <v>16.086490631103516</v>
      </c>
      <c r="F25" s="4">
        <f t="shared" si="7"/>
        <v>-3.0562993688964859</v>
      </c>
      <c r="G25" s="11">
        <f t="shared" si="3"/>
        <v>8.3183614181060488</v>
      </c>
    </row>
    <row r="26" spans="1:15">
      <c r="A26" s="4" t="s">
        <v>6</v>
      </c>
      <c r="B26" s="4" t="s">
        <v>2</v>
      </c>
      <c r="C26" s="4">
        <v>30.790960311889648</v>
      </c>
      <c r="D26" s="4">
        <v>30.956743240356445</v>
      </c>
      <c r="E26" s="4">
        <f t="shared" ref="E26:E37" si="8">C26-D38</f>
        <v>13.83301925659185</v>
      </c>
      <c r="F26" s="4">
        <f>E26-13.9988</f>
        <v>-0.16578074340814908</v>
      </c>
      <c r="G26" s="11">
        <f t="shared" si="3"/>
        <v>1.1217729837830239</v>
      </c>
      <c r="J26" s="1"/>
      <c r="K26" s="1"/>
      <c r="L26" s="1"/>
      <c r="M26" s="1"/>
      <c r="N26" s="1"/>
      <c r="O26" s="1"/>
    </row>
    <row r="27" spans="1:15">
      <c r="A27" s="4" t="s">
        <v>6</v>
      </c>
      <c r="B27" s="4" t="s">
        <v>2</v>
      </c>
      <c r="C27" s="4">
        <v>31.122526168823242</v>
      </c>
      <c r="D27" s="4">
        <v>30.956743240356445</v>
      </c>
      <c r="E27" s="4">
        <f t="shared" si="8"/>
        <v>14.164585113525444</v>
      </c>
      <c r="F27" s="4">
        <f t="shared" ref="F27:F37" si="9">E27-13.9988</f>
        <v>0.16578511352544467</v>
      </c>
      <c r="G27" s="11">
        <f t="shared" si="3"/>
        <v>0.89144326465926693</v>
      </c>
      <c r="J27" s="1"/>
      <c r="K27" s="1"/>
      <c r="L27" s="1"/>
      <c r="M27" s="1"/>
      <c r="N27" s="1"/>
      <c r="O27" s="1"/>
    </row>
    <row r="28" spans="1:15">
      <c r="A28" s="4" t="s">
        <v>7</v>
      </c>
      <c r="B28" s="4" t="s">
        <v>2</v>
      </c>
      <c r="C28" s="4">
        <v>26.108232498168899</v>
      </c>
      <c r="D28" s="4">
        <v>26.034688949584901</v>
      </c>
      <c r="E28" s="4">
        <f t="shared" si="8"/>
        <v>8.9890861511230007</v>
      </c>
      <c r="F28" s="4">
        <f t="shared" si="9"/>
        <v>-5.0097138488769986</v>
      </c>
      <c r="G28" s="11">
        <f>2^(-F28)</f>
        <v>32.216187053470456</v>
      </c>
    </row>
    <row r="29" spans="1:15">
      <c r="A29" s="4" t="s">
        <v>7</v>
      </c>
      <c r="B29" s="4" t="s">
        <v>2</v>
      </c>
      <c r="C29" s="4">
        <v>25.961145401000898</v>
      </c>
      <c r="D29" s="4">
        <v>26.034688949584901</v>
      </c>
      <c r="E29" s="4">
        <f t="shared" si="8"/>
        <v>8.841999053955</v>
      </c>
      <c r="F29" s="4">
        <f t="shared" si="9"/>
        <v>-5.1568009460449993</v>
      </c>
      <c r="G29" s="11">
        <f t="shared" ref="G29:G37" si="10">2^(-F29)</f>
        <v>35.673996586848773</v>
      </c>
    </row>
    <row r="30" spans="1:15">
      <c r="A30" s="4" t="s">
        <v>8</v>
      </c>
      <c r="B30" s="4" t="s">
        <v>2</v>
      </c>
      <c r="C30" s="4">
        <v>25.741449356079102</v>
      </c>
      <c r="D30" s="4">
        <v>25.801998138427734</v>
      </c>
      <c r="E30" s="4">
        <f t="shared" si="8"/>
        <v>8.7527332305908203</v>
      </c>
      <c r="F30" s="4">
        <f t="shared" si="9"/>
        <v>-5.2460667694091789</v>
      </c>
      <c r="G30" s="11">
        <f t="shared" si="10"/>
        <v>37.951020352731618</v>
      </c>
    </row>
    <row r="31" spans="1:15">
      <c r="A31" s="4" t="s">
        <v>8</v>
      </c>
      <c r="B31" s="4" t="s">
        <v>2</v>
      </c>
      <c r="C31" s="4">
        <v>25.862546920776367</v>
      </c>
      <c r="D31" s="4">
        <v>25.801998138427734</v>
      </c>
      <c r="E31" s="4">
        <f t="shared" si="8"/>
        <v>8.8738307952880859</v>
      </c>
      <c r="F31" s="4">
        <f t="shared" si="9"/>
        <v>-5.1249692047119133</v>
      </c>
      <c r="G31" s="11">
        <f t="shared" si="10"/>
        <v>34.89550256955679</v>
      </c>
    </row>
    <row r="32" spans="1:15">
      <c r="A32" s="4" t="s">
        <v>9</v>
      </c>
      <c r="B32" s="4" t="s">
        <v>2</v>
      </c>
      <c r="C32" s="4">
        <v>28.250507354736328</v>
      </c>
      <c r="D32" s="4">
        <v>28.173721313476563</v>
      </c>
      <c r="E32" s="4">
        <f t="shared" si="8"/>
        <v>11.419181823730469</v>
      </c>
      <c r="F32" s="4">
        <f t="shared" si="9"/>
        <v>-2.5796181762695305</v>
      </c>
      <c r="G32" s="11">
        <f t="shared" si="10"/>
        <v>5.9778146964733461</v>
      </c>
    </row>
    <row r="33" spans="1:7">
      <c r="A33" s="4" t="s">
        <v>9</v>
      </c>
      <c r="B33" s="4" t="s">
        <v>2</v>
      </c>
      <c r="C33" s="4">
        <v>28.096935272216797</v>
      </c>
      <c r="D33" s="4">
        <v>28.173721313476563</v>
      </c>
      <c r="E33" s="4">
        <f t="shared" si="8"/>
        <v>11.265609741210938</v>
      </c>
      <c r="F33" s="4">
        <f t="shared" si="9"/>
        <v>-2.7331902587890617</v>
      </c>
      <c r="G33" s="11">
        <f t="shared" si="10"/>
        <v>6.6492437195272371</v>
      </c>
    </row>
    <row r="34" spans="1:7">
      <c r="A34" s="4" t="s">
        <v>10</v>
      </c>
      <c r="B34" s="4" t="s">
        <v>2</v>
      </c>
      <c r="C34" s="4">
        <v>29.30169677734375</v>
      </c>
      <c r="D34" s="4">
        <v>29.193769454956055</v>
      </c>
      <c r="E34" s="4">
        <f t="shared" si="8"/>
        <v>12.355916976928711</v>
      </c>
      <c r="F34" s="4">
        <f t="shared" si="9"/>
        <v>-1.6428830230712883</v>
      </c>
      <c r="G34" s="11">
        <f t="shared" si="10"/>
        <v>3.122892749060906</v>
      </c>
    </row>
    <row r="35" spans="1:7">
      <c r="A35" s="4" t="s">
        <v>10</v>
      </c>
      <c r="B35" s="4" t="s">
        <v>2</v>
      </c>
      <c r="C35" s="4">
        <v>29.085842132568359</v>
      </c>
      <c r="D35" s="4">
        <v>29.193769454956055</v>
      </c>
      <c r="E35" s="4">
        <f t="shared" si="8"/>
        <v>12.14006233215332</v>
      </c>
      <c r="F35" s="4">
        <f t="shared" si="9"/>
        <v>-1.8587376678466789</v>
      </c>
      <c r="G35" s="11">
        <f t="shared" si="10"/>
        <v>3.6269017588406576</v>
      </c>
    </row>
    <row r="36" spans="1:7">
      <c r="A36" s="4" t="s">
        <v>11</v>
      </c>
      <c r="B36" s="4" t="s">
        <v>2</v>
      </c>
      <c r="C36" s="4">
        <v>28.182479858398438</v>
      </c>
      <c r="D36" s="4">
        <v>28.183536529541016</v>
      </c>
      <c r="E36" s="4">
        <f t="shared" si="8"/>
        <v>11.352210998535156</v>
      </c>
      <c r="F36" s="4">
        <f t="shared" si="9"/>
        <v>-2.646589001464843</v>
      </c>
      <c r="G36" s="11">
        <f t="shared" si="10"/>
        <v>6.2618502245330934</v>
      </c>
    </row>
    <row r="37" spans="1:7">
      <c r="A37" s="4" t="s">
        <v>11</v>
      </c>
      <c r="B37" s="4" t="s">
        <v>2</v>
      </c>
      <c r="C37" s="4">
        <v>28.184591293334961</v>
      </c>
      <c r="D37" s="4">
        <v>28.183536529541016</v>
      </c>
      <c r="E37" s="4">
        <f t="shared" si="8"/>
        <v>11.35432243347168</v>
      </c>
      <c r="F37" s="4">
        <f t="shared" si="9"/>
        <v>-2.6444775665283196</v>
      </c>
      <c r="G37" s="11">
        <f t="shared" si="10"/>
        <v>6.2526924894485676</v>
      </c>
    </row>
    <row r="38" spans="1:7">
      <c r="A38" s="4" t="s">
        <v>6</v>
      </c>
      <c r="B38" s="4" t="s">
        <v>5</v>
      </c>
      <c r="C38" s="4">
        <v>16.935449600219702</v>
      </c>
      <c r="D38" s="4">
        <v>16.957941055297798</v>
      </c>
    </row>
    <row r="39" spans="1:7">
      <c r="A39" s="4" t="s">
        <v>6</v>
      </c>
      <c r="B39" s="4" t="s">
        <v>5</v>
      </c>
      <c r="C39" s="4">
        <v>16.980432510375898</v>
      </c>
      <c r="D39" s="4">
        <v>16.957941055297798</v>
      </c>
    </row>
    <row r="40" spans="1:7">
      <c r="A40" s="4" t="s">
        <v>7</v>
      </c>
      <c r="B40" s="4" t="s">
        <v>5</v>
      </c>
      <c r="C40" s="4">
        <v>17.20672607421875</v>
      </c>
      <c r="D40" s="4">
        <v>17.119146347045898</v>
      </c>
    </row>
    <row r="41" spans="1:7">
      <c r="A41" s="4" t="s">
        <v>7</v>
      </c>
      <c r="B41" s="4" t="s">
        <v>5</v>
      </c>
      <c r="C41" s="4">
        <v>17.031566619873047</v>
      </c>
      <c r="D41" s="4">
        <v>17.119146347045898</v>
      </c>
    </row>
    <row r="42" spans="1:7">
      <c r="A42" s="4" t="s">
        <v>8</v>
      </c>
      <c r="B42" s="4" t="s">
        <v>5</v>
      </c>
      <c r="C42" s="4">
        <v>16.944854736328125</v>
      </c>
      <c r="D42" s="4">
        <v>16.988716125488281</v>
      </c>
    </row>
    <row r="43" spans="1:7">
      <c r="A43" s="4" t="s">
        <v>8</v>
      </c>
      <c r="B43" s="4" t="s">
        <v>5</v>
      </c>
      <c r="C43" s="4">
        <v>17.032575607299805</v>
      </c>
      <c r="D43" s="4">
        <v>16.988716125488281</v>
      </c>
    </row>
    <row r="44" spans="1:7">
      <c r="A44" s="4" t="s">
        <v>9</v>
      </c>
      <c r="B44" s="4" t="s">
        <v>5</v>
      </c>
      <c r="C44" s="4">
        <v>16.717124938964844</v>
      </c>
      <c r="D44" s="4">
        <v>16.831325531005859</v>
      </c>
    </row>
    <row r="45" spans="1:7">
      <c r="A45" s="4" t="s">
        <v>9</v>
      </c>
      <c r="B45" s="4" t="s">
        <v>5</v>
      </c>
      <c r="C45" s="4">
        <v>16.945524215698242</v>
      </c>
      <c r="D45" s="4">
        <v>16.831325531005859</v>
      </c>
    </row>
    <row r="46" spans="1:7">
      <c r="A46" s="4" t="s">
        <v>10</v>
      </c>
      <c r="B46" s="4" t="s">
        <v>5</v>
      </c>
      <c r="C46" s="4">
        <v>16.970033645629883</v>
      </c>
      <c r="D46" s="4">
        <v>16.945779800415039</v>
      </c>
    </row>
    <row r="47" spans="1:7">
      <c r="A47" s="4" t="s">
        <v>10</v>
      </c>
      <c r="B47" s="4" t="s">
        <v>5</v>
      </c>
      <c r="C47" s="4">
        <v>16.921525955200195</v>
      </c>
      <c r="D47" s="4">
        <v>16.945779800415039</v>
      </c>
    </row>
    <row r="48" spans="1:7">
      <c r="A48" s="4" t="s">
        <v>11</v>
      </c>
      <c r="B48" s="4" t="s">
        <v>5</v>
      </c>
      <c r="C48" s="4">
        <v>16.782669067382813</v>
      </c>
      <c r="D48" s="4">
        <v>16.830268859863281</v>
      </c>
    </row>
    <row r="49" spans="1:4">
      <c r="A49" s="4" t="s">
        <v>11</v>
      </c>
      <c r="B49" s="4" t="s">
        <v>5</v>
      </c>
      <c r="C49" s="4">
        <v>16.877870559692383</v>
      </c>
      <c r="D49" s="4">
        <v>16.830268859863281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"/>
  <sheetViews>
    <sheetView workbookViewId="0">
      <selection activeCell="J31" sqref="J31"/>
    </sheetView>
  </sheetViews>
  <sheetFormatPr defaultColWidth="8.81640625" defaultRowHeight="14.5"/>
  <cols>
    <col min="2" max="2" width="14.36328125" customWidth="1"/>
    <col min="3" max="3" width="12.36328125" customWidth="1"/>
    <col min="4" max="4" width="11.6328125" customWidth="1"/>
    <col min="5" max="5" width="14.1796875" customWidth="1"/>
  </cols>
  <sheetData>
    <row r="1" spans="2:5" ht="14.25" customHeight="1">
      <c r="B1" s="12" t="s">
        <v>18</v>
      </c>
      <c r="C1" s="13"/>
      <c r="D1" s="13"/>
      <c r="E1" s="14"/>
    </row>
    <row r="2" spans="2:5">
      <c r="B2" s="5" t="s">
        <v>17</v>
      </c>
      <c r="C2" s="7" t="s">
        <v>21</v>
      </c>
      <c r="D2" s="7" t="s">
        <v>22</v>
      </c>
      <c r="E2" s="7" t="s">
        <v>23</v>
      </c>
    </row>
    <row r="3" spans="2:5">
      <c r="B3" s="2" t="s">
        <v>8</v>
      </c>
      <c r="C3" s="6">
        <v>1.65</v>
      </c>
      <c r="D3" s="6">
        <v>1.55</v>
      </c>
      <c r="E3" s="6">
        <v>1.52</v>
      </c>
    </row>
    <row r="4" spans="2:5">
      <c r="B4" s="2" t="s">
        <v>9</v>
      </c>
      <c r="C4" s="6">
        <v>1.35</v>
      </c>
      <c r="D4" s="6">
        <v>1.3</v>
      </c>
      <c r="E4" s="6">
        <v>1.32</v>
      </c>
    </row>
    <row r="5" spans="2:5">
      <c r="B5" s="2" t="s">
        <v>10</v>
      </c>
      <c r="C5" s="6">
        <v>1.05</v>
      </c>
      <c r="D5" s="6">
        <v>1.1499999999999999</v>
      </c>
      <c r="E5" s="6">
        <v>1.31</v>
      </c>
    </row>
    <row r="6" spans="2:5">
      <c r="B6" s="2" t="s">
        <v>11</v>
      </c>
      <c r="C6" s="6">
        <v>1.25</v>
      </c>
      <c r="D6" s="6">
        <v>1.1000000000000001</v>
      </c>
      <c r="E6" s="6">
        <v>1.37</v>
      </c>
    </row>
  </sheetData>
  <mergeCells count="1">
    <mergeCell ref="B1:E1"/>
  </mergeCells>
  <phoneticPr fontId="1" type="noConversion"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FA6F-78DB-47D1-929A-29859C282269}">
  <dimension ref="B1:O6"/>
  <sheetViews>
    <sheetView tabSelected="1" workbookViewId="0">
      <selection activeCell="C2" sqref="C2:E2"/>
    </sheetView>
  </sheetViews>
  <sheetFormatPr defaultColWidth="8.81640625" defaultRowHeight="14.5"/>
  <cols>
    <col min="2" max="2" width="15.36328125" customWidth="1"/>
    <col min="3" max="3" width="10.81640625" customWidth="1"/>
    <col min="4" max="4" width="12.1796875" customWidth="1"/>
    <col min="5" max="5" width="12.36328125" customWidth="1"/>
  </cols>
  <sheetData>
    <row r="1" spans="2:15" ht="14.25" customHeight="1">
      <c r="B1" s="15" t="s">
        <v>19</v>
      </c>
      <c r="C1" s="13"/>
      <c r="D1" s="13"/>
      <c r="E1" s="14"/>
    </row>
    <row r="2" spans="2:15">
      <c r="B2" s="7" t="s">
        <v>17</v>
      </c>
      <c r="C2" s="7" t="s">
        <v>21</v>
      </c>
      <c r="D2" s="7" t="s">
        <v>22</v>
      </c>
      <c r="E2" s="7" t="s">
        <v>23</v>
      </c>
    </row>
    <row r="3" spans="2:15">
      <c r="B3" s="8" t="s">
        <v>8</v>
      </c>
      <c r="C3" s="10">
        <v>4.9000000000000004</v>
      </c>
      <c r="D3" s="10">
        <v>5.4</v>
      </c>
      <c r="E3" s="10">
        <v>6.3</v>
      </c>
    </row>
    <row r="4" spans="2:15">
      <c r="B4" s="8" t="s">
        <v>9</v>
      </c>
      <c r="C4" s="10">
        <v>6.8</v>
      </c>
      <c r="D4" s="10">
        <v>6.5</v>
      </c>
      <c r="E4" s="10">
        <v>7.2</v>
      </c>
      <c r="L4" s="1"/>
      <c r="M4" s="1"/>
      <c r="N4" s="1"/>
      <c r="O4" s="1"/>
    </row>
    <row r="5" spans="2:15">
      <c r="B5" s="8" t="s">
        <v>10</v>
      </c>
      <c r="C5" s="10">
        <v>7.8</v>
      </c>
      <c r="D5" s="10">
        <v>8.1</v>
      </c>
      <c r="E5" s="10">
        <v>7.4</v>
      </c>
      <c r="L5" s="1"/>
      <c r="M5" s="1"/>
      <c r="N5" s="1"/>
      <c r="O5" s="1"/>
    </row>
    <row r="6" spans="2:15">
      <c r="B6" s="8" t="s">
        <v>11</v>
      </c>
      <c r="C6" s="10">
        <v>7.2</v>
      </c>
      <c r="D6" s="10">
        <v>8.1</v>
      </c>
      <c r="E6" s="10">
        <v>7.8</v>
      </c>
      <c r="L6" s="1"/>
      <c r="M6" s="1"/>
      <c r="N6" s="1"/>
      <c r="O6" s="1"/>
    </row>
  </sheetData>
  <mergeCells count="1">
    <mergeCell ref="B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0CC7-C873-4EC5-8BE8-425EB8912A31}">
  <dimension ref="B1:E6"/>
  <sheetViews>
    <sheetView workbookViewId="0">
      <selection activeCell="G18" sqref="G18"/>
    </sheetView>
  </sheetViews>
  <sheetFormatPr defaultColWidth="8.81640625" defaultRowHeight="14.5"/>
  <cols>
    <col min="2" max="2" width="17.36328125" customWidth="1"/>
    <col min="3" max="3" width="12.1796875" customWidth="1"/>
    <col min="4" max="4" width="12.6328125" customWidth="1"/>
    <col min="5" max="5" width="12.81640625" customWidth="1"/>
  </cols>
  <sheetData>
    <row r="1" spans="2:5" ht="14.25" customHeight="1">
      <c r="B1" s="15" t="s">
        <v>20</v>
      </c>
      <c r="C1" s="16"/>
      <c r="D1" s="16"/>
      <c r="E1" s="17"/>
    </row>
    <row r="2" spans="2:5">
      <c r="B2" s="7" t="s">
        <v>17</v>
      </c>
      <c r="C2" s="7" t="s">
        <v>21</v>
      </c>
      <c r="D2" s="7" t="s">
        <v>22</v>
      </c>
      <c r="E2" s="7" t="s">
        <v>23</v>
      </c>
    </row>
    <row r="3" spans="2:5">
      <c r="B3" s="8" t="s">
        <v>8</v>
      </c>
      <c r="C3" s="9">
        <v>203</v>
      </c>
      <c r="D3" s="9">
        <v>182</v>
      </c>
      <c r="E3" s="9">
        <v>207</v>
      </c>
    </row>
    <row r="4" spans="2:5">
      <c r="B4" s="8" t="s">
        <v>9</v>
      </c>
      <c r="C4" s="9">
        <v>153</v>
      </c>
      <c r="D4" s="9">
        <v>150</v>
      </c>
      <c r="E4" s="9">
        <v>144</v>
      </c>
    </row>
    <row r="5" spans="2:5">
      <c r="B5" s="8" t="s">
        <v>10</v>
      </c>
      <c r="C5" s="9">
        <v>175</v>
      </c>
      <c r="D5" s="9">
        <v>161</v>
      </c>
      <c r="E5" s="9">
        <v>171</v>
      </c>
    </row>
    <row r="6" spans="2:5">
      <c r="B6" s="8" t="s">
        <v>11</v>
      </c>
      <c r="C6" s="9">
        <v>184</v>
      </c>
      <c r="D6" s="9">
        <v>149</v>
      </c>
      <c r="E6" s="9">
        <v>180</v>
      </c>
    </row>
  </sheetData>
  <mergeCells count="1">
    <mergeCell ref="B1:E1"/>
  </mergeCells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2B qPCR</vt:lpstr>
      <vt:lpstr>Figure 2C cell proliferation</vt:lpstr>
      <vt:lpstr>Figure 2D apoptosis assay</vt:lpstr>
      <vt:lpstr>Figure 2E soft agar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Xin Zhou</cp:lastModifiedBy>
  <dcterms:created xsi:type="dcterms:W3CDTF">2015-06-05T18:19:34Z</dcterms:created>
  <dcterms:modified xsi:type="dcterms:W3CDTF">2021-06-03T15:40:26Z</dcterms:modified>
</cp:coreProperties>
</file>