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florida-my.sharepoint.com/personal/xinzhou34_ufl_edu/Documents/1 paper dnCRTC LC/revisions/2021-06-01/Source files Xin et al eLife 2021/"/>
    </mc:Choice>
  </mc:AlternateContent>
  <xr:revisionPtr revIDLastSave="3" documentId="13_ncr:1_{2F22ECE1-3845-7A47-AB38-1366081083B8}" xr6:coauthVersionLast="47" xr6:coauthVersionMax="47" xr10:uidLastSave="{341965F4-AF10-45A9-AA9A-5F1CC13BABBA}"/>
  <bookViews>
    <workbookView xWindow="-110" yWindow="-110" windowWidth="19420" windowHeight="10420" activeTab="2" xr2:uid="{00000000-000D-0000-FFFF-FFFF00000000}"/>
  </bookViews>
  <sheets>
    <sheet name="Figure 3D report assay" sheetId="1" r:id="rId1"/>
    <sheet name="Figure 3F qPCR" sheetId="2" r:id="rId2"/>
    <sheet name="Figure 3G ChIP qPC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3" l="1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<sst xmlns="http://schemas.openxmlformats.org/spreadsheetml/2006/main" count="179" uniqueCount="32">
  <si>
    <t>GFP</t>
    <phoneticPr fontId="1" type="noConversion"/>
  </si>
  <si>
    <t>samples</t>
    <phoneticPr fontId="1" type="noConversion"/>
  </si>
  <si>
    <t>vector</t>
    <phoneticPr fontId="1" type="noConversion"/>
  </si>
  <si>
    <t>CRTC1</t>
    <phoneticPr fontId="1" type="noConversion"/>
  </si>
  <si>
    <t>CRTC2</t>
    <phoneticPr fontId="1" type="noConversion"/>
  </si>
  <si>
    <t>CRTC3</t>
    <phoneticPr fontId="1" type="noConversion"/>
  </si>
  <si>
    <t>dnCRTC</t>
    <phoneticPr fontId="1" type="noConversion"/>
  </si>
  <si>
    <t>Beads</t>
    <phoneticPr fontId="1" type="noConversion"/>
  </si>
  <si>
    <t>GFPTrap</t>
    <phoneticPr fontId="1" type="noConversion"/>
  </si>
  <si>
    <t>LINC00473 Pro</t>
    <phoneticPr fontId="1" type="noConversion"/>
  </si>
  <si>
    <t>NR4A2 Pro</t>
    <phoneticPr fontId="1" type="noConversion"/>
  </si>
  <si>
    <t>Fold change (Normalize to Beads-GFP sample)</t>
    <phoneticPr fontId="1" type="noConversion"/>
  </si>
  <si>
    <t>1st replicate</t>
    <phoneticPr fontId="1" type="noConversion"/>
  </si>
  <si>
    <t>2nd replicate</t>
    <phoneticPr fontId="1" type="noConversion"/>
  </si>
  <si>
    <t>Fold activation (Normalized to GFP-vector)</t>
    <phoneticPr fontId="1" type="noConversion"/>
  </si>
  <si>
    <t>Sample Name</t>
  </si>
  <si>
    <t xml:space="preserve">Target Name </t>
    <phoneticPr fontId="1" type="noConversion"/>
  </si>
  <si>
    <t>Cт value</t>
    <phoneticPr fontId="1" type="noConversion"/>
  </si>
  <si>
    <t>Cт Mean</t>
  </si>
  <si>
    <t>dt                                                 (Normalize to A549-GFP-ChIP-IgG sample)</t>
    <phoneticPr fontId="1" type="noConversion"/>
  </si>
  <si>
    <t>Fold change</t>
    <phoneticPr fontId="1" type="noConversion"/>
  </si>
  <si>
    <t>A549 GFP ChIP IgG</t>
  </si>
  <si>
    <t>NR4A2 Pro</t>
  </si>
  <si>
    <t>A549 GFP ChIP CRTC1</t>
  </si>
  <si>
    <t>A549 GFP ChIP CRTC2</t>
  </si>
  <si>
    <t>A549 GFP ChIP CRTC3</t>
  </si>
  <si>
    <t>A549 dnCRTC ChIP IgG</t>
  </si>
  <si>
    <t>A549 dnCRTC ChIP CRTC1</t>
  </si>
  <si>
    <t>A549 dnCRTC ChIP CRTC2</t>
  </si>
  <si>
    <t>A549 dnCRTC ChIP CRTC3</t>
  </si>
  <si>
    <t>Lnc473 Pro</t>
    <phoneticPr fontId="1" type="noConversion"/>
  </si>
  <si>
    <t>GAPDH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</si>
</sst>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"/>
  <sheetViews>
    <sheetView workbookViewId="0">
      <selection activeCell="O13" sqref="O13"/>
    </sheetView>
  </sheetViews>
  <sheetFormatPr defaultColWidth="8.81640625" defaultRowHeight="14.5"/>
  <cols>
    <col min="3" max="3" width="12" customWidth="1"/>
    <col min="4" max="4" width="12.453125" customWidth="1"/>
    <col min="5" max="5" width="11.6328125" customWidth="1"/>
    <col min="6" max="6" width="12.36328125" customWidth="1"/>
  </cols>
  <sheetData>
    <row r="2" spans="2:6">
      <c r="B2" s="7" t="s">
        <v>14</v>
      </c>
      <c r="C2" s="7"/>
      <c r="D2" s="7"/>
      <c r="E2" s="7"/>
      <c r="F2" s="7"/>
    </row>
    <row r="3" spans="2:6">
      <c r="B3" s="7" t="s">
        <v>1</v>
      </c>
      <c r="C3" s="7" t="s">
        <v>0</v>
      </c>
      <c r="D3" s="7"/>
      <c r="E3" s="7" t="s">
        <v>6</v>
      </c>
      <c r="F3" s="7"/>
    </row>
    <row r="4" spans="2:6">
      <c r="B4" s="7"/>
      <c r="C4" s="4" t="s">
        <v>12</v>
      </c>
      <c r="D4" s="4" t="s">
        <v>13</v>
      </c>
      <c r="E4" s="4" t="s">
        <v>12</v>
      </c>
      <c r="F4" s="4" t="s">
        <v>13</v>
      </c>
    </row>
    <row r="5" spans="2:6">
      <c r="B5" s="5" t="s">
        <v>2</v>
      </c>
      <c r="C5" s="6">
        <v>0.97069099999999997</v>
      </c>
      <c r="D5" s="6">
        <v>1.0033259999999999</v>
      </c>
      <c r="E5" s="6">
        <v>0.482379</v>
      </c>
      <c r="F5" s="6">
        <v>0.42716399999999999</v>
      </c>
    </row>
    <row r="6" spans="2:6">
      <c r="B6" s="5" t="s">
        <v>3</v>
      </c>
      <c r="C6" s="6">
        <v>15.168279999999999</v>
      </c>
      <c r="D6" s="6">
        <v>14.552899999999999</v>
      </c>
      <c r="E6" s="6">
        <v>6.0166120000000003</v>
      </c>
      <c r="F6" s="6">
        <v>6.48482</v>
      </c>
    </row>
    <row r="7" spans="2:6">
      <c r="B7" s="5" t="s">
        <v>4</v>
      </c>
      <c r="C7" s="6">
        <v>5.3203440000000004</v>
      </c>
      <c r="D7" s="6">
        <v>8.0170619999999992</v>
      </c>
      <c r="E7" s="6">
        <v>3.190369</v>
      </c>
      <c r="F7" s="6">
        <v>3.3953509999999998</v>
      </c>
    </row>
    <row r="8" spans="2:6">
      <c r="B8" s="5" t="s">
        <v>5</v>
      </c>
      <c r="C8" s="6">
        <v>9.6850310000000004</v>
      </c>
      <c r="D8" s="6">
        <v>9.8024760000000004</v>
      </c>
      <c r="E8" s="6">
        <v>2.4857089999999999</v>
      </c>
      <c r="F8" s="6">
        <v>2.506065</v>
      </c>
    </row>
  </sheetData>
  <mergeCells count="4">
    <mergeCell ref="C3:D3"/>
    <mergeCell ref="E3:F3"/>
    <mergeCell ref="B2:F2"/>
    <mergeCell ref="B3:B4"/>
  </mergeCells>
  <phoneticPr fontId="1" type="noConversion"/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78CF-EDA6-47EA-9C53-AE1349F51844}">
  <dimension ref="A1:I6"/>
  <sheetViews>
    <sheetView workbookViewId="0">
      <selection activeCell="G18" sqref="G18"/>
    </sheetView>
  </sheetViews>
  <sheetFormatPr defaultColWidth="8.81640625" defaultRowHeight="14.5"/>
  <cols>
    <col min="1" max="1" width="16.6328125" customWidth="1"/>
    <col min="2" max="9" width="11.6328125" customWidth="1"/>
  </cols>
  <sheetData>
    <row r="1" spans="1:9" ht="14.25" customHeight="1">
      <c r="A1" s="8" t="s">
        <v>11</v>
      </c>
      <c r="B1" s="9"/>
      <c r="C1" s="9"/>
      <c r="D1" s="9"/>
      <c r="E1" s="9"/>
      <c r="F1" s="9"/>
      <c r="G1" s="9"/>
      <c r="H1" s="9"/>
      <c r="I1" s="10"/>
    </row>
    <row r="2" spans="1:9">
      <c r="A2" s="1"/>
      <c r="B2" s="11" t="s">
        <v>7</v>
      </c>
      <c r="C2" s="11"/>
      <c r="D2" s="11"/>
      <c r="E2" s="11"/>
      <c r="F2" s="11" t="s">
        <v>8</v>
      </c>
      <c r="G2" s="11"/>
      <c r="H2" s="11"/>
      <c r="I2" s="11"/>
    </row>
    <row r="3" spans="1:9">
      <c r="A3" s="1"/>
      <c r="B3" s="11" t="s">
        <v>0</v>
      </c>
      <c r="C3" s="11"/>
      <c r="D3" s="11" t="s">
        <v>6</v>
      </c>
      <c r="E3" s="11"/>
      <c r="F3" s="11" t="s">
        <v>0</v>
      </c>
      <c r="G3" s="11"/>
      <c r="H3" s="11" t="s">
        <v>6</v>
      </c>
      <c r="I3" s="11"/>
    </row>
    <row r="4" spans="1:9">
      <c r="A4" s="2"/>
      <c r="B4" s="4" t="s">
        <v>12</v>
      </c>
      <c r="C4" s="4" t="s">
        <v>13</v>
      </c>
      <c r="D4" s="4" t="s">
        <v>12</v>
      </c>
      <c r="E4" s="4" t="s">
        <v>13</v>
      </c>
      <c r="F4" s="4" t="s">
        <v>12</v>
      </c>
      <c r="G4" s="4" t="s">
        <v>13</v>
      </c>
      <c r="H4" s="4" t="s">
        <v>12</v>
      </c>
      <c r="I4" s="4" t="s">
        <v>13</v>
      </c>
    </row>
    <row r="5" spans="1:9">
      <c r="A5" s="2" t="s">
        <v>9</v>
      </c>
      <c r="B5" s="3">
        <v>0.99981949999999997</v>
      </c>
      <c r="C5" s="3">
        <v>0.61330030000000002</v>
      </c>
      <c r="D5" s="3">
        <v>0.48095680000000002</v>
      </c>
      <c r="E5" s="3">
        <v>0.50448789999999999</v>
      </c>
      <c r="F5" s="3">
        <v>8.3136810000000008</v>
      </c>
      <c r="G5" s="3">
        <v>8.5052800000000008</v>
      </c>
      <c r="H5" s="3">
        <v>223.8246</v>
      </c>
      <c r="I5" s="3">
        <v>214.1678</v>
      </c>
    </row>
    <row r="6" spans="1:9">
      <c r="A6" s="2" t="s">
        <v>10</v>
      </c>
      <c r="B6" s="3">
        <v>1.0000260000000001</v>
      </c>
      <c r="C6" s="3">
        <v>2.694658</v>
      </c>
      <c r="D6" s="3">
        <v>4.3253440000000003</v>
      </c>
      <c r="E6" s="3">
        <v>1.808308</v>
      </c>
      <c r="F6" s="3">
        <v>21.65061</v>
      </c>
      <c r="G6" s="3">
        <v>20.733350000000002</v>
      </c>
      <c r="H6" s="3">
        <v>755.06539999999995</v>
      </c>
      <c r="I6" s="3">
        <v>612.24459999999999</v>
      </c>
    </row>
  </sheetData>
  <mergeCells count="7">
    <mergeCell ref="A1:I1"/>
    <mergeCell ref="B3:C3"/>
    <mergeCell ref="D3:E3"/>
    <mergeCell ref="F3:G3"/>
    <mergeCell ref="H3:I3"/>
    <mergeCell ref="B2:E2"/>
    <mergeCell ref="F2:I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8A3C-7A45-4FE1-B30A-0411DEC57DB6}">
  <dimension ref="A1:N73"/>
  <sheetViews>
    <sheetView tabSelected="1" workbookViewId="0">
      <selection activeCell="I14" sqref="I14"/>
    </sheetView>
  </sheetViews>
  <sheetFormatPr defaultColWidth="8.81640625" defaultRowHeight="14.5"/>
  <cols>
    <col min="1" max="1" width="26.1796875" style="13" customWidth="1"/>
    <col min="2" max="2" width="13.1796875" style="13" customWidth="1"/>
    <col min="3" max="3" width="11.81640625" style="13" bestFit="1" customWidth="1"/>
    <col min="4" max="4" width="8.81640625" style="13"/>
    <col min="5" max="5" width="31.453125" style="13" customWidth="1"/>
    <col min="6" max="6" width="12.1796875" style="13" customWidth="1"/>
    <col min="7" max="243" width="8.81640625" style="13"/>
    <col min="244" max="244" width="21" style="13" customWidth="1"/>
    <col min="245" max="245" width="13.1796875" style="13" customWidth="1"/>
    <col min="246" max="246" width="11.81640625" style="13" bestFit="1" customWidth="1"/>
    <col min="247" max="255" width="8.81640625" style="13"/>
    <col min="256" max="256" width="13.6328125" style="13" customWidth="1"/>
    <col min="257" max="499" width="8.81640625" style="13"/>
    <col min="500" max="500" width="21" style="13" customWidth="1"/>
    <col min="501" max="501" width="13.1796875" style="13" customWidth="1"/>
    <col min="502" max="502" width="11.81640625" style="13" bestFit="1" customWidth="1"/>
    <col min="503" max="511" width="8.81640625" style="13"/>
    <col min="512" max="512" width="13.6328125" style="13" customWidth="1"/>
    <col min="513" max="755" width="8.81640625" style="13"/>
    <col min="756" max="756" width="21" style="13" customWidth="1"/>
    <col min="757" max="757" width="13.1796875" style="13" customWidth="1"/>
    <col min="758" max="758" width="11.81640625" style="13" bestFit="1" customWidth="1"/>
    <col min="759" max="767" width="8.81640625" style="13"/>
    <col min="768" max="768" width="13.6328125" style="13" customWidth="1"/>
    <col min="769" max="1011" width="8.81640625" style="13"/>
    <col min="1012" max="1012" width="21" style="13" customWidth="1"/>
    <col min="1013" max="1013" width="13.1796875" style="13" customWidth="1"/>
    <col min="1014" max="1014" width="11.81640625" style="13" bestFit="1" customWidth="1"/>
    <col min="1015" max="1023" width="8.81640625" style="13"/>
    <col min="1024" max="1024" width="13.6328125" style="13" customWidth="1"/>
    <col min="1025" max="1267" width="8.81640625" style="13"/>
    <col min="1268" max="1268" width="21" style="13" customWidth="1"/>
    <col min="1269" max="1269" width="13.1796875" style="13" customWidth="1"/>
    <col min="1270" max="1270" width="11.81640625" style="13" bestFit="1" customWidth="1"/>
    <col min="1271" max="1279" width="8.81640625" style="13"/>
    <col min="1280" max="1280" width="13.6328125" style="13" customWidth="1"/>
    <col min="1281" max="1523" width="8.81640625" style="13"/>
    <col min="1524" max="1524" width="21" style="13" customWidth="1"/>
    <col min="1525" max="1525" width="13.1796875" style="13" customWidth="1"/>
    <col min="1526" max="1526" width="11.81640625" style="13" bestFit="1" customWidth="1"/>
    <col min="1527" max="1535" width="8.81640625" style="13"/>
    <col min="1536" max="1536" width="13.6328125" style="13" customWidth="1"/>
    <col min="1537" max="1779" width="8.81640625" style="13"/>
    <col min="1780" max="1780" width="21" style="13" customWidth="1"/>
    <col min="1781" max="1781" width="13.1796875" style="13" customWidth="1"/>
    <col min="1782" max="1782" width="11.81640625" style="13" bestFit="1" customWidth="1"/>
    <col min="1783" max="1791" width="8.81640625" style="13"/>
    <col min="1792" max="1792" width="13.6328125" style="13" customWidth="1"/>
    <col min="1793" max="2035" width="8.81640625" style="13"/>
    <col min="2036" max="2036" width="21" style="13" customWidth="1"/>
    <col min="2037" max="2037" width="13.1796875" style="13" customWidth="1"/>
    <col min="2038" max="2038" width="11.81640625" style="13" bestFit="1" customWidth="1"/>
    <col min="2039" max="2047" width="8.81640625" style="13"/>
    <col min="2048" max="2048" width="13.6328125" style="13" customWidth="1"/>
    <col min="2049" max="2291" width="8.81640625" style="13"/>
    <col min="2292" max="2292" width="21" style="13" customWidth="1"/>
    <col min="2293" max="2293" width="13.1796875" style="13" customWidth="1"/>
    <col min="2294" max="2294" width="11.81640625" style="13" bestFit="1" customWidth="1"/>
    <col min="2295" max="2303" width="8.81640625" style="13"/>
    <col min="2304" max="2304" width="13.6328125" style="13" customWidth="1"/>
    <col min="2305" max="2547" width="8.81640625" style="13"/>
    <col min="2548" max="2548" width="21" style="13" customWidth="1"/>
    <col min="2549" max="2549" width="13.1796875" style="13" customWidth="1"/>
    <col min="2550" max="2550" width="11.81640625" style="13" bestFit="1" customWidth="1"/>
    <col min="2551" max="2559" width="8.81640625" style="13"/>
    <col min="2560" max="2560" width="13.6328125" style="13" customWidth="1"/>
    <col min="2561" max="2803" width="8.81640625" style="13"/>
    <col min="2804" max="2804" width="21" style="13" customWidth="1"/>
    <col min="2805" max="2805" width="13.1796875" style="13" customWidth="1"/>
    <col min="2806" max="2806" width="11.81640625" style="13" bestFit="1" customWidth="1"/>
    <col min="2807" max="2815" width="8.81640625" style="13"/>
    <col min="2816" max="2816" width="13.6328125" style="13" customWidth="1"/>
    <col min="2817" max="3059" width="8.81640625" style="13"/>
    <col min="3060" max="3060" width="21" style="13" customWidth="1"/>
    <col min="3061" max="3061" width="13.1796875" style="13" customWidth="1"/>
    <col min="3062" max="3062" width="11.81640625" style="13" bestFit="1" customWidth="1"/>
    <col min="3063" max="3071" width="8.81640625" style="13"/>
    <col min="3072" max="3072" width="13.6328125" style="13" customWidth="1"/>
    <col min="3073" max="3315" width="8.81640625" style="13"/>
    <col min="3316" max="3316" width="21" style="13" customWidth="1"/>
    <col min="3317" max="3317" width="13.1796875" style="13" customWidth="1"/>
    <col min="3318" max="3318" width="11.81640625" style="13" bestFit="1" customWidth="1"/>
    <col min="3319" max="3327" width="8.81640625" style="13"/>
    <col min="3328" max="3328" width="13.6328125" style="13" customWidth="1"/>
    <col min="3329" max="3571" width="8.81640625" style="13"/>
    <col min="3572" max="3572" width="21" style="13" customWidth="1"/>
    <col min="3573" max="3573" width="13.1796875" style="13" customWidth="1"/>
    <col min="3574" max="3574" width="11.81640625" style="13" bestFit="1" customWidth="1"/>
    <col min="3575" max="3583" width="8.81640625" style="13"/>
    <col min="3584" max="3584" width="13.6328125" style="13" customWidth="1"/>
    <col min="3585" max="3827" width="8.81640625" style="13"/>
    <col min="3828" max="3828" width="21" style="13" customWidth="1"/>
    <col min="3829" max="3829" width="13.1796875" style="13" customWidth="1"/>
    <col min="3830" max="3830" width="11.81640625" style="13" bestFit="1" customWidth="1"/>
    <col min="3831" max="3839" width="8.81640625" style="13"/>
    <col min="3840" max="3840" width="13.6328125" style="13" customWidth="1"/>
    <col min="3841" max="4083" width="8.81640625" style="13"/>
    <col min="4084" max="4084" width="21" style="13" customWidth="1"/>
    <col min="4085" max="4085" width="13.1796875" style="13" customWidth="1"/>
    <col min="4086" max="4086" width="11.81640625" style="13" bestFit="1" customWidth="1"/>
    <col min="4087" max="4095" width="8.81640625" style="13"/>
    <col min="4096" max="4096" width="13.6328125" style="13" customWidth="1"/>
    <col min="4097" max="4339" width="8.81640625" style="13"/>
    <col min="4340" max="4340" width="21" style="13" customWidth="1"/>
    <col min="4341" max="4341" width="13.1796875" style="13" customWidth="1"/>
    <col min="4342" max="4342" width="11.81640625" style="13" bestFit="1" customWidth="1"/>
    <col min="4343" max="4351" width="8.81640625" style="13"/>
    <col min="4352" max="4352" width="13.6328125" style="13" customWidth="1"/>
    <col min="4353" max="4595" width="8.81640625" style="13"/>
    <col min="4596" max="4596" width="21" style="13" customWidth="1"/>
    <col min="4597" max="4597" width="13.1796875" style="13" customWidth="1"/>
    <col min="4598" max="4598" width="11.81640625" style="13" bestFit="1" customWidth="1"/>
    <col min="4599" max="4607" width="8.81640625" style="13"/>
    <col min="4608" max="4608" width="13.6328125" style="13" customWidth="1"/>
    <col min="4609" max="4851" width="8.81640625" style="13"/>
    <col min="4852" max="4852" width="21" style="13" customWidth="1"/>
    <col min="4853" max="4853" width="13.1796875" style="13" customWidth="1"/>
    <col min="4854" max="4854" width="11.81640625" style="13" bestFit="1" customWidth="1"/>
    <col min="4855" max="4863" width="8.81640625" style="13"/>
    <col min="4864" max="4864" width="13.6328125" style="13" customWidth="1"/>
    <col min="4865" max="5107" width="8.81640625" style="13"/>
    <col min="5108" max="5108" width="21" style="13" customWidth="1"/>
    <col min="5109" max="5109" width="13.1796875" style="13" customWidth="1"/>
    <col min="5110" max="5110" width="11.81640625" style="13" bestFit="1" customWidth="1"/>
    <col min="5111" max="5119" width="8.81640625" style="13"/>
    <col min="5120" max="5120" width="13.6328125" style="13" customWidth="1"/>
    <col min="5121" max="5363" width="8.81640625" style="13"/>
    <col min="5364" max="5364" width="21" style="13" customWidth="1"/>
    <col min="5365" max="5365" width="13.1796875" style="13" customWidth="1"/>
    <col min="5366" max="5366" width="11.81640625" style="13" bestFit="1" customWidth="1"/>
    <col min="5367" max="5375" width="8.81640625" style="13"/>
    <col min="5376" max="5376" width="13.6328125" style="13" customWidth="1"/>
    <col min="5377" max="5619" width="8.81640625" style="13"/>
    <col min="5620" max="5620" width="21" style="13" customWidth="1"/>
    <col min="5621" max="5621" width="13.1796875" style="13" customWidth="1"/>
    <col min="5622" max="5622" width="11.81640625" style="13" bestFit="1" customWidth="1"/>
    <col min="5623" max="5631" width="8.81640625" style="13"/>
    <col min="5632" max="5632" width="13.6328125" style="13" customWidth="1"/>
    <col min="5633" max="5875" width="8.81640625" style="13"/>
    <col min="5876" max="5876" width="21" style="13" customWidth="1"/>
    <col min="5877" max="5877" width="13.1796875" style="13" customWidth="1"/>
    <col min="5878" max="5878" width="11.81640625" style="13" bestFit="1" customWidth="1"/>
    <col min="5879" max="5887" width="8.81640625" style="13"/>
    <col min="5888" max="5888" width="13.6328125" style="13" customWidth="1"/>
    <col min="5889" max="6131" width="8.81640625" style="13"/>
    <col min="6132" max="6132" width="21" style="13" customWidth="1"/>
    <col min="6133" max="6133" width="13.1796875" style="13" customWidth="1"/>
    <col min="6134" max="6134" width="11.81640625" style="13" bestFit="1" customWidth="1"/>
    <col min="6135" max="6143" width="8.81640625" style="13"/>
    <col min="6144" max="6144" width="13.6328125" style="13" customWidth="1"/>
    <col min="6145" max="6387" width="8.81640625" style="13"/>
    <col min="6388" max="6388" width="21" style="13" customWidth="1"/>
    <col min="6389" max="6389" width="13.1796875" style="13" customWidth="1"/>
    <col min="6390" max="6390" width="11.81640625" style="13" bestFit="1" customWidth="1"/>
    <col min="6391" max="6399" width="8.81640625" style="13"/>
    <col min="6400" max="6400" width="13.6328125" style="13" customWidth="1"/>
    <col min="6401" max="6643" width="8.81640625" style="13"/>
    <col min="6644" max="6644" width="21" style="13" customWidth="1"/>
    <col min="6645" max="6645" width="13.1796875" style="13" customWidth="1"/>
    <col min="6646" max="6646" width="11.81640625" style="13" bestFit="1" customWidth="1"/>
    <col min="6647" max="6655" width="8.81640625" style="13"/>
    <col min="6656" max="6656" width="13.6328125" style="13" customWidth="1"/>
    <col min="6657" max="6899" width="8.81640625" style="13"/>
    <col min="6900" max="6900" width="21" style="13" customWidth="1"/>
    <col min="6901" max="6901" width="13.1796875" style="13" customWidth="1"/>
    <col min="6902" max="6902" width="11.81640625" style="13" bestFit="1" customWidth="1"/>
    <col min="6903" max="6911" width="8.81640625" style="13"/>
    <col min="6912" max="6912" width="13.6328125" style="13" customWidth="1"/>
    <col min="6913" max="7155" width="8.81640625" style="13"/>
    <col min="7156" max="7156" width="21" style="13" customWidth="1"/>
    <col min="7157" max="7157" width="13.1796875" style="13" customWidth="1"/>
    <col min="7158" max="7158" width="11.81640625" style="13" bestFit="1" customWidth="1"/>
    <col min="7159" max="7167" width="8.81640625" style="13"/>
    <col min="7168" max="7168" width="13.6328125" style="13" customWidth="1"/>
    <col min="7169" max="7411" width="8.81640625" style="13"/>
    <col min="7412" max="7412" width="21" style="13" customWidth="1"/>
    <col min="7413" max="7413" width="13.1796875" style="13" customWidth="1"/>
    <col min="7414" max="7414" width="11.81640625" style="13" bestFit="1" customWidth="1"/>
    <col min="7415" max="7423" width="8.81640625" style="13"/>
    <col min="7424" max="7424" width="13.6328125" style="13" customWidth="1"/>
    <col min="7425" max="7667" width="8.81640625" style="13"/>
    <col min="7668" max="7668" width="21" style="13" customWidth="1"/>
    <col min="7669" max="7669" width="13.1796875" style="13" customWidth="1"/>
    <col min="7670" max="7670" width="11.81640625" style="13" bestFit="1" customWidth="1"/>
    <col min="7671" max="7679" width="8.81640625" style="13"/>
    <col min="7680" max="7680" width="13.6328125" style="13" customWidth="1"/>
    <col min="7681" max="7923" width="8.81640625" style="13"/>
    <col min="7924" max="7924" width="21" style="13" customWidth="1"/>
    <col min="7925" max="7925" width="13.1796875" style="13" customWidth="1"/>
    <col min="7926" max="7926" width="11.81640625" style="13" bestFit="1" customWidth="1"/>
    <col min="7927" max="7935" width="8.81640625" style="13"/>
    <col min="7936" max="7936" width="13.6328125" style="13" customWidth="1"/>
    <col min="7937" max="8179" width="8.81640625" style="13"/>
    <col min="8180" max="8180" width="21" style="13" customWidth="1"/>
    <col min="8181" max="8181" width="13.1796875" style="13" customWidth="1"/>
    <col min="8182" max="8182" width="11.81640625" style="13" bestFit="1" customWidth="1"/>
    <col min="8183" max="8191" width="8.81640625" style="13"/>
    <col min="8192" max="8192" width="13.6328125" style="13" customWidth="1"/>
    <col min="8193" max="8435" width="8.81640625" style="13"/>
    <col min="8436" max="8436" width="21" style="13" customWidth="1"/>
    <col min="8437" max="8437" width="13.1796875" style="13" customWidth="1"/>
    <col min="8438" max="8438" width="11.81640625" style="13" bestFit="1" customWidth="1"/>
    <col min="8439" max="8447" width="8.81640625" style="13"/>
    <col min="8448" max="8448" width="13.6328125" style="13" customWidth="1"/>
    <col min="8449" max="8691" width="8.81640625" style="13"/>
    <col min="8692" max="8692" width="21" style="13" customWidth="1"/>
    <col min="8693" max="8693" width="13.1796875" style="13" customWidth="1"/>
    <col min="8694" max="8694" width="11.81640625" style="13" bestFit="1" customWidth="1"/>
    <col min="8695" max="8703" width="8.81640625" style="13"/>
    <col min="8704" max="8704" width="13.6328125" style="13" customWidth="1"/>
    <col min="8705" max="8947" width="8.81640625" style="13"/>
    <col min="8948" max="8948" width="21" style="13" customWidth="1"/>
    <col min="8949" max="8949" width="13.1796875" style="13" customWidth="1"/>
    <col min="8950" max="8950" width="11.81640625" style="13" bestFit="1" customWidth="1"/>
    <col min="8951" max="8959" width="8.81640625" style="13"/>
    <col min="8960" max="8960" width="13.6328125" style="13" customWidth="1"/>
    <col min="8961" max="9203" width="8.81640625" style="13"/>
    <col min="9204" max="9204" width="21" style="13" customWidth="1"/>
    <col min="9205" max="9205" width="13.1796875" style="13" customWidth="1"/>
    <col min="9206" max="9206" width="11.81640625" style="13" bestFit="1" customWidth="1"/>
    <col min="9207" max="9215" width="8.81640625" style="13"/>
    <col min="9216" max="9216" width="13.6328125" style="13" customWidth="1"/>
    <col min="9217" max="9459" width="8.81640625" style="13"/>
    <col min="9460" max="9460" width="21" style="13" customWidth="1"/>
    <col min="9461" max="9461" width="13.1796875" style="13" customWidth="1"/>
    <col min="9462" max="9462" width="11.81640625" style="13" bestFit="1" customWidth="1"/>
    <col min="9463" max="9471" width="8.81640625" style="13"/>
    <col min="9472" max="9472" width="13.6328125" style="13" customWidth="1"/>
    <col min="9473" max="9715" width="8.81640625" style="13"/>
    <col min="9716" max="9716" width="21" style="13" customWidth="1"/>
    <col min="9717" max="9717" width="13.1796875" style="13" customWidth="1"/>
    <col min="9718" max="9718" width="11.81640625" style="13" bestFit="1" customWidth="1"/>
    <col min="9719" max="9727" width="8.81640625" style="13"/>
    <col min="9728" max="9728" width="13.6328125" style="13" customWidth="1"/>
    <col min="9729" max="9971" width="8.81640625" style="13"/>
    <col min="9972" max="9972" width="21" style="13" customWidth="1"/>
    <col min="9973" max="9973" width="13.1796875" style="13" customWidth="1"/>
    <col min="9974" max="9974" width="11.81640625" style="13" bestFit="1" customWidth="1"/>
    <col min="9975" max="9983" width="8.81640625" style="13"/>
    <col min="9984" max="9984" width="13.6328125" style="13" customWidth="1"/>
    <col min="9985" max="10227" width="8.81640625" style="13"/>
    <col min="10228" max="10228" width="21" style="13" customWidth="1"/>
    <col min="10229" max="10229" width="13.1796875" style="13" customWidth="1"/>
    <col min="10230" max="10230" width="11.81640625" style="13" bestFit="1" customWidth="1"/>
    <col min="10231" max="10239" width="8.81640625" style="13"/>
    <col min="10240" max="10240" width="13.6328125" style="13" customWidth="1"/>
    <col min="10241" max="10483" width="8.81640625" style="13"/>
    <col min="10484" max="10484" width="21" style="13" customWidth="1"/>
    <col min="10485" max="10485" width="13.1796875" style="13" customWidth="1"/>
    <col min="10486" max="10486" width="11.81640625" style="13" bestFit="1" customWidth="1"/>
    <col min="10487" max="10495" width="8.81640625" style="13"/>
    <col min="10496" max="10496" width="13.6328125" style="13" customWidth="1"/>
    <col min="10497" max="10739" width="8.81640625" style="13"/>
    <col min="10740" max="10740" width="21" style="13" customWidth="1"/>
    <col min="10741" max="10741" width="13.1796875" style="13" customWidth="1"/>
    <col min="10742" max="10742" width="11.81640625" style="13" bestFit="1" customWidth="1"/>
    <col min="10743" max="10751" width="8.81640625" style="13"/>
    <col min="10752" max="10752" width="13.6328125" style="13" customWidth="1"/>
    <col min="10753" max="10995" width="8.81640625" style="13"/>
    <col min="10996" max="10996" width="21" style="13" customWidth="1"/>
    <col min="10997" max="10997" width="13.1796875" style="13" customWidth="1"/>
    <col min="10998" max="10998" width="11.81640625" style="13" bestFit="1" customWidth="1"/>
    <col min="10999" max="11007" width="8.81640625" style="13"/>
    <col min="11008" max="11008" width="13.6328125" style="13" customWidth="1"/>
    <col min="11009" max="11251" width="8.81640625" style="13"/>
    <col min="11252" max="11252" width="21" style="13" customWidth="1"/>
    <col min="11253" max="11253" width="13.1796875" style="13" customWidth="1"/>
    <col min="11254" max="11254" width="11.81640625" style="13" bestFit="1" customWidth="1"/>
    <col min="11255" max="11263" width="8.81640625" style="13"/>
    <col min="11264" max="11264" width="13.6328125" style="13" customWidth="1"/>
    <col min="11265" max="11507" width="8.81640625" style="13"/>
    <col min="11508" max="11508" width="21" style="13" customWidth="1"/>
    <col min="11509" max="11509" width="13.1796875" style="13" customWidth="1"/>
    <col min="11510" max="11510" width="11.81640625" style="13" bestFit="1" customWidth="1"/>
    <col min="11511" max="11519" width="8.81640625" style="13"/>
    <col min="11520" max="11520" width="13.6328125" style="13" customWidth="1"/>
    <col min="11521" max="11763" width="8.81640625" style="13"/>
    <col min="11764" max="11764" width="21" style="13" customWidth="1"/>
    <col min="11765" max="11765" width="13.1796875" style="13" customWidth="1"/>
    <col min="11766" max="11766" width="11.81640625" style="13" bestFit="1" customWidth="1"/>
    <col min="11767" max="11775" width="8.81640625" style="13"/>
    <col min="11776" max="11776" width="13.6328125" style="13" customWidth="1"/>
    <col min="11777" max="12019" width="8.81640625" style="13"/>
    <col min="12020" max="12020" width="21" style="13" customWidth="1"/>
    <col min="12021" max="12021" width="13.1796875" style="13" customWidth="1"/>
    <col min="12022" max="12022" width="11.81640625" style="13" bestFit="1" customWidth="1"/>
    <col min="12023" max="12031" width="8.81640625" style="13"/>
    <col min="12032" max="12032" width="13.6328125" style="13" customWidth="1"/>
    <col min="12033" max="12275" width="8.81640625" style="13"/>
    <col min="12276" max="12276" width="21" style="13" customWidth="1"/>
    <col min="12277" max="12277" width="13.1796875" style="13" customWidth="1"/>
    <col min="12278" max="12278" width="11.81640625" style="13" bestFit="1" customWidth="1"/>
    <col min="12279" max="12287" width="8.81640625" style="13"/>
    <col min="12288" max="12288" width="13.6328125" style="13" customWidth="1"/>
    <col min="12289" max="12531" width="8.81640625" style="13"/>
    <col min="12532" max="12532" width="21" style="13" customWidth="1"/>
    <col min="12533" max="12533" width="13.1796875" style="13" customWidth="1"/>
    <col min="12534" max="12534" width="11.81640625" style="13" bestFit="1" customWidth="1"/>
    <col min="12535" max="12543" width="8.81640625" style="13"/>
    <col min="12544" max="12544" width="13.6328125" style="13" customWidth="1"/>
    <col min="12545" max="12787" width="8.81640625" style="13"/>
    <col min="12788" max="12788" width="21" style="13" customWidth="1"/>
    <col min="12789" max="12789" width="13.1796875" style="13" customWidth="1"/>
    <col min="12790" max="12790" width="11.81640625" style="13" bestFit="1" customWidth="1"/>
    <col min="12791" max="12799" width="8.81640625" style="13"/>
    <col min="12800" max="12800" width="13.6328125" style="13" customWidth="1"/>
    <col min="12801" max="13043" width="8.81640625" style="13"/>
    <col min="13044" max="13044" width="21" style="13" customWidth="1"/>
    <col min="13045" max="13045" width="13.1796875" style="13" customWidth="1"/>
    <col min="13046" max="13046" width="11.81640625" style="13" bestFit="1" customWidth="1"/>
    <col min="13047" max="13055" width="8.81640625" style="13"/>
    <col min="13056" max="13056" width="13.6328125" style="13" customWidth="1"/>
    <col min="13057" max="13299" width="8.81640625" style="13"/>
    <col min="13300" max="13300" width="21" style="13" customWidth="1"/>
    <col min="13301" max="13301" width="13.1796875" style="13" customWidth="1"/>
    <col min="13302" max="13302" width="11.81640625" style="13" bestFit="1" customWidth="1"/>
    <col min="13303" max="13311" width="8.81640625" style="13"/>
    <col min="13312" max="13312" width="13.6328125" style="13" customWidth="1"/>
    <col min="13313" max="13555" width="8.81640625" style="13"/>
    <col min="13556" max="13556" width="21" style="13" customWidth="1"/>
    <col min="13557" max="13557" width="13.1796875" style="13" customWidth="1"/>
    <col min="13558" max="13558" width="11.81640625" style="13" bestFit="1" customWidth="1"/>
    <col min="13559" max="13567" width="8.81640625" style="13"/>
    <col min="13568" max="13568" width="13.6328125" style="13" customWidth="1"/>
    <col min="13569" max="13811" width="8.81640625" style="13"/>
    <col min="13812" max="13812" width="21" style="13" customWidth="1"/>
    <col min="13813" max="13813" width="13.1796875" style="13" customWidth="1"/>
    <col min="13814" max="13814" width="11.81640625" style="13" bestFit="1" customWidth="1"/>
    <col min="13815" max="13823" width="8.81640625" style="13"/>
    <col min="13824" max="13824" width="13.6328125" style="13" customWidth="1"/>
    <col min="13825" max="14067" width="8.81640625" style="13"/>
    <col min="14068" max="14068" width="21" style="13" customWidth="1"/>
    <col min="14069" max="14069" width="13.1796875" style="13" customWidth="1"/>
    <col min="14070" max="14070" width="11.81640625" style="13" bestFit="1" customWidth="1"/>
    <col min="14071" max="14079" width="8.81640625" style="13"/>
    <col min="14080" max="14080" width="13.6328125" style="13" customWidth="1"/>
    <col min="14081" max="14323" width="8.81640625" style="13"/>
    <col min="14324" max="14324" width="21" style="13" customWidth="1"/>
    <col min="14325" max="14325" width="13.1796875" style="13" customWidth="1"/>
    <col min="14326" max="14326" width="11.81640625" style="13" bestFit="1" customWidth="1"/>
    <col min="14327" max="14335" width="8.81640625" style="13"/>
    <col min="14336" max="14336" width="13.6328125" style="13" customWidth="1"/>
    <col min="14337" max="14579" width="8.81640625" style="13"/>
    <col min="14580" max="14580" width="21" style="13" customWidth="1"/>
    <col min="14581" max="14581" width="13.1796875" style="13" customWidth="1"/>
    <col min="14582" max="14582" width="11.81640625" style="13" bestFit="1" customWidth="1"/>
    <col min="14583" max="14591" width="8.81640625" style="13"/>
    <col min="14592" max="14592" width="13.6328125" style="13" customWidth="1"/>
    <col min="14593" max="14835" width="8.81640625" style="13"/>
    <col min="14836" max="14836" width="21" style="13" customWidth="1"/>
    <col min="14837" max="14837" width="13.1796875" style="13" customWidth="1"/>
    <col min="14838" max="14838" width="11.81640625" style="13" bestFit="1" customWidth="1"/>
    <col min="14839" max="14847" width="8.81640625" style="13"/>
    <col min="14848" max="14848" width="13.6328125" style="13" customWidth="1"/>
    <col min="14849" max="15091" width="8.81640625" style="13"/>
    <col min="15092" max="15092" width="21" style="13" customWidth="1"/>
    <col min="15093" max="15093" width="13.1796875" style="13" customWidth="1"/>
    <col min="15094" max="15094" width="11.81640625" style="13" bestFit="1" customWidth="1"/>
    <col min="15095" max="15103" width="8.81640625" style="13"/>
    <col min="15104" max="15104" width="13.6328125" style="13" customWidth="1"/>
    <col min="15105" max="15347" width="8.81640625" style="13"/>
    <col min="15348" max="15348" width="21" style="13" customWidth="1"/>
    <col min="15349" max="15349" width="13.1796875" style="13" customWidth="1"/>
    <col min="15350" max="15350" width="11.81640625" style="13" bestFit="1" customWidth="1"/>
    <col min="15351" max="15359" width="8.81640625" style="13"/>
    <col min="15360" max="15360" width="13.6328125" style="13" customWidth="1"/>
    <col min="15361" max="15603" width="8.81640625" style="13"/>
    <col min="15604" max="15604" width="21" style="13" customWidth="1"/>
    <col min="15605" max="15605" width="13.1796875" style="13" customWidth="1"/>
    <col min="15606" max="15606" width="11.81640625" style="13" bestFit="1" customWidth="1"/>
    <col min="15607" max="15615" width="8.81640625" style="13"/>
    <col min="15616" max="15616" width="13.6328125" style="13" customWidth="1"/>
    <col min="15617" max="15859" width="8.81640625" style="13"/>
    <col min="15860" max="15860" width="21" style="13" customWidth="1"/>
    <col min="15861" max="15861" width="13.1796875" style="13" customWidth="1"/>
    <col min="15862" max="15862" width="11.81640625" style="13" bestFit="1" customWidth="1"/>
    <col min="15863" max="15871" width="8.81640625" style="13"/>
    <col min="15872" max="15872" width="13.6328125" style="13" customWidth="1"/>
    <col min="15873" max="16115" width="8.81640625" style="13"/>
    <col min="16116" max="16116" width="21" style="13" customWidth="1"/>
    <col min="16117" max="16117" width="13.1796875" style="13" customWidth="1"/>
    <col min="16118" max="16118" width="11.81640625" style="13" bestFit="1" customWidth="1"/>
    <col min="16119" max="16127" width="8.81640625" style="13"/>
    <col min="16128" max="16128" width="13.6328125" style="13" customWidth="1"/>
    <col min="16129" max="16384" width="8.81640625" style="13"/>
  </cols>
  <sheetData>
    <row r="1" spans="1:14" ht="43.5">
      <c r="A1" s="12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</row>
    <row r="2" spans="1:14">
      <c r="A2" s="13" t="s">
        <v>21</v>
      </c>
      <c r="B2" s="13" t="s">
        <v>22</v>
      </c>
      <c r="C2" s="13">
        <v>32.095600128173828</v>
      </c>
      <c r="D2" s="13">
        <v>31.743047714233398</v>
      </c>
      <c r="E2" s="13">
        <f t="shared" ref="E2:E25" si="0">C2-31.743</f>
        <v>0.35260012817382957</v>
      </c>
      <c r="F2" s="14">
        <v>0.78317133779877579</v>
      </c>
    </row>
    <row r="3" spans="1:14">
      <c r="A3" s="13" t="s">
        <v>21</v>
      </c>
      <c r="B3" s="13" t="s">
        <v>22</v>
      </c>
      <c r="C3" s="13">
        <v>31.472126007080078</v>
      </c>
      <c r="D3" s="13">
        <v>31.743047714233398</v>
      </c>
      <c r="E3" s="13">
        <f t="shared" si="0"/>
        <v>-0.27087399291992043</v>
      </c>
      <c r="F3" s="14">
        <v>1.2065385342907453</v>
      </c>
      <c r="I3" s="15"/>
      <c r="J3" s="15"/>
      <c r="K3" s="15"/>
      <c r="L3" s="15"/>
      <c r="M3" s="15"/>
      <c r="N3" s="15"/>
    </row>
    <row r="4" spans="1:14">
      <c r="A4" s="13" t="s">
        <v>21</v>
      </c>
      <c r="B4" s="13" t="s">
        <v>22</v>
      </c>
      <c r="C4" s="13">
        <v>31.661413192749023</v>
      </c>
      <c r="D4" s="13">
        <v>31.743047714233398</v>
      </c>
      <c r="E4" s="13">
        <f t="shared" si="0"/>
        <v>-8.1586807250975113E-2</v>
      </c>
      <c r="F4" s="14">
        <v>1.058181284765175</v>
      </c>
      <c r="I4" s="15"/>
      <c r="J4" s="15"/>
      <c r="K4" s="15"/>
      <c r="L4" s="15"/>
      <c r="M4" s="15"/>
      <c r="N4" s="16"/>
    </row>
    <row r="5" spans="1:14">
      <c r="A5" s="13" t="s">
        <v>23</v>
      </c>
      <c r="B5" s="13" t="s">
        <v>22</v>
      </c>
      <c r="C5" s="13">
        <v>30.711030960083001</v>
      </c>
      <c r="D5" s="13">
        <v>30.659252802530901</v>
      </c>
      <c r="E5" s="13">
        <f t="shared" si="0"/>
        <v>-1.0319690399169978</v>
      </c>
      <c r="F5" s="14">
        <v>2.0448131792744215</v>
      </c>
      <c r="I5" s="15"/>
      <c r="J5" s="15"/>
      <c r="K5" s="15"/>
      <c r="L5" s="15"/>
      <c r="M5" s="15"/>
      <c r="N5" s="15"/>
    </row>
    <row r="6" spans="1:14">
      <c r="A6" s="13" t="s">
        <v>23</v>
      </c>
      <c r="B6" s="13" t="s">
        <v>22</v>
      </c>
      <c r="C6" s="13">
        <v>30.413639068603501</v>
      </c>
      <c r="D6" s="13">
        <v>30.659252802530901</v>
      </c>
      <c r="E6" s="13">
        <f t="shared" si="0"/>
        <v>-1.3293609313964971</v>
      </c>
      <c r="F6" s="14">
        <v>2.5129133607487377</v>
      </c>
      <c r="I6" s="15"/>
      <c r="J6" s="15"/>
      <c r="K6" s="15"/>
      <c r="L6" s="15"/>
      <c r="M6" s="15"/>
      <c r="N6" s="15"/>
    </row>
    <row r="7" spans="1:14">
      <c r="A7" s="13" t="s">
        <v>23</v>
      </c>
      <c r="B7" s="13" t="s">
        <v>22</v>
      </c>
      <c r="C7" s="13">
        <v>30.8530883789062</v>
      </c>
      <c r="D7" s="13">
        <v>30.659252802530901</v>
      </c>
      <c r="E7" s="13">
        <f t="shared" si="0"/>
        <v>-0.88991162109379829</v>
      </c>
      <c r="F7" s="14">
        <v>1.8530626024490116</v>
      </c>
    </row>
    <row r="8" spans="1:14">
      <c r="A8" s="13" t="s">
        <v>24</v>
      </c>
      <c r="B8" s="13" t="s">
        <v>22</v>
      </c>
      <c r="C8" s="13">
        <v>29.980674743652344</v>
      </c>
      <c r="D8" s="13">
        <v>29.497528076171875</v>
      </c>
      <c r="E8" s="13">
        <f t="shared" si="0"/>
        <v>-1.7623252563476548</v>
      </c>
      <c r="F8" s="14">
        <v>3.3924446007240343</v>
      </c>
    </row>
    <row r="9" spans="1:14">
      <c r="A9" s="13" t="s">
        <v>24</v>
      </c>
      <c r="B9" s="13" t="s">
        <v>22</v>
      </c>
      <c r="C9" s="13">
        <v>29.219264984130859</v>
      </c>
      <c r="D9" s="13">
        <v>29.497528076171875</v>
      </c>
      <c r="E9" s="13">
        <f t="shared" si="0"/>
        <v>-2.5237350158691392</v>
      </c>
      <c r="F9" s="14">
        <v>5.7506897879160963</v>
      </c>
    </row>
    <row r="10" spans="1:14">
      <c r="A10" s="13" t="s">
        <v>24</v>
      </c>
      <c r="B10" s="13" t="s">
        <v>22</v>
      </c>
      <c r="C10" s="13">
        <v>29.292642593383789</v>
      </c>
      <c r="D10" s="13">
        <v>29.497528076171875</v>
      </c>
      <c r="E10" s="13">
        <f t="shared" si="0"/>
        <v>-2.4503574066162095</v>
      </c>
      <c r="F10" s="14">
        <v>5.465514860760897</v>
      </c>
    </row>
    <row r="11" spans="1:14">
      <c r="A11" s="13" t="s">
        <v>25</v>
      </c>
      <c r="B11" s="13" t="s">
        <v>22</v>
      </c>
      <c r="C11" s="13">
        <v>27.701753616333008</v>
      </c>
      <c r="D11" s="13">
        <v>27.905839920043945</v>
      </c>
      <c r="E11" s="13">
        <f t="shared" si="0"/>
        <v>-4.0412463836669907</v>
      </c>
      <c r="F11" s="14">
        <v>16.4640388171388</v>
      </c>
    </row>
    <row r="12" spans="1:14">
      <c r="A12" s="13" t="s">
        <v>25</v>
      </c>
      <c r="B12" s="13" t="s">
        <v>22</v>
      </c>
      <c r="C12" s="13">
        <v>28.03887939453125</v>
      </c>
      <c r="D12" s="13">
        <v>27.905839920043945</v>
      </c>
      <c r="E12" s="13">
        <f t="shared" si="0"/>
        <v>-3.7041206054687486</v>
      </c>
      <c r="F12" s="14">
        <v>13.033210505321343</v>
      </c>
    </row>
    <row r="13" spans="1:14">
      <c r="A13" s="13" t="s">
        <v>25</v>
      </c>
      <c r="B13" s="13" t="s">
        <v>22</v>
      </c>
      <c r="C13" s="13">
        <v>27.976892471313477</v>
      </c>
      <c r="D13" s="13">
        <v>27.905839920043945</v>
      </c>
      <c r="E13" s="13">
        <f t="shared" si="0"/>
        <v>-3.766107528686522</v>
      </c>
      <c r="F13" s="14">
        <v>13.605400577360196</v>
      </c>
    </row>
    <row r="14" spans="1:14">
      <c r="A14" s="13" t="s">
        <v>26</v>
      </c>
      <c r="B14" s="13" t="s">
        <v>22</v>
      </c>
      <c r="C14" s="13">
        <v>31.837173461914063</v>
      </c>
      <c r="D14" s="13">
        <v>32.578702290852853</v>
      </c>
      <c r="E14" s="13">
        <f t="shared" si="0"/>
        <v>9.417346191406395E-2</v>
      </c>
      <c r="F14" s="14">
        <v>0.93680880323464344</v>
      </c>
    </row>
    <row r="15" spans="1:14">
      <c r="A15" s="13" t="s">
        <v>26</v>
      </c>
      <c r="B15" s="13" t="s">
        <v>22</v>
      </c>
      <c r="C15" s="13">
        <v>33.889148712158203</v>
      </c>
      <c r="D15" s="13">
        <v>32.578702290852853</v>
      </c>
      <c r="E15" s="13">
        <f t="shared" si="0"/>
        <v>2.1461487121582046</v>
      </c>
      <c r="F15" s="14">
        <v>0.22591489331288603</v>
      </c>
      <c r="J15" s="15"/>
    </row>
    <row r="16" spans="1:14">
      <c r="A16" s="13" t="s">
        <v>26</v>
      </c>
      <c r="B16" s="13" t="s">
        <v>22</v>
      </c>
      <c r="C16" s="13">
        <v>32.0097846984863</v>
      </c>
      <c r="D16" s="13">
        <v>32.578702290852853</v>
      </c>
      <c r="E16" s="13">
        <f t="shared" si="0"/>
        <v>0.26678469848630115</v>
      </c>
      <c r="F16" s="14">
        <v>0.83116989250702344</v>
      </c>
    </row>
    <row r="17" spans="1:13">
      <c r="A17" s="13" t="s">
        <v>27</v>
      </c>
      <c r="B17" s="13" t="s">
        <v>22</v>
      </c>
      <c r="C17" s="13">
        <v>31.5666999816894</v>
      </c>
      <c r="D17" s="13">
        <v>31.607939325968371</v>
      </c>
      <c r="E17" s="13">
        <f t="shared" si="0"/>
        <v>-0.17630001831059872</v>
      </c>
      <c r="F17" s="14">
        <v>1.1299821776680103</v>
      </c>
    </row>
    <row r="18" spans="1:13">
      <c r="A18" s="13" t="s">
        <v>27</v>
      </c>
      <c r="B18" s="13" t="s">
        <v>22</v>
      </c>
      <c r="C18" s="13">
        <v>31.547142028808501</v>
      </c>
      <c r="D18" s="13">
        <v>31.607939325968371</v>
      </c>
      <c r="E18" s="13">
        <f t="shared" si="0"/>
        <v>-0.19585797119149717</v>
      </c>
      <c r="F18" s="14">
        <v>1.1454051308811408</v>
      </c>
    </row>
    <row r="19" spans="1:13">
      <c r="A19" s="13" t="s">
        <v>27</v>
      </c>
      <c r="B19" s="13" t="s">
        <v>22</v>
      </c>
      <c r="C19" s="13">
        <v>31.7099759674072</v>
      </c>
      <c r="D19" s="13">
        <v>31.607939325968371</v>
      </c>
      <c r="E19" s="13">
        <f t="shared" si="0"/>
        <v>-3.3024032592798847E-2</v>
      </c>
      <c r="F19" s="14">
        <v>1.0252060000000001</v>
      </c>
    </row>
    <row r="20" spans="1:13">
      <c r="A20" s="13" t="s">
        <v>28</v>
      </c>
      <c r="B20" s="13" t="s">
        <v>22</v>
      </c>
      <c r="C20" s="13">
        <v>30.666713714599599</v>
      </c>
      <c r="D20" s="13">
        <v>31.29437255859375</v>
      </c>
      <c r="E20" s="13">
        <f t="shared" si="0"/>
        <v>-1.0762862854003998</v>
      </c>
      <c r="F20" s="14">
        <v>2.1086012315069169</v>
      </c>
    </row>
    <row r="21" spans="1:13">
      <c r="A21" s="13" t="s">
        <v>28</v>
      </c>
      <c r="B21" s="13" t="s">
        <v>22</v>
      </c>
      <c r="C21" s="13">
        <v>30.662246704101563</v>
      </c>
      <c r="D21" s="13">
        <v>31.29437255859375</v>
      </c>
      <c r="E21" s="13">
        <f t="shared" si="0"/>
        <v>-1.0807532958984361</v>
      </c>
      <c r="F21" s="14">
        <v>2.1151402025710211</v>
      </c>
    </row>
    <row r="22" spans="1:13">
      <c r="A22" s="13" t="s">
        <v>28</v>
      </c>
      <c r="B22" s="13" t="s">
        <v>22</v>
      </c>
      <c r="C22" s="13">
        <v>32.554153442382813</v>
      </c>
      <c r="D22" s="13">
        <v>31.29437255859375</v>
      </c>
      <c r="E22" s="13">
        <f t="shared" si="0"/>
        <v>0.81115344238281395</v>
      </c>
      <c r="F22" s="14">
        <v>0.56992601684344568</v>
      </c>
    </row>
    <row r="23" spans="1:13">
      <c r="A23" s="13" t="s">
        <v>29</v>
      </c>
      <c r="B23" s="13" t="s">
        <v>22</v>
      </c>
      <c r="C23" s="13">
        <v>29.24537467956543</v>
      </c>
      <c r="D23" s="13">
        <v>29.728874206542969</v>
      </c>
      <c r="E23" s="13">
        <f t="shared" si="0"/>
        <v>-2.4976253204345689</v>
      </c>
      <c r="F23" s="14">
        <v>5.6475507124866668</v>
      </c>
    </row>
    <row r="24" spans="1:13">
      <c r="A24" s="13" t="s">
        <v>29</v>
      </c>
      <c r="B24" s="13" t="s">
        <v>22</v>
      </c>
      <c r="C24" s="13">
        <v>30.371992111206055</v>
      </c>
      <c r="D24" s="13">
        <v>29.728874206542969</v>
      </c>
      <c r="E24" s="13">
        <f t="shared" si="0"/>
        <v>-1.3710078887939439</v>
      </c>
      <c r="F24" s="14">
        <v>2.5865120070304033</v>
      </c>
    </row>
    <row r="25" spans="1:13">
      <c r="A25" s="13" t="s">
        <v>29</v>
      </c>
      <c r="B25" s="13" t="s">
        <v>22</v>
      </c>
      <c r="C25" s="13">
        <v>29.569253921508789</v>
      </c>
      <c r="D25" s="13">
        <v>29.728874206542969</v>
      </c>
      <c r="E25" s="13">
        <f t="shared" si="0"/>
        <v>-2.1737460784912095</v>
      </c>
      <c r="F25" s="14">
        <v>4.5119343570303503</v>
      </c>
    </row>
    <row r="26" spans="1:13">
      <c r="A26" s="13" t="s">
        <v>21</v>
      </c>
      <c r="B26" s="13" t="s">
        <v>30</v>
      </c>
      <c r="C26" s="13">
        <v>34.948451995849609</v>
      </c>
      <c r="D26" s="13">
        <v>34.774112701416016</v>
      </c>
      <c r="E26" s="13">
        <f t="shared" ref="E26:E49" si="1">C26-34.774</f>
        <v>0.17445199584960847</v>
      </c>
      <c r="F26" s="14">
        <v>0.8861040396174189</v>
      </c>
      <c r="H26" s="15"/>
      <c r="I26" s="15"/>
      <c r="J26" s="15"/>
      <c r="K26" s="15"/>
      <c r="L26" s="15"/>
      <c r="M26" s="15"/>
    </row>
    <row r="27" spans="1:13">
      <c r="A27" s="13" t="s">
        <v>21</v>
      </c>
      <c r="B27" s="13" t="s">
        <v>30</v>
      </c>
      <c r="C27" s="13">
        <v>34.380519866943359</v>
      </c>
      <c r="D27" s="13">
        <v>34.774112701416016</v>
      </c>
      <c r="E27" s="13">
        <f t="shared" si="1"/>
        <v>-0.39348013305664153</v>
      </c>
      <c r="F27" s="14">
        <v>1.3135582086365067</v>
      </c>
      <c r="H27" s="16"/>
      <c r="I27" s="16"/>
      <c r="J27" s="16"/>
      <c r="K27" s="16"/>
      <c r="L27" s="16"/>
      <c r="M27" s="16"/>
    </row>
    <row r="28" spans="1:13">
      <c r="A28" s="13" t="s">
        <v>21</v>
      </c>
      <c r="B28" s="13" t="s">
        <v>30</v>
      </c>
      <c r="C28" s="13">
        <v>34.993362426757813</v>
      </c>
      <c r="D28" s="13">
        <v>34.774112701416016</v>
      </c>
      <c r="E28" s="13">
        <f t="shared" si="1"/>
        <v>0.21936242675781159</v>
      </c>
      <c r="F28" s="14">
        <v>0.85894494791293918</v>
      </c>
      <c r="H28" s="15"/>
      <c r="I28" s="15"/>
      <c r="J28" s="15"/>
      <c r="K28" s="15"/>
      <c r="L28" s="15"/>
      <c r="M28" s="15"/>
    </row>
    <row r="29" spans="1:13">
      <c r="A29" s="13" t="s">
        <v>23</v>
      </c>
      <c r="B29" s="13" t="s">
        <v>30</v>
      </c>
      <c r="C29" s="13">
        <v>29.659209365844699</v>
      </c>
      <c r="D29" s="13">
        <v>29.672323089599569</v>
      </c>
      <c r="E29" s="13">
        <f t="shared" si="1"/>
        <v>-5.1147906341553018</v>
      </c>
      <c r="F29" s="14">
        <v>34.655549999999998</v>
      </c>
      <c r="H29" s="15"/>
      <c r="I29" s="15"/>
      <c r="J29" s="15"/>
      <c r="K29" s="15"/>
      <c r="L29" s="15"/>
      <c r="M29" s="15"/>
    </row>
    <row r="30" spans="1:13">
      <c r="A30" s="13" t="s">
        <v>23</v>
      </c>
      <c r="B30" s="13" t="s">
        <v>30</v>
      </c>
      <c r="C30" s="13">
        <v>29.7725838165283</v>
      </c>
      <c r="D30" s="13">
        <v>29.672323089599569</v>
      </c>
      <c r="E30" s="13">
        <f t="shared" si="1"/>
        <v>-5.0014161834717008</v>
      </c>
      <c r="F30" s="14">
        <v>32.039230000000003</v>
      </c>
    </row>
    <row r="31" spans="1:13">
      <c r="A31" s="13" t="s">
        <v>23</v>
      </c>
      <c r="B31" s="13" t="s">
        <v>30</v>
      </c>
      <c r="C31" s="13">
        <v>29.585176086425701</v>
      </c>
      <c r="D31" s="13">
        <v>29.672323089599569</v>
      </c>
      <c r="E31" s="13">
        <f t="shared" si="1"/>
        <v>-5.1888239135743</v>
      </c>
      <c r="F31" s="14">
        <v>36.48921</v>
      </c>
    </row>
    <row r="32" spans="1:13">
      <c r="A32" s="13" t="s">
        <v>24</v>
      </c>
      <c r="B32" s="13" t="s">
        <v>30</v>
      </c>
      <c r="C32" s="13">
        <v>29.869749069213867</v>
      </c>
      <c r="D32" s="13">
        <v>30.150764465332031</v>
      </c>
      <c r="E32" s="13">
        <f t="shared" si="1"/>
        <v>-4.9042509307861337</v>
      </c>
      <c r="F32" s="14">
        <v>29.945159898236604</v>
      </c>
    </row>
    <row r="33" spans="1:10">
      <c r="A33" s="13" t="s">
        <v>24</v>
      </c>
      <c r="B33" s="13" t="s">
        <v>30</v>
      </c>
      <c r="C33" s="13">
        <v>30.155342102050781</v>
      </c>
      <c r="D33" s="13">
        <v>30.150764465332031</v>
      </c>
      <c r="E33" s="13">
        <f t="shared" si="1"/>
        <v>-4.6186578979492197</v>
      </c>
      <c r="F33" s="14">
        <v>24.567138090961119</v>
      </c>
    </row>
    <row r="34" spans="1:10">
      <c r="A34" s="13" t="s">
        <v>24</v>
      </c>
      <c r="B34" s="13" t="s">
        <v>30</v>
      </c>
      <c r="C34" s="13">
        <v>30.427200317382813</v>
      </c>
      <c r="D34" s="13">
        <v>30.150764465332031</v>
      </c>
      <c r="E34" s="13">
        <f t="shared" si="1"/>
        <v>-4.3467996826171884</v>
      </c>
      <c r="F34" s="14">
        <v>20.34778263374157</v>
      </c>
    </row>
    <row r="35" spans="1:10">
      <c r="A35" s="13" t="s">
        <v>25</v>
      </c>
      <c r="B35" s="13" t="s">
        <v>30</v>
      </c>
      <c r="C35" s="13">
        <v>29.229917526245117</v>
      </c>
      <c r="D35" s="13">
        <v>29.136100769042969</v>
      </c>
      <c r="E35" s="13">
        <f t="shared" si="1"/>
        <v>-5.5440824737548837</v>
      </c>
      <c r="F35" s="14">
        <v>46.658967373447709</v>
      </c>
    </row>
    <row r="36" spans="1:10">
      <c r="A36" s="13" t="s">
        <v>25</v>
      </c>
      <c r="B36" s="13" t="s">
        <v>30</v>
      </c>
      <c r="C36" s="13">
        <v>29.210535049438477</v>
      </c>
      <c r="D36" s="13">
        <v>29.136100769042969</v>
      </c>
      <c r="E36" s="13">
        <f t="shared" si="1"/>
        <v>-5.5634649505615243</v>
      </c>
      <c r="F36" s="14">
        <v>47.29005617913522</v>
      </c>
    </row>
    <row r="37" spans="1:10">
      <c r="A37" s="13" t="s">
        <v>25</v>
      </c>
      <c r="B37" s="13" t="s">
        <v>30</v>
      </c>
      <c r="C37" s="13">
        <v>28.967849731445313</v>
      </c>
      <c r="D37" s="13">
        <v>29.136100769042969</v>
      </c>
      <c r="E37" s="13">
        <f t="shared" si="1"/>
        <v>-5.8061502685546884</v>
      </c>
      <c r="F37" s="14">
        <v>55.953259394939806</v>
      </c>
    </row>
    <row r="38" spans="1:10">
      <c r="A38" s="13" t="s">
        <v>26</v>
      </c>
      <c r="B38" s="13" t="s">
        <v>30</v>
      </c>
      <c r="C38" s="13">
        <v>35.6785</v>
      </c>
      <c r="D38" s="13">
        <v>35.761738718668617</v>
      </c>
      <c r="E38" s="13">
        <f t="shared" si="1"/>
        <v>0.90449999999999875</v>
      </c>
      <c r="F38" s="14">
        <v>0.53421781773139498</v>
      </c>
    </row>
    <row r="39" spans="1:10">
      <c r="A39" s="13" t="s">
        <v>26</v>
      </c>
      <c r="B39" s="13" t="s">
        <v>30</v>
      </c>
      <c r="C39" s="13">
        <v>35.796993255615234</v>
      </c>
      <c r="D39" s="13">
        <v>35.761738718668617</v>
      </c>
      <c r="E39" s="13">
        <f t="shared" si="1"/>
        <v>1.0229932556152335</v>
      </c>
      <c r="F39" s="14">
        <v>0.49209431147924759</v>
      </c>
    </row>
    <row r="40" spans="1:10">
      <c r="A40" s="13" t="s">
        <v>26</v>
      </c>
      <c r="B40" s="13" t="s">
        <v>30</v>
      </c>
      <c r="C40" s="13">
        <v>35.809722900390625</v>
      </c>
      <c r="D40" s="13">
        <v>35.761738718668617</v>
      </c>
      <c r="E40" s="13">
        <f t="shared" si="1"/>
        <v>1.0357229003906241</v>
      </c>
      <c r="F40" s="14">
        <v>0.48777140841812133</v>
      </c>
    </row>
    <row r="41" spans="1:10">
      <c r="A41" s="13" t="s">
        <v>27</v>
      </c>
      <c r="B41" s="13" t="s">
        <v>30</v>
      </c>
      <c r="C41" s="13">
        <v>30.612934341430599</v>
      </c>
      <c r="D41" s="13">
        <v>30.615358556111602</v>
      </c>
      <c r="E41" s="13">
        <f t="shared" si="1"/>
        <v>-4.1610656585694024</v>
      </c>
      <c r="F41" s="14">
        <v>17.861329999999999</v>
      </c>
      <c r="H41" s="15"/>
      <c r="I41" s="15"/>
      <c r="J41" s="15"/>
    </row>
    <row r="42" spans="1:10">
      <c r="A42" s="13" t="s">
        <v>27</v>
      </c>
      <c r="B42" s="13" t="s">
        <v>30</v>
      </c>
      <c r="C42" s="13">
        <v>30.570733184814401</v>
      </c>
      <c r="D42" s="13">
        <v>30.615358556111602</v>
      </c>
      <c r="E42" s="13">
        <f t="shared" si="1"/>
        <v>-4.2032668151856001</v>
      </c>
      <c r="F42" s="14">
        <v>18.31053</v>
      </c>
    </row>
    <row r="43" spans="1:10">
      <c r="A43" s="13" t="s">
        <v>27</v>
      </c>
      <c r="B43" s="13" t="s">
        <v>30</v>
      </c>
      <c r="C43" s="13">
        <v>30.662408142089799</v>
      </c>
      <c r="D43" s="13">
        <v>30.615358556111602</v>
      </c>
      <c r="E43" s="13">
        <f t="shared" si="1"/>
        <v>-4.1115918579102022</v>
      </c>
      <c r="F43" s="14">
        <v>17.299890000000001</v>
      </c>
    </row>
    <row r="44" spans="1:10">
      <c r="A44" s="13" t="s">
        <v>28</v>
      </c>
      <c r="B44" s="13" t="s">
        <v>30</v>
      </c>
      <c r="C44" s="13">
        <v>34.820564270019531</v>
      </c>
      <c r="D44" s="13">
        <v>33.954105377197266</v>
      </c>
      <c r="E44" s="13">
        <f t="shared" si="1"/>
        <v>4.6564270019530341E-2</v>
      </c>
      <c r="F44" s="14">
        <v>0.96823941525381985</v>
      </c>
    </row>
    <row r="45" spans="1:10">
      <c r="A45" s="13" t="s">
        <v>28</v>
      </c>
      <c r="B45" s="13" t="s">
        <v>30</v>
      </c>
      <c r="C45" s="13">
        <v>33.247817993164063</v>
      </c>
      <c r="D45" s="13">
        <v>33.954105377197266</v>
      </c>
      <c r="E45" s="13">
        <f t="shared" si="1"/>
        <v>-1.5261820068359384</v>
      </c>
      <c r="F45" s="14">
        <v>2.8802259762910078</v>
      </c>
    </row>
    <row r="46" spans="1:10">
      <c r="A46" s="13" t="s">
        <v>28</v>
      </c>
      <c r="B46" s="13" t="s">
        <v>30</v>
      </c>
      <c r="C46" s="13">
        <v>33.793926239013672</v>
      </c>
      <c r="D46" s="13">
        <v>33.954105377197266</v>
      </c>
      <c r="E46" s="13">
        <f t="shared" si="1"/>
        <v>-0.98007376098632903</v>
      </c>
      <c r="F46" s="14">
        <v>1.9725662582371013</v>
      </c>
    </row>
    <row r="47" spans="1:10">
      <c r="A47" s="13" t="s">
        <v>29</v>
      </c>
      <c r="B47" s="13" t="s">
        <v>30</v>
      </c>
      <c r="C47" s="13">
        <v>33.356727600097656</v>
      </c>
      <c r="D47" s="13">
        <v>33.083915710449219</v>
      </c>
      <c r="E47" s="13">
        <f t="shared" si="1"/>
        <v>-1.4172723999023447</v>
      </c>
      <c r="F47" s="14">
        <v>2.6708008415055429</v>
      </c>
    </row>
    <row r="48" spans="1:10">
      <c r="A48" s="13" t="s">
        <v>29</v>
      </c>
      <c r="B48" s="13" t="s">
        <v>30</v>
      </c>
      <c r="C48" s="13">
        <v>32.976600646972656</v>
      </c>
      <c r="D48" s="13">
        <v>33.083915710449219</v>
      </c>
      <c r="E48" s="13">
        <f t="shared" si="1"/>
        <v>-1.7973993530273447</v>
      </c>
      <c r="F48" s="14">
        <v>3.4759307813215812</v>
      </c>
    </row>
    <row r="49" spans="1:14">
      <c r="A49" s="13" t="s">
        <v>29</v>
      </c>
      <c r="B49" s="13" t="s">
        <v>30</v>
      </c>
      <c r="C49" s="13">
        <v>32.918415069580078</v>
      </c>
      <c r="D49" s="13">
        <v>33.083915710449219</v>
      </c>
      <c r="E49" s="13">
        <f t="shared" si="1"/>
        <v>-1.8555849304199228</v>
      </c>
      <c r="F49" s="14">
        <v>3.6189845043020665</v>
      </c>
    </row>
    <row r="50" spans="1:14">
      <c r="A50" s="13" t="s">
        <v>21</v>
      </c>
      <c r="B50" s="13" t="s">
        <v>31</v>
      </c>
      <c r="C50" s="13">
        <v>32.600521087646484</v>
      </c>
      <c r="D50" s="13">
        <v>32.695713043212891</v>
      </c>
      <c r="E50" s="13">
        <f>C50-32.695</f>
        <v>-9.4478912353515909E-2</v>
      </c>
      <c r="F50" s="14">
        <v>1.0676797027013962</v>
      </c>
      <c r="I50" s="15"/>
      <c r="J50" s="15"/>
      <c r="K50" s="15"/>
      <c r="L50" s="15"/>
      <c r="M50" s="15"/>
      <c r="N50" s="15"/>
    </row>
    <row r="51" spans="1:14">
      <c r="A51" s="13" t="s">
        <v>21</v>
      </c>
      <c r="B51" s="13" t="s">
        <v>31</v>
      </c>
      <c r="C51" s="13">
        <v>32.628486633300781</v>
      </c>
      <c r="D51" s="13">
        <v>32.695713043212891</v>
      </c>
      <c r="E51" s="13">
        <f t="shared" ref="E51:E73" si="2">C51-32.695</f>
        <v>-6.6513366699219034E-2</v>
      </c>
      <c r="F51" s="14">
        <v>1.0471828438457196</v>
      </c>
      <c r="I51" s="15"/>
      <c r="J51" s="15"/>
      <c r="K51" s="15"/>
      <c r="L51" s="15"/>
      <c r="M51" s="15"/>
      <c r="N51" s="15"/>
    </row>
    <row r="52" spans="1:14">
      <c r="A52" s="13" t="s">
        <v>21</v>
      </c>
      <c r="B52" s="13" t="s">
        <v>31</v>
      </c>
      <c r="C52" s="13">
        <v>32.858127593994141</v>
      </c>
      <c r="D52" s="13">
        <v>32.695713043212891</v>
      </c>
      <c r="E52" s="13">
        <f t="shared" si="2"/>
        <v>0.16312759399414034</v>
      </c>
      <c r="F52" s="14">
        <v>0.89308686299191609</v>
      </c>
      <c r="I52" s="15"/>
      <c r="J52" s="15"/>
      <c r="K52" s="15"/>
      <c r="L52" s="15"/>
      <c r="M52" s="15"/>
      <c r="N52" s="15"/>
    </row>
    <row r="53" spans="1:14">
      <c r="A53" s="13" t="s">
        <v>23</v>
      </c>
      <c r="B53" s="13" t="s">
        <v>31</v>
      </c>
      <c r="C53" s="13">
        <v>32.613754272460902</v>
      </c>
      <c r="D53" s="13">
        <v>32.6057033538818</v>
      </c>
      <c r="E53" s="13">
        <f t="shared" si="2"/>
        <v>-8.1245727539098311E-2</v>
      </c>
      <c r="F53" s="14">
        <v>1.0579311407664154</v>
      </c>
      <c r="I53" s="15"/>
      <c r="J53" s="15"/>
      <c r="K53" s="15"/>
      <c r="L53" s="15"/>
      <c r="M53" s="15"/>
      <c r="N53" s="15"/>
    </row>
    <row r="54" spans="1:14">
      <c r="A54" s="13" t="s">
        <v>23</v>
      </c>
      <c r="B54" s="13" t="s">
        <v>31</v>
      </c>
      <c r="C54" s="13">
        <v>32.561876296996999</v>
      </c>
      <c r="D54" s="13">
        <v>32.6057033538818</v>
      </c>
      <c r="E54" s="13">
        <f t="shared" si="2"/>
        <v>-0.13312370300300103</v>
      </c>
      <c r="F54" s="14">
        <v>1.0966656174785565</v>
      </c>
    </row>
    <row r="55" spans="1:14">
      <c r="A55" s="13" t="s">
        <v>23</v>
      </c>
      <c r="B55" s="13" t="s">
        <v>31</v>
      </c>
      <c r="C55" s="13">
        <v>32.6414794921875</v>
      </c>
      <c r="D55" s="13">
        <v>32.6057033538818</v>
      </c>
      <c r="E55" s="13">
        <f t="shared" si="2"/>
        <v>-5.3520507812500284E-2</v>
      </c>
      <c r="F55" s="14">
        <v>1.037794293299684</v>
      </c>
    </row>
    <row r="56" spans="1:14">
      <c r="A56" s="13" t="s">
        <v>24</v>
      </c>
      <c r="B56" s="13" t="s">
        <v>31</v>
      </c>
      <c r="C56" s="13">
        <v>32.741695404052734</v>
      </c>
      <c r="D56" s="13">
        <v>32.317794799804688</v>
      </c>
      <c r="E56" s="13">
        <f t="shared" si="2"/>
        <v>4.6695404052734091E-2</v>
      </c>
      <c r="F56" s="14">
        <v>0.96815141095231216</v>
      </c>
    </row>
    <row r="57" spans="1:14">
      <c r="A57" s="13" t="s">
        <v>24</v>
      </c>
      <c r="B57" s="13" t="s">
        <v>31</v>
      </c>
      <c r="C57" s="13">
        <v>31.937335968017578</v>
      </c>
      <c r="D57" s="13">
        <v>32.317794799804688</v>
      </c>
      <c r="E57" s="13">
        <f t="shared" si="2"/>
        <v>-0.75766403198242216</v>
      </c>
      <c r="F57" s="14">
        <v>1.690750794834246</v>
      </c>
    </row>
    <row r="58" spans="1:14">
      <c r="A58" s="13" t="s">
        <v>24</v>
      </c>
      <c r="B58" s="13" t="s">
        <v>31</v>
      </c>
      <c r="C58" s="13">
        <v>32.274349212646484</v>
      </c>
      <c r="D58" s="13">
        <v>32.317794799804688</v>
      </c>
      <c r="E58" s="13">
        <f t="shared" si="2"/>
        <v>-0.42065078735351591</v>
      </c>
      <c r="F58" s="14">
        <v>1.3385312185691722</v>
      </c>
    </row>
    <row r="59" spans="1:14">
      <c r="A59" s="13" t="s">
        <v>25</v>
      </c>
      <c r="B59" s="13" t="s">
        <v>31</v>
      </c>
      <c r="C59" s="13">
        <v>31.2301025390625</v>
      </c>
      <c r="D59" s="13">
        <v>31.255117416381836</v>
      </c>
      <c r="E59" s="13">
        <f t="shared" si="2"/>
        <v>-1.4648974609375003</v>
      </c>
      <c r="F59" s="14">
        <v>2.7604385025870335</v>
      </c>
    </row>
    <row r="60" spans="1:14">
      <c r="A60" s="13" t="s">
        <v>25</v>
      </c>
      <c r="B60" s="13" t="s">
        <v>31</v>
      </c>
      <c r="C60" s="13">
        <v>30.869256973266602</v>
      </c>
      <c r="D60" s="13">
        <v>31.255117416381836</v>
      </c>
      <c r="E60" s="13">
        <f t="shared" si="2"/>
        <v>-1.8257430267333987</v>
      </c>
      <c r="F60" s="14">
        <v>3.5448953227405431</v>
      </c>
    </row>
    <row r="61" spans="1:14">
      <c r="A61" s="13" t="s">
        <v>25</v>
      </c>
      <c r="B61" s="13" t="s">
        <v>31</v>
      </c>
      <c r="C61" s="13">
        <v>31.665992736816406</v>
      </c>
      <c r="D61" s="13">
        <v>31.255117416381836</v>
      </c>
      <c r="E61" s="13">
        <f t="shared" si="2"/>
        <v>-1.029007263183594</v>
      </c>
      <c r="F61" s="14">
        <v>2.040619591879032</v>
      </c>
    </row>
    <row r="62" spans="1:14">
      <c r="A62" s="13" t="s">
        <v>26</v>
      </c>
      <c r="B62" s="13" t="s">
        <v>31</v>
      </c>
      <c r="C62" s="13">
        <v>32.339870452880803</v>
      </c>
      <c r="D62" s="13">
        <v>32.661171613362605</v>
      </c>
      <c r="E62" s="13">
        <f t="shared" si="2"/>
        <v>-0.35512954711919775</v>
      </c>
      <c r="F62" s="14">
        <v>1.2791004332261164</v>
      </c>
    </row>
    <row r="63" spans="1:14">
      <c r="A63" s="13" t="s">
        <v>26</v>
      </c>
      <c r="B63" s="13" t="s">
        <v>31</v>
      </c>
      <c r="C63" s="13">
        <v>32.687460000000002</v>
      </c>
      <c r="D63" s="13">
        <v>32.661171613362605</v>
      </c>
      <c r="E63" s="13">
        <f t="shared" si="2"/>
        <v>-7.5399999999987699E-3</v>
      </c>
      <c r="F63" s="14">
        <v>1.0052400108262738</v>
      </c>
    </row>
    <row r="64" spans="1:14">
      <c r="A64" s="13" t="s">
        <v>26</v>
      </c>
      <c r="B64" s="13" t="s">
        <v>31</v>
      </c>
      <c r="C64" s="13">
        <v>32.956184387207003</v>
      </c>
      <c r="D64" s="13">
        <v>32.661171613362605</v>
      </c>
      <c r="E64" s="13">
        <f t="shared" si="2"/>
        <v>0.26118438720700254</v>
      </c>
      <c r="F64" s="14">
        <v>0.83440263144872884</v>
      </c>
    </row>
    <row r="65" spans="1:6">
      <c r="A65" s="13" t="s">
        <v>27</v>
      </c>
      <c r="B65" s="13" t="s">
        <v>31</v>
      </c>
      <c r="C65" s="13">
        <v>32.061885833740234</v>
      </c>
      <c r="D65" s="13">
        <v>32.202821731567383</v>
      </c>
      <c r="E65" s="13">
        <f t="shared" si="2"/>
        <v>-0.63311416625976591</v>
      </c>
      <c r="F65" s="14">
        <v>1.5509091375144599</v>
      </c>
    </row>
    <row r="66" spans="1:6">
      <c r="A66" s="13" t="s">
        <v>27</v>
      </c>
      <c r="B66" s="13" t="s">
        <v>31</v>
      </c>
      <c r="C66" s="13">
        <v>32.558692932128906</v>
      </c>
      <c r="D66" s="13">
        <v>32.202821731567383</v>
      </c>
      <c r="E66" s="13">
        <f t="shared" si="2"/>
        <v>-0.13630706787109403</v>
      </c>
      <c r="F66" s="14">
        <v>1.0990881261488921</v>
      </c>
    </row>
    <row r="67" spans="1:6">
      <c r="A67" s="13" t="s">
        <v>27</v>
      </c>
      <c r="B67" s="13" t="s">
        <v>31</v>
      </c>
      <c r="C67" s="13">
        <v>31.987886428833008</v>
      </c>
      <c r="D67" s="13">
        <v>32.202821731567383</v>
      </c>
      <c r="E67" s="13">
        <f t="shared" si="2"/>
        <v>-0.70711357116699247</v>
      </c>
      <c r="F67" s="14">
        <v>1.6325346028720247</v>
      </c>
    </row>
    <row r="68" spans="1:6">
      <c r="A68" s="13" t="s">
        <v>28</v>
      </c>
      <c r="B68" s="13" t="s">
        <v>31</v>
      </c>
      <c r="C68" s="13">
        <v>33.003501892089844</v>
      </c>
      <c r="D68" s="13">
        <v>33.127235412597656</v>
      </c>
      <c r="E68" s="13">
        <f t="shared" si="2"/>
        <v>0.30850189208984347</v>
      </c>
      <c r="F68" s="14">
        <v>0.80747981855476392</v>
      </c>
    </row>
    <row r="69" spans="1:6">
      <c r="A69" s="13" t="s">
        <v>28</v>
      </c>
      <c r="B69" s="13" t="s">
        <v>31</v>
      </c>
      <c r="C69" s="13">
        <v>32.8924560546875</v>
      </c>
      <c r="D69" s="13">
        <v>33.127235412597656</v>
      </c>
      <c r="E69" s="13">
        <f t="shared" si="2"/>
        <v>0.19745605468749972</v>
      </c>
      <c r="F69" s="14">
        <v>0.87208698414247965</v>
      </c>
    </row>
    <row r="70" spans="1:6">
      <c r="A70" s="13" t="s">
        <v>28</v>
      </c>
      <c r="B70" s="13" t="s">
        <v>31</v>
      </c>
      <c r="C70" s="13">
        <v>33.485748291015625</v>
      </c>
      <c r="D70" s="13">
        <v>33.127235412597656</v>
      </c>
      <c r="E70" s="13">
        <f t="shared" si="2"/>
        <v>0.79074829101562472</v>
      </c>
      <c r="F70" s="14">
        <v>0.57804419664455475</v>
      </c>
    </row>
    <row r="71" spans="1:6">
      <c r="A71" s="13" t="s">
        <v>29</v>
      </c>
      <c r="B71" s="13" t="s">
        <v>31</v>
      </c>
      <c r="C71" s="13">
        <v>31.144199371337798</v>
      </c>
      <c r="D71" s="13">
        <v>31.610907236734999</v>
      </c>
      <c r="E71" s="13">
        <f t="shared" si="2"/>
        <v>-1.550800628662202</v>
      </c>
      <c r="F71" s="14">
        <v>2.929796841836283</v>
      </c>
    </row>
    <row r="72" spans="1:6">
      <c r="A72" s="13" t="s">
        <v>29</v>
      </c>
      <c r="B72" s="13" t="s">
        <v>31</v>
      </c>
      <c r="C72" s="13">
        <v>31.68902587890625</v>
      </c>
      <c r="D72" s="13">
        <v>31.610907236734999</v>
      </c>
      <c r="E72" s="13">
        <f t="shared" si="2"/>
        <v>-1.0059741210937503</v>
      </c>
      <c r="F72" s="14">
        <v>2.0082990615053755</v>
      </c>
    </row>
    <row r="73" spans="1:6">
      <c r="A73" s="13" t="s">
        <v>29</v>
      </c>
      <c r="B73" s="13" t="s">
        <v>31</v>
      </c>
      <c r="C73" s="13">
        <v>31.999496459960938</v>
      </c>
      <c r="D73" s="13">
        <v>31.610907236734999</v>
      </c>
      <c r="E73" s="13">
        <f t="shared" si="2"/>
        <v>-0.69550354003906278</v>
      </c>
      <c r="F73" s="14">
        <v>1.6194495666698172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3D report assay</vt:lpstr>
      <vt:lpstr>Figure 3F qPCR</vt:lpstr>
      <vt:lpstr>Figure 3G ChIP 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Xin Zhou</cp:lastModifiedBy>
  <dcterms:created xsi:type="dcterms:W3CDTF">2015-06-05T18:19:34Z</dcterms:created>
  <dcterms:modified xsi:type="dcterms:W3CDTF">2021-06-03T15:40:31Z</dcterms:modified>
</cp:coreProperties>
</file>