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entil\Desktop\elife submission\Revisons\v2\v3\v4\final\after didier\maybe last\"/>
    </mc:Choice>
  </mc:AlternateContent>
  <bookViews>
    <workbookView xWindow="0" yWindow="0" windowWidth="23040" windowHeight="9192"/>
  </bookViews>
  <sheets>
    <sheet name="Figure 3 - figure supplement 1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5" i="1"/>
  <c r="H36" i="1"/>
  <c r="H33" i="1"/>
  <c r="E34" i="1"/>
  <c r="E35" i="1"/>
  <c r="E36" i="1"/>
  <c r="E33" i="1"/>
  <c r="B34" i="1"/>
  <c r="B35" i="1"/>
  <c r="B36" i="1"/>
  <c r="B33" i="1"/>
  <c r="C28" i="1"/>
  <c r="D28" i="1"/>
  <c r="E28" i="1"/>
  <c r="F28" i="1"/>
  <c r="G28" i="1"/>
  <c r="H28" i="1"/>
  <c r="I28" i="1"/>
  <c r="J28" i="1"/>
  <c r="B28" i="1"/>
  <c r="C27" i="1"/>
  <c r="D27" i="1"/>
  <c r="E27" i="1"/>
  <c r="F27" i="1"/>
  <c r="G27" i="1"/>
  <c r="H27" i="1"/>
  <c r="I27" i="1"/>
  <c r="J27" i="1"/>
  <c r="B27" i="1"/>
  <c r="C26" i="1"/>
  <c r="D26" i="1"/>
  <c r="E26" i="1"/>
  <c r="F26" i="1"/>
  <c r="G26" i="1"/>
  <c r="H26" i="1"/>
  <c r="I26" i="1"/>
  <c r="J26" i="1"/>
  <c r="B26" i="1"/>
  <c r="C25" i="1"/>
  <c r="D25" i="1"/>
  <c r="E25" i="1"/>
  <c r="F25" i="1"/>
  <c r="G25" i="1"/>
  <c r="H25" i="1"/>
  <c r="I25" i="1"/>
  <c r="J25" i="1"/>
  <c r="B25" i="1"/>
</calcChain>
</file>

<file path=xl/sharedStrings.xml><?xml version="1.0" encoding="utf-8"?>
<sst xmlns="http://schemas.openxmlformats.org/spreadsheetml/2006/main" count="98" uniqueCount="68">
  <si>
    <t>Supplemental Table 3: Luciferase assay raw values</t>
  </si>
  <si>
    <t>snai1b</t>
  </si>
  <si>
    <r>
      <t xml:space="preserve">800bp </t>
    </r>
    <r>
      <rPr>
        <b/>
        <i/>
        <u/>
        <sz val="11"/>
        <color theme="1"/>
        <rFont val="Calibri"/>
        <family val="2"/>
        <scheme val="minor"/>
      </rPr>
      <t>desmb</t>
    </r>
  </si>
  <si>
    <r>
      <t xml:space="preserve">800bp </t>
    </r>
    <r>
      <rPr>
        <b/>
        <i/>
        <u/>
        <sz val="11"/>
        <color theme="1"/>
        <rFont val="Calibri"/>
        <family val="2"/>
        <scheme val="minor"/>
      </rPr>
      <t>desmb</t>
    </r>
    <r>
      <rPr>
        <b/>
        <u/>
        <sz val="11"/>
        <color theme="1"/>
        <rFont val="Calibri"/>
        <family val="2"/>
        <scheme val="minor"/>
      </rPr>
      <t xml:space="preserve"> + </t>
    </r>
    <r>
      <rPr>
        <b/>
        <i/>
        <u/>
        <sz val="11"/>
        <color theme="1"/>
        <rFont val="Calibri"/>
        <family val="2"/>
        <scheme val="minor"/>
      </rPr>
      <t>snai1b</t>
    </r>
  </si>
  <si>
    <t>Luciferase - raw</t>
  </si>
  <si>
    <t>Renilla - raw</t>
  </si>
  <si>
    <t>Luciferase/Renilla ratio</t>
  </si>
  <si>
    <t>Luciferase/Renilla ratio average</t>
  </si>
  <si>
    <t>Figure 3 - figure supplement 1D</t>
  </si>
  <si>
    <t>Table Analyzed</t>
  </si>
  <si>
    <t>Data 1</t>
  </si>
  <si>
    <t>P value</t>
  </si>
  <si>
    <t>P value summary</t>
  </si>
  <si>
    <t>ns</t>
  </si>
  <si>
    <t>No</t>
  </si>
  <si>
    <t>*</t>
  </si>
  <si>
    <t>Yes</t>
  </si>
  <si>
    <t>Data sets analyzed</t>
  </si>
  <si>
    <t>A-C</t>
  </si>
  <si>
    <t>ANOVA summary</t>
  </si>
  <si>
    <t>F</t>
  </si>
  <si>
    <t>&lt;0,0001</t>
  </si>
  <si>
    <t>****</t>
  </si>
  <si>
    <t>Significant diff. among means (P &lt; 0.05)?</t>
  </si>
  <si>
    <t>R squared</t>
  </si>
  <si>
    <t>Brown-Forsythe test</t>
  </si>
  <si>
    <t>F (DFn, DFd)</t>
  </si>
  <si>
    <t>3,248 (2, 9)</t>
  </si>
  <si>
    <t>Are SDs significantly different (P &lt; 0.05)?</t>
  </si>
  <si>
    <t>Bartlett's test</t>
  </si>
  <si>
    <t>Bartlett's statistic (corrected)</t>
  </si>
  <si>
    <t>***</t>
  </si>
  <si>
    <t>ANOVA table</t>
  </si>
  <si>
    <t>SS</t>
  </si>
  <si>
    <t>DF</t>
  </si>
  <si>
    <t>MS</t>
  </si>
  <si>
    <t>Treatment (between columns)</t>
  </si>
  <si>
    <t>F (2, 9) = 183,9</t>
  </si>
  <si>
    <t>P&lt;0,0001</t>
  </si>
  <si>
    <t>Residual (within columns)</t>
  </si>
  <si>
    <t>Total</t>
  </si>
  <si>
    <t>Data summary</t>
  </si>
  <si>
    <t>Number of treatments (columns)</t>
  </si>
  <si>
    <t>Number of values (total)</t>
  </si>
  <si>
    <t>Number of families</t>
  </si>
  <si>
    <t>Number of comparisons per family</t>
  </si>
  <si>
    <t>Alpha</t>
  </si>
  <si>
    <t>Tukey's multiple comparisons test</t>
  </si>
  <si>
    <t>Mean Diff,</t>
  </si>
  <si>
    <t>95,00% CI of diff,</t>
  </si>
  <si>
    <t>Significant?</t>
  </si>
  <si>
    <t>Summary</t>
  </si>
  <si>
    <t>Adjusted P Value</t>
  </si>
  <si>
    <r>
      <t>pGL4.14_-0.8</t>
    </r>
    <r>
      <rPr>
        <i/>
        <sz val="10"/>
        <rFont val="Arial"/>
        <family val="2"/>
      </rPr>
      <t>desmb</t>
    </r>
    <r>
      <rPr>
        <sz val="10"/>
        <rFont val="Arial"/>
        <family val="2"/>
      </rPr>
      <t xml:space="preserve">_luc vs. pGL4.14_luc + </t>
    </r>
    <r>
      <rPr>
        <i/>
        <sz val="10"/>
        <rFont val="Arial"/>
        <family val="2"/>
      </rPr>
      <t>Snai1b</t>
    </r>
  </si>
  <si>
    <t>0,2756 to 0,3776</t>
  </si>
  <si>
    <t>A-B</t>
  </si>
  <si>
    <r>
      <t>pGL4.14_-0.8</t>
    </r>
    <r>
      <rPr>
        <i/>
        <sz val="10"/>
        <rFont val="Arial"/>
        <family val="2"/>
      </rPr>
      <t>desmb</t>
    </r>
    <r>
      <rPr>
        <sz val="10"/>
        <rFont val="Arial"/>
        <family val="2"/>
      </rPr>
      <t>_luc vs. Column C</t>
    </r>
  </si>
  <si>
    <t>0,002925 to 0,1049</t>
  </si>
  <si>
    <r>
      <t xml:space="preserve">pGL4.14_luc + </t>
    </r>
    <r>
      <rPr>
        <i/>
        <sz val="10"/>
        <rFont val="Arial"/>
        <family val="2"/>
      </rPr>
      <t>Snai1b</t>
    </r>
    <r>
      <rPr>
        <sz val="10"/>
        <rFont val="Arial"/>
        <family val="2"/>
      </rPr>
      <t xml:space="preserve"> vs. Column C</t>
    </r>
  </si>
  <si>
    <t>-0,3237 to -0,2217</t>
  </si>
  <si>
    <t>B-C</t>
  </si>
  <si>
    <t>Test details</t>
  </si>
  <si>
    <t>Mean 1</t>
  </si>
  <si>
    <t>Mean 2</t>
  </si>
  <si>
    <t>SE of diff,</t>
  </si>
  <si>
    <t>n1</t>
  </si>
  <si>
    <t>n2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</si>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</sst>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abSelected="1" topLeftCell="A41" workbookViewId="0">
      <selection activeCell="H62" sqref="H62"/>
    </sheetView>
  </sheetViews>
  <sheetFormatPr defaultRowHeight="14.4" x14ac:dyDescent="0.3"/>
  <cols>
    <col min="1" max="1" width="28.44140625" bestFit="1" customWidth="1"/>
    <col min="2" max="2" width="8.44140625" customWidth="1"/>
    <col min="7" max="7" width="28.44140625" bestFit="1" customWidth="1"/>
    <col min="8" max="8" width="32.6640625" customWidth="1"/>
    <col min="11" max="11" width="28.44140625" bestFit="1" customWidth="1"/>
    <col min="12" max="12" width="21.6640625" bestFit="1" customWidth="1"/>
    <col min="14" max="14" width="28.44140625" bestFit="1" customWidth="1"/>
    <col min="15" max="15" width="21.6640625" bestFit="1" customWidth="1"/>
  </cols>
  <sheetData>
    <row r="1" spans="1:10" x14ac:dyDescent="0.3">
      <c r="A1" s="16" t="s">
        <v>0</v>
      </c>
      <c r="B1" s="16"/>
      <c r="C1" s="16"/>
      <c r="D1" s="16"/>
      <c r="E1" s="16"/>
      <c r="F1" s="16"/>
    </row>
    <row r="3" spans="1:10" x14ac:dyDescent="0.3">
      <c r="A3" s="17" t="s">
        <v>8</v>
      </c>
      <c r="B3" s="17"/>
      <c r="C3" s="17"/>
    </row>
    <row r="5" spans="1:10" x14ac:dyDescent="0.3">
      <c r="A5" s="20" t="s">
        <v>4</v>
      </c>
      <c r="B5" s="20"/>
    </row>
    <row r="6" spans="1:10" ht="15" thickBot="1" x14ac:dyDescent="0.35"/>
    <row r="7" spans="1:10" ht="15" thickBot="1" x14ac:dyDescent="0.35">
      <c r="B7" s="8" t="s">
        <v>2</v>
      </c>
      <c r="C7" s="9"/>
      <c r="D7" s="15"/>
      <c r="E7" s="18" t="s">
        <v>1</v>
      </c>
      <c r="F7" s="12"/>
      <c r="G7" s="19"/>
      <c r="H7" s="9" t="s">
        <v>3</v>
      </c>
      <c r="I7" s="9"/>
      <c r="J7" s="15"/>
    </row>
    <row r="8" spans="1:10" x14ac:dyDescent="0.3">
      <c r="A8">
        <v>1</v>
      </c>
      <c r="B8" s="1">
        <v>301026</v>
      </c>
      <c r="C8" s="1">
        <v>183422</v>
      </c>
      <c r="D8" s="1">
        <v>153059</v>
      </c>
      <c r="E8" s="1">
        <v>3607</v>
      </c>
      <c r="F8" s="1">
        <v>3445</v>
      </c>
      <c r="G8" s="1">
        <v>6103</v>
      </c>
      <c r="H8" s="1">
        <v>102901</v>
      </c>
      <c r="I8" s="1">
        <v>116345</v>
      </c>
      <c r="J8" s="1">
        <v>161467</v>
      </c>
    </row>
    <row r="9" spans="1:10" x14ac:dyDescent="0.3">
      <c r="A9">
        <v>2</v>
      </c>
      <c r="B9">
        <v>106792</v>
      </c>
      <c r="C9">
        <v>165795</v>
      </c>
      <c r="D9">
        <v>155777</v>
      </c>
      <c r="E9">
        <v>3159</v>
      </c>
      <c r="F9">
        <v>3778</v>
      </c>
      <c r="G9">
        <v>3366</v>
      </c>
      <c r="H9">
        <v>155628</v>
      </c>
      <c r="I9">
        <v>192734</v>
      </c>
      <c r="J9">
        <v>136561</v>
      </c>
    </row>
    <row r="10" spans="1:10" x14ac:dyDescent="0.3">
      <c r="A10">
        <v>3</v>
      </c>
      <c r="B10">
        <v>89893</v>
      </c>
      <c r="C10">
        <v>84935</v>
      </c>
      <c r="D10">
        <v>106012</v>
      </c>
      <c r="E10">
        <v>2860</v>
      </c>
      <c r="F10">
        <v>2336</v>
      </c>
      <c r="G10">
        <v>2198</v>
      </c>
      <c r="H10">
        <v>157636</v>
      </c>
      <c r="I10">
        <v>183792</v>
      </c>
      <c r="J10">
        <v>182151</v>
      </c>
    </row>
    <row r="11" spans="1:10" x14ac:dyDescent="0.3">
      <c r="A11">
        <v>4</v>
      </c>
      <c r="B11">
        <v>12995</v>
      </c>
      <c r="C11">
        <v>22182</v>
      </c>
      <c r="D11">
        <v>20715</v>
      </c>
      <c r="E11">
        <v>2426</v>
      </c>
      <c r="F11">
        <v>3109</v>
      </c>
      <c r="G11">
        <v>2907</v>
      </c>
      <c r="H11">
        <v>89079</v>
      </c>
      <c r="I11">
        <v>120408</v>
      </c>
      <c r="J11">
        <v>189406</v>
      </c>
    </row>
    <row r="13" spans="1:10" x14ac:dyDescent="0.3">
      <c r="A13" s="20" t="s">
        <v>5</v>
      </c>
      <c r="B13" s="20"/>
    </row>
    <row r="14" spans="1:10" ht="15" thickBot="1" x14ac:dyDescent="0.35"/>
    <row r="15" spans="1:10" ht="15" thickBot="1" x14ac:dyDescent="0.35">
      <c r="B15" s="8" t="s">
        <v>2</v>
      </c>
      <c r="C15" s="9"/>
      <c r="D15" s="10"/>
      <c r="E15" s="11" t="s">
        <v>1</v>
      </c>
      <c r="F15" s="12"/>
      <c r="G15" s="13"/>
      <c r="H15" s="14" t="s">
        <v>3</v>
      </c>
      <c r="I15" s="9"/>
      <c r="J15" s="15"/>
    </row>
    <row r="16" spans="1:10" x14ac:dyDescent="0.3">
      <c r="A16">
        <v>1</v>
      </c>
      <c r="B16">
        <v>956071</v>
      </c>
      <c r="C16">
        <v>604946</v>
      </c>
      <c r="D16">
        <v>502422</v>
      </c>
      <c r="E16">
        <v>463654</v>
      </c>
      <c r="F16">
        <v>431552</v>
      </c>
      <c r="G16">
        <v>770751</v>
      </c>
      <c r="H16">
        <v>428129</v>
      </c>
      <c r="I16">
        <v>457815</v>
      </c>
      <c r="J16">
        <v>631266</v>
      </c>
    </row>
    <row r="17" spans="1:10" x14ac:dyDescent="0.3">
      <c r="A17">
        <v>2</v>
      </c>
      <c r="B17">
        <v>285235</v>
      </c>
      <c r="C17">
        <v>414814</v>
      </c>
      <c r="D17">
        <v>403004</v>
      </c>
      <c r="E17">
        <v>535414</v>
      </c>
      <c r="F17">
        <v>634919</v>
      </c>
      <c r="G17">
        <v>587890</v>
      </c>
      <c r="H17">
        <v>515878</v>
      </c>
      <c r="I17">
        <v>626948</v>
      </c>
      <c r="J17">
        <v>459246</v>
      </c>
    </row>
    <row r="18" spans="1:10" x14ac:dyDescent="0.3">
      <c r="A18">
        <v>3</v>
      </c>
      <c r="B18">
        <v>317225</v>
      </c>
      <c r="C18">
        <v>279342</v>
      </c>
      <c r="D18">
        <v>332714</v>
      </c>
      <c r="E18">
        <v>380205</v>
      </c>
      <c r="F18">
        <v>272770</v>
      </c>
      <c r="G18">
        <v>229877</v>
      </c>
      <c r="H18">
        <v>554603</v>
      </c>
      <c r="I18">
        <v>628586</v>
      </c>
      <c r="J18">
        <v>658367</v>
      </c>
    </row>
    <row r="19" spans="1:10" x14ac:dyDescent="0.3">
      <c r="A19">
        <v>4</v>
      </c>
      <c r="B19">
        <v>39358</v>
      </c>
      <c r="C19">
        <v>62785</v>
      </c>
      <c r="D19">
        <v>61054</v>
      </c>
      <c r="E19">
        <v>253245</v>
      </c>
      <c r="F19">
        <v>384395</v>
      </c>
      <c r="G19">
        <v>337025</v>
      </c>
      <c r="H19">
        <v>324775</v>
      </c>
      <c r="I19">
        <v>424833</v>
      </c>
      <c r="J19">
        <v>636388</v>
      </c>
    </row>
    <row r="22" spans="1:10" x14ac:dyDescent="0.3">
      <c r="A22" s="20" t="s">
        <v>6</v>
      </c>
      <c r="B22" s="20"/>
    </row>
    <row r="23" spans="1:10" ht="15" thickBot="1" x14ac:dyDescent="0.35"/>
    <row r="24" spans="1:10" ht="15" thickBot="1" x14ac:dyDescent="0.35">
      <c r="B24" s="8" t="s">
        <v>2</v>
      </c>
      <c r="C24" s="9"/>
      <c r="D24" s="10"/>
      <c r="E24" s="11" t="s">
        <v>1</v>
      </c>
      <c r="F24" s="12"/>
      <c r="G24" s="13"/>
      <c r="H24" s="14" t="s">
        <v>3</v>
      </c>
      <c r="I24" s="9"/>
      <c r="J24" s="15"/>
    </row>
    <row r="25" spans="1:10" x14ac:dyDescent="0.3">
      <c r="A25">
        <v>1</v>
      </c>
      <c r="B25">
        <f>B8/B16</f>
        <v>0.31485736937947079</v>
      </c>
      <c r="C25">
        <f t="shared" ref="C25:J25" si="0">C8/C16</f>
        <v>0.30320392233356364</v>
      </c>
      <c r="D25">
        <f t="shared" si="0"/>
        <v>0.30464231263758357</v>
      </c>
      <c r="E25">
        <f t="shared" si="0"/>
        <v>7.7795079951860652E-3</v>
      </c>
      <c r="F25">
        <f t="shared" si="0"/>
        <v>7.982815512383213E-3</v>
      </c>
      <c r="G25">
        <f t="shared" si="0"/>
        <v>7.9182511602320337E-3</v>
      </c>
      <c r="H25">
        <f t="shared" si="0"/>
        <v>0.24035045511983538</v>
      </c>
      <c r="I25">
        <f t="shared" si="0"/>
        <v>0.25413103546192239</v>
      </c>
      <c r="J25">
        <f t="shared" si="0"/>
        <v>0.25578282372248784</v>
      </c>
    </row>
    <row r="26" spans="1:10" x14ac:dyDescent="0.3">
      <c r="A26">
        <v>2</v>
      </c>
      <c r="B26">
        <f>B9/B17</f>
        <v>0.37440005609409782</v>
      </c>
      <c r="C26">
        <f t="shared" ref="C26:J26" si="1">C9/C17</f>
        <v>0.3996851600958502</v>
      </c>
      <c r="D26">
        <f t="shared" si="1"/>
        <v>0.38653958769640001</v>
      </c>
      <c r="E26">
        <f t="shared" si="1"/>
        <v>5.9001072067596293E-3</v>
      </c>
      <c r="F26">
        <f t="shared" si="1"/>
        <v>5.9503653221907047E-3</v>
      </c>
      <c r="G26">
        <f t="shared" si="1"/>
        <v>5.7255609042507951E-3</v>
      </c>
      <c r="H26">
        <f t="shared" si="1"/>
        <v>0.3016759776536313</v>
      </c>
      <c r="I26">
        <f t="shared" si="1"/>
        <v>0.30741624504743614</v>
      </c>
      <c r="J26">
        <f t="shared" si="1"/>
        <v>0.29735914956254383</v>
      </c>
    </row>
    <row r="27" spans="1:10" x14ac:dyDescent="0.3">
      <c r="A27">
        <v>3</v>
      </c>
      <c r="B27">
        <f>B10/B18</f>
        <v>0.28337300023642525</v>
      </c>
      <c r="C27">
        <f t="shared" ref="C27:J27" si="2">C10/C18</f>
        <v>0.30405381217289201</v>
      </c>
      <c r="D27">
        <f t="shared" si="2"/>
        <v>0.31862801084414843</v>
      </c>
      <c r="E27">
        <f t="shared" si="2"/>
        <v>7.5222577293828329E-3</v>
      </c>
      <c r="F27">
        <f t="shared" si="2"/>
        <v>8.563991641309528E-3</v>
      </c>
      <c r="G27">
        <f t="shared" si="2"/>
        <v>9.5616351353114935E-3</v>
      </c>
      <c r="H27">
        <f t="shared" si="2"/>
        <v>0.28423214443484801</v>
      </c>
      <c r="I27">
        <f t="shared" si="2"/>
        <v>0.292389585514154</v>
      </c>
      <c r="J27">
        <f t="shared" si="2"/>
        <v>0.27667091455069892</v>
      </c>
    </row>
    <row r="28" spans="1:10" x14ac:dyDescent="0.3">
      <c r="A28">
        <v>4</v>
      </c>
      <c r="B28">
        <f>B11/B19</f>
        <v>0.33017429747446514</v>
      </c>
      <c r="C28">
        <f t="shared" ref="C28:J28" si="3">C11/C19</f>
        <v>0.35330094767858566</v>
      </c>
      <c r="D28">
        <f t="shared" si="3"/>
        <v>0.33928980902152195</v>
      </c>
      <c r="E28">
        <f t="shared" si="3"/>
        <v>9.579656064285574E-3</v>
      </c>
      <c r="F28">
        <f t="shared" si="3"/>
        <v>8.0880344437362604E-3</v>
      </c>
      <c r="G28">
        <f t="shared" si="3"/>
        <v>8.6254728877679706E-3</v>
      </c>
      <c r="H28">
        <f t="shared" si="3"/>
        <v>0.27427911631129243</v>
      </c>
      <c r="I28">
        <f t="shared" si="3"/>
        <v>0.28342431025838388</v>
      </c>
      <c r="J28">
        <f t="shared" si="3"/>
        <v>0.29762660515283129</v>
      </c>
    </row>
    <row r="30" spans="1:10" x14ac:dyDescent="0.3">
      <c r="A30" s="20" t="s">
        <v>7</v>
      </c>
      <c r="B30" s="20"/>
    </row>
    <row r="31" spans="1:10" ht="15" thickBot="1" x14ac:dyDescent="0.35"/>
    <row r="32" spans="1:10" ht="15" thickBot="1" x14ac:dyDescent="0.35">
      <c r="B32" s="8" t="s">
        <v>2</v>
      </c>
      <c r="C32" s="9"/>
      <c r="D32" s="10"/>
      <c r="E32" s="11" t="s">
        <v>1</v>
      </c>
      <c r="F32" s="12"/>
      <c r="G32" s="13"/>
      <c r="H32" s="14" t="s">
        <v>3</v>
      </c>
      <c r="I32" s="9"/>
      <c r="J32" s="15"/>
    </row>
    <row r="33" spans="1:16" x14ac:dyDescent="0.3">
      <c r="A33">
        <v>1</v>
      </c>
      <c r="B33">
        <f>AVERAGE(B25:D25)</f>
        <v>0.30756786811687264</v>
      </c>
      <c r="E33">
        <f>AVERAGE(E25:G25)</f>
        <v>7.8935248892671051E-3</v>
      </c>
      <c r="H33">
        <f>AVERAGE(H25:J25)</f>
        <v>0.25008810476808185</v>
      </c>
    </row>
    <row r="34" spans="1:16" x14ac:dyDescent="0.3">
      <c r="A34">
        <v>2</v>
      </c>
      <c r="B34">
        <f t="shared" ref="B34:B36" si="4">AVERAGE(B26:D26)</f>
        <v>0.3868749346287827</v>
      </c>
      <c r="E34">
        <f t="shared" ref="E34:E36" si="5">AVERAGE(E26:G26)</f>
        <v>5.858677811067043E-3</v>
      </c>
      <c r="H34">
        <f t="shared" ref="H34:H36" si="6">AVERAGE(H26:J26)</f>
        <v>0.30215045742120378</v>
      </c>
    </row>
    <row r="35" spans="1:16" x14ac:dyDescent="0.3">
      <c r="A35">
        <v>3</v>
      </c>
      <c r="B35">
        <f t="shared" si="4"/>
        <v>0.30201827441782192</v>
      </c>
      <c r="E35">
        <f t="shared" si="5"/>
        <v>8.5492948353346181E-3</v>
      </c>
      <c r="H35">
        <f t="shared" si="6"/>
        <v>0.28443088149990031</v>
      </c>
    </row>
    <row r="36" spans="1:16" x14ac:dyDescent="0.3">
      <c r="A36">
        <v>4</v>
      </c>
      <c r="B36">
        <f t="shared" si="4"/>
        <v>0.34092168472485757</v>
      </c>
      <c r="E36">
        <f t="shared" si="5"/>
        <v>8.7643877985966023E-3</v>
      </c>
      <c r="H36">
        <f t="shared" si="6"/>
        <v>0.28511001057416924</v>
      </c>
    </row>
    <row r="41" spans="1:16" x14ac:dyDescent="0.3">
      <c r="A41" s="7" t="s">
        <v>9</v>
      </c>
      <c r="B41" s="6" t="s">
        <v>10</v>
      </c>
      <c r="C41" s="6"/>
      <c r="D41" s="6"/>
      <c r="E41" s="6"/>
      <c r="F41" s="6"/>
      <c r="G41" s="7"/>
      <c r="H41" s="3" t="s">
        <v>44</v>
      </c>
      <c r="I41" s="2">
        <v>1</v>
      </c>
      <c r="J41" s="2"/>
      <c r="K41" s="2"/>
      <c r="L41" s="2"/>
      <c r="M41" s="2"/>
      <c r="N41" s="2"/>
      <c r="O41" s="2"/>
      <c r="P41" s="2"/>
    </row>
    <row r="42" spans="1:16" x14ac:dyDescent="0.3">
      <c r="A42" s="7" t="s">
        <v>17</v>
      </c>
      <c r="B42" s="6" t="s">
        <v>18</v>
      </c>
      <c r="C42" s="6"/>
      <c r="D42" s="6"/>
      <c r="E42" s="6"/>
      <c r="F42" s="6"/>
      <c r="G42" s="7"/>
      <c r="H42" s="3" t="s">
        <v>45</v>
      </c>
      <c r="I42" s="2">
        <v>3</v>
      </c>
      <c r="J42" s="2"/>
      <c r="K42" s="2"/>
      <c r="L42" s="2"/>
      <c r="M42" s="2"/>
      <c r="N42" s="2"/>
      <c r="O42" s="2"/>
      <c r="P42" s="2"/>
    </row>
    <row r="43" spans="1:16" x14ac:dyDescent="0.3">
      <c r="A43" s="7"/>
      <c r="B43" s="6"/>
      <c r="C43" s="6"/>
      <c r="D43" s="6"/>
      <c r="E43" s="6"/>
      <c r="F43" s="6"/>
      <c r="G43" s="7"/>
      <c r="H43" s="3" t="s">
        <v>46</v>
      </c>
      <c r="I43" s="2">
        <v>0.05</v>
      </c>
      <c r="J43" s="2"/>
      <c r="K43" s="2"/>
      <c r="L43" s="2"/>
      <c r="M43" s="2"/>
      <c r="N43" s="2"/>
      <c r="O43" s="2"/>
      <c r="P43" s="2"/>
    </row>
    <row r="44" spans="1:16" x14ac:dyDescent="0.3">
      <c r="A44" s="4" t="s">
        <v>19</v>
      </c>
      <c r="B44" s="6"/>
      <c r="C44" s="6"/>
      <c r="D44" s="6"/>
      <c r="E44" s="6"/>
      <c r="F44" s="6"/>
      <c r="G44" s="7"/>
      <c r="H44" s="3"/>
      <c r="I44" s="2"/>
      <c r="J44" s="2"/>
      <c r="K44" s="2"/>
      <c r="L44" s="2"/>
      <c r="M44" s="2"/>
      <c r="N44" s="2"/>
      <c r="O44" s="2"/>
      <c r="P44" s="2"/>
    </row>
    <row r="45" spans="1:16" x14ac:dyDescent="0.3">
      <c r="A45" s="7" t="s">
        <v>20</v>
      </c>
      <c r="B45" s="6">
        <v>183.9</v>
      </c>
      <c r="C45" s="6"/>
      <c r="D45" s="6"/>
      <c r="E45" s="6"/>
      <c r="F45" s="6"/>
      <c r="G45" s="7"/>
      <c r="H45" s="4" t="s">
        <v>47</v>
      </c>
      <c r="I45" s="5" t="s">
        <v>48</v>
      </c>
      <c r="J45" s="5" t="s">
        <v>49</v>
      </c>
      <c r="K45" s="5" t="s">
        <v>50</v>
      </c>
      <c r="L45" s="5" t="s">
        <v>51</v>
      </c>
      <c r="M45" s="5" t="s">
        <v>52</v>
      </c>
      <c r="N45" s="5"/>
      <c r="O45" s="2"/>
      <c r="P45" s="2"/>
    </row>
    <row r="46" spans="1:16" x14ac:dyDescent="0.3">
      <c r="A46" s="7" t="s">
        <v>11</v>
      </c>
      <c r="B46" s="6" t="s">
        <v>21</v>
      </c>
      <c r="C46" s="6"/>
      <c r="D46" s="6"/>
      <c r="E46" s="6"/>
      <c r="F46" s="6"/>
      <c r="G46" s="7"/>
      <c r="H46" s="3" t="s">
        <v>53</v>
      </c>
      <c r="I46" s="2">
        <v>0.3266</v>
      </c>
      <c r="J46" s="2" t="s">
        <v>54</v>
      </c>
      <c r="K46" s="2" t="s">
        <v>16</v>
      </c>
      <c r="L46" s="2" t="s">
        <v>22</v>
      </c>
      <c r="M46" s="5" t="s">
        <v>21</v>
      </c>
      <c r="N46" s="2" t="s">
        <v>55</v>
      </c>
      <c r="O46" s="2"/>
      <c r="P46" s="2"/>
    </row>
    <row r="47" spans="1:16" x14ac:dyDescent="0.3">
      <c r="A47" s="7" t="s">
        <v>12</v>
      </c>
      <c r="B47" s="6" t="s">
        <v>22</v>
      </c>
      <c r="C47" s="6"/>
      <c r="D47" s="6"/>
      <c r="E47" s="6"/>
      <c r="F47" s="6"/>
      <c r="G47" s="4"/>
      <c r="H47" s="3" t="s">
        <v>56</v>
      </c>
      <c r="I47" s="2">
        <v>5.3900000000000003E-2</v>
      </c>
      <c r="J47" s="2" t="s">
        <v>57</v>
      </c>
      <c r="K47" s="2" t="s">
        <v>16</v>
      </c>
      <c r="L47" s="2" t="s">
        <v>15</v>
      </c>
      <c r="M47" s="5">
        <v>3.8899999999999997E-2</v>
      </c>
      <c r="N47" s="2" t="s">
        <v>18</v>
      </c>
      <c r="O47" s="2"/>
      <c r="P47" s="2"/>
    </row>
    <row r="48" spans="1:16" x14ac:dyDescent="0.3">
      <c r="A48" s="7" t="s">
        <v>23</v>
      </c>
      <c r="B48" s="6" t="s">
        <v>16</v>
      </c>
      <c r="C48" s="6"/>
      <c r="D48" s="6"/>
      <c r="E48" s="6"/>
      <c r="F48" s="6"/>
      <c r="G48" s="4"/>
      <c r="H48" s="3" t="s">
        <v>58</v>
      </c>
      <c r="I48" s="2">
        <v>-0.2727</v>
      </c>
      <c r="J48" s="2" t="s">
        <v>59</v>
      </c>
      <c r="K48" s="2" t="s">
        <v>16</v>
      </c>
      <c r="L48" s="2" t="s">
        <v>22</v>
      </c>
      <c r="M48" s="5" t="s">
        <v>21</v>
      </c>
      <c r="N48" s="2" t="s">
        <v>60</v>
      </c>
      <c r="O48" s="2"/>
      <c r="P48" s="2"/>
    </row>
    <row r="49" spans="1:16" x14ac:dyDescent="0.3">
      <c r="A49" s="7" t="s">
        <v>24</v>
      </c>
      <c r="B49" s="6">
        <v>0.97609999999999997</v>
      </c>
      <c r="C49" s="6"/>
      <c r="D49" s="6"/>
      <c r="E49" s="6"/>
      <c r="F49" s="6"/>
      <c r="G49" s="7"/>
      <c r="H49" s="3"/>
      <c r="I49" s="2"/>
      <c r="J49" s="2"/>
      <c r="K49" s="2"/>
      <c r="L49" s="2"/>
      <c r="M49" s="2"/>
      <c r="N49" s="2"/>
      <c r="O49" s="2"/>
      <c r="P49" s="2"/>
    </row>
    <row r="50" spans="1:16" x14ac:dyDescent="0.3">
      <c r="A50" s="7"/>
      <c r="B50" s="6"/>
      <c r="C50" s="6"/>
      <c r="D50" s="6"/>
      <c r="E50" s="6"/>
      <c r="F50" s="6"/>
      <c r="G50" s="7"/>
      <c r="H50" s="3" t="s">
        <v>61</v>
      </c>
      <c r="I50" s="2" t="s">
        <v>62</v>
      </c>
      <c r="J50" s="2" t="s">
        <v>63</v>
      </c>
      <c r="K50" s="2" t="s">
        <v>48</v>
      </c>
      <c r="L50" s="2" t="s">
        <v>64</v>
      </c>
      <c r="M50" s="2" t="s">
        <v>65</v>
      </c>
      <c r="N50" s="2" t="s">
        <v>66</v>
      </c>
      <c r="O50" s="2" t="s">
        <v>67</v>
      </c>
      <c r="P50" s="2" t="s">
        <v>34</v>
      </c>
    </row>
    <row r="51" spans="1:16" x14ac:dyDescent="0.3">
      <c r="A51" s="7" t="s">
        <v>25</v>
      </c>
      <c r="B51" s="6"/>
      <c r="C51" s="6"/>
      <c r="D51" s="6"/>
      <c r="E51" s="6"/>
      <c r="F51" s="6"/>
      <c r="G51" s="7"/>
      <c r="H51" s="3" t="s">
        <v>53</v>
      </c>
      <c r="I51" s="2">
        <v>0.33429999999999999</v>
      </c>
      <c r="J51" s="2">
        <v>7.7669999999999996E-3</v>
      </c>
      <c r="K51" s="2">
        <v>0.3266</v>
      </c>
      <c r="L51" s="2">
        <v>1.8259999999999998E-2</v>
      </c>
      <c r="M51" s="2">
        <v>4</v>
      </c>
      <c r="N51" s="2">
        <v>4</v>
      </c>
      <c r="O51" s="2">
        <v>25.3</v>
      </c>
      <c r="P51" s="2">
        <v>9</v>
      </c>
    </row>
    <row r="52" spans="1:16" x14ac:dyDescent="0.3">
      <c r="A52" s="7" t="s">
        <v>26</v>
      </c>
      <c r="B52" s="6" t="s">
        <v>27</v>
      </c>
      <c r="C52" s="6"/>
      <c r="D52" s="6"/>
      <c r="E52" s="6"/>
      <c r="F52" s="6"/>
      <c r="G52" s="7"/>
      <c r="H52" s="3" t="s">
        <v>56</v>
      </c>
      <c r="I52" s="2">
        <v>0.33429999999999999</v>
      </c>
      <c r="J52" s="2">
        <v>0.28039999999999998</v>
      </c>
      <c r="K52" s="2">
        <v>5.3900000000000003E-2</v>
      </c>
      <c r="L52" s="2">
        <v>1.8259999999999998E-2</v>
      </c>
      <c r="M52" s="2">
        <v>4</v>
      </c>
      <c r="N52" s="2">
        <v>4</v>
      </c>
      <c r="O52" s="2">
        <v>4.1749999999999998</v>
      </c>
      <c r="P52" s="2">
        <v>9</v>
      </c>
    </row>
    <row r="53" spans="1:16" x14ac:dyDescent="0.3">
      <c r="A53" s="7" t="s">
        <v>11</v>
      </c>
      <c r="B53" s="6">
        <v>8.6699999999999999E-2</v>
      </c>
      <c r="C53" s="6"/>
      <c r="D53" s="6"/>
      <c r="E53" s="6"/>
      <c r="F53" s="6"/>
      <c r="G53" s="7"/>
      <c r="H53" s="3" t="s">
        <v>58</v>
      </c>
      <c r="I53" s="2">
        <v>7.7669999999999996E-3</v>
      </c>
      <c r="J53" s="2">
        <v>0.28039999999999998</v>
      </c>
      <c r="K53" s="2">
        <v>-0.2727</v>
      </c>
      <c r="L53" s="2">
        <v>1.8259999999999998E-2</v>
      </c>
      <c r="M53" s="2">
        <v>4</v>
      </c>
      <c r="N53" s="2">
        <v>4</v>
      </c>
      <c r="O53" s="2">
        <v>21.12</v>
      </c>
      <c r="P53" s="2">
        <v>9</v>
      </c>
    </row>
    <row r="54" spans="1:16" x14ac:dyDescent="0.3">
      <c r="A54" s="7" t="s">
        <v>12</v>
      </c>
      <c r="B54" s="6" t="s">
        <v>13</v>
      </c>
      <c r="C54" s="6"/>
      <c r="D54" s="6"/>
      <c r="E54" s="6"/>
      <c r="F54" s="6"/>
      <c r="G54" s="7"/>
      <c r="H54" s="3"/>
      <c r="I54" s="2"/>
      <c r="J54" s="2"/>
      <c r="K54" s="2"/>
      <c r="L54" s="2"/>
      <c r="M54" s="2"/>
      <c r="N54" s="2"/>
      <c r="O54" s="2"/>
      <c r="P54" s="2"/>
    </row>
    <row r="55" spans="1:16" x14ac:dyDescent="0.3">
      <c r="A55" s="7" t="s">
        <v>28</v>
      </c>
      <c r="B55" s="6" t="s">
        <v>14</v>
      </c>
      <c r="C55" s="6"/>
      <c r="D55" s="6"/>
      <c r="E55" s="6"/>
      <c r="F55" s="6"/>
      <c r="G55" s="7"/>
      <c r="H55" s="6"/>
      <c r="K55" s="3"/>
      <c r="L55" s="2"/>
    </row>
    <row r="56" spans="1:16" x14ac:dyDescent="0.3">
      <c r="A56" s="7"/>
      <c r="B56" s="6"/>
      <c r="C56" s="6"/>
      <c r="D56" s="6"/>
      <c r="E56" s="6"/>
      <c r="F56" s="6"/>
      <c r="G56" s="7"/>
      <c r="H56" s="6"/>
      <c r="K56" s="3"/>
      <c r="L56" s="2"/>
    </row>
    <row r="57" spans="1:16" x14ac:dyDescent="0.3">
      <c r="A57" s="7" t="s">
        <v>29</v>
      </c>
      <c r="B57" s="6"/>
      <c r="C57" s="6"/>
      <c r="D57" s="6"/>
      <c r="E57" s="6"/>
      <c r="F57" s="6"/>
      <c r="G57" s="7"/>
      <c r="H57" s="6"/>
      <c r="K57" s="3"/>
      <c r="L57" s="2"/>
    </row>
    <row r="58" spans="1:16" x14ac:dyDescent="0.3">
      <c r="A58" s="7" t="s">
        <v>30</v>
      </c>
      <c r="B58" s="6">
        <v>14.24</v>
      </c>
      <c r="C58" s="6"/>
      <c r="D58" s="6"/>
      <c r="E58" s="6"/>
      <c r="F58" s="6"/>
      <c r="G58" s="7"/>
      <c r="H58" s="6"/>
      <c r="K58" s="3"/>
      <c r="L58" s="2"/>
    </row>
    <row r="59" spans="1:16" x14ac:dyDescent="0.3">
      <c r="A59" s="7" t="s">
        <v>11</v>
      </c>
      <c r="B59" s="6">
        <v>8.0000000000000004E-4</v>
      </c>
      <c r="C59" s="6"/>
      <c r="D59" s="6"/>
      <c r="E59" s="6"/>
      <c r="F59" s="6"/>
      <c r="G59" s="7"/>
      <c r="H59" s="6"/>
      <c r="K59" s="3"/>
      <c r="L59" s="2"/>
    </row>
    <row r="60" spans="1:16" x14ac:dyDescent="0.3">
      <c r="A60" s="7" t="s">
        <v>12</v>
      </c>
      <c r="B60" s="6" t="s">
        <v>31</v>
      </c>
      <c r="C60" s="6"/>
      <c r="D60" s="6"/>
      <c r="E60" s="6"/>
      <c r="F60" s="6"/>
      <c r="G60" s="7"/>
      <c r="H60" s="6"/>
      <c r="K60" s="3"/>
      <c r="L60" s="2"/>
    </row>
    <row r="61" spans="1:16" x14ac:dyDescent="0.3">
      <c r="A61" s="7" t="s">
        <v>28</v>
      </c>
      <c r="B61" s="6" t="s">
        <v>16</v>
      </c>
      <c r="C61" s="6"/>
      <c r="D61" s="6"/>
      <c r="E61" s="6"/>
      <c r="F61" s="6"/>
    </row>
    <row r="62" spans="1:16" x14ac:dyDescent="0.3">
      <c r="A62" s="7"/>
      <c r="B62" s="6"/>
      <c r="C62" s="6"/>
      <c r="D62" s="6"/>
      <c r="E62" s="6"/>
      <c r="F62" s="6"/>
    </row>
    <row r="63" spans="1:16" x14ac:dyDescent="0.3">
      <c r="A63" s="7" t="s">
        <v>32</v>
      </c>
      <c r="B63" s="6" t="s">
        <v>33</v>
      </c>
      <c r="C63" s="6" t="s">
        <v>34</v>
      </c>
      <c r="D63" s="6" t="s">
        <v>35</v>
      </c>
      <c r="E63" s="6" t="s">
        <v>26</v>
      </c>
      <c r="F63" s="6" t="s">
        <v>11</v>
      </c>
    </row>
    <row r="64" spans="1:16" x14ac:dyDescent="0.3">
      <c r="A64" s="7" t="s">
        <v>36</v>
      </c>
      <c r="B64" s="6">
        <v>0.2452</v>
      </c>
      <c r="C64" s="6">
        <v>2</v>
      </c>
      <c r="D64" s="6">
        <v>0.1226</v>
      </c>
      <c r="E64" s="6" t="s">
        <v>37</v>
      </c>
      <c r="F64" s="6" t="s">
        <v>38</v>
      </c>
    </row>
    <row r="65" spans="1:6" x14ac:dyDescent="0.3">
      <c r="A65" s="7" t="s">
        <v>39</v>
      </c>
      <c r="B65" s="6">
        <v>6.0000000000000001E-3</v>
      </c>
      <c r="C65" s="6">
        <v>9</v>
      </c>
      <c r="D65" s="6">
        <v>6.667E-4</v>
      </c>
      <c r="E65" s="6"/>
      <c r="F65" s="6"/>
    </row>
    <row r="66" spans="1:6" x14ac:dyDescent="0.3">
      <c r="A66" s="7" t="s">
        <v>40</v>
      </c>
      <c r="B66" s="6">
        <v>0.25119999999999998</v>
      </c>
      <c r="C66" s="6">
        <v>11</v>
      </c>
      <c r="D66" s="6"/>
      <c r="E66" s="6"/>
      <c r="F66" s="6"/>
    </row>
    <row r="67" spans="1:6" x14ac:dyDescent="0.3">
      <c r="A67" s="7"/>
      <c r="B67" s="6"/>
      <c r="C67" s="6"/>
      <c r="D67" s="6"/>
      <c r="E67" s="6"/>
      <c r="F67" s="6"/>
    </row>
    <row r="68" spans="1:6" x14ac:dyDescent="0.3">
      <c r="A68" s="7" t="s">
        <v>41</v>
      </c>
      <c r="B68" s="6"/>
      <c r="C68" s="6"/>
      <c r="D68" s="6"/>
      <c r="E68" s="6"/>
      <c r="F68" s="6"/>
    </row>
    <row r="69" spans="1:6" x14ac:dyDescent="0.3">
      <c r="A69" s="7" t="s">
        <v>42</v>
      </c>
      <c r="B69" s="6">
        <v>3</v>
      </c>
      <c r="C69" s="6"/>
      <c r="D69" s="6"/>
      <c r="E69" s="6"/>
      <c r="F69" s="6"/>
    </row>
    <row r="70" spans="1:6" x14ac:dyDescent="0.3">
      <c r="A70" s="7" t="s">
        <v>43</v>
      </c>
      <c r="B70" s="6">
        <v>12</v>
      </c>
      <c r="C70" s="6"/>
      <c r="D70" s="6"/>
      <c r="E70" s="6"/>
      <c r="F70" s="6"/>
    </row>
    <row r="71" spans="1:6" x14ac:dyDescent="0.3">
      <c r="A71" s="7"/>
      <c r="B71" s="6"/>
      <c r="C71" s="6"/>
      <c r="D71" s="6"/>
      <c r="E71" s="6"/>
      <c r="F71" s="6"/>
    </row>
    <row r="72" spans="1:6" x14ac:dyDescent="0.3">
      <c r="A72" s="7"/>
      <c r="B72" s="6"/>
      <c r="C72" s="6"/>
      <c r="D72" s="6"/>
      <c r="E72" s="6"/>
      <c r="F72" s="6"/>
    </row>
    <row r="73" spans="1:6" x14ac:dyDescent="0.3">
      <c r="A73" s="7"/>
      <c r="B73" s="6"/>
      <c r="C73" s="6"/>
      <c r="D73" s="6"/>
      <c r="E73" s="6"/>
      <c r="F73" s="6"/>
    </row>
  </sheetData>
  <mergeCells count="18">
    <mergeCell ref="H24:J24"/>
    <mergeCell ref="A30:B30"/>
    <mergeCell ref="B32:D32"/>
    <mergeCell ref="E32:G32"/>
    <mergeCell ref="H32:J32"/>
    <mergeCell ref="A1:F1"/>
    <mergeCell ref="A3:C3"/>
    <mergeCell ref="B7:D7"/>
    <mergeCell ref="E7:G7"/>
    <mergeCell ref="H7:J7"/>
    <mergeCell ref="B15:D15"/>
    <mergeCell ref="E15:G15"/>
    <mergeCell ref="H15:J15"/>
    <mergeCell ref="A5:B5"/>
    <mergeCell ref="A13:B13"/>
    <mergeCell ref="A22:B22"/>
    <mergeCell ref="B24:D24"/>
    <mergeCell ref="E24:G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3 - figure supplement 1D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Gentile, Alessandra</dc:creator>
  <cp:lastModifiedBy>Gentile, Alessandra</cp:lastModifiedBy>
  <dcterms:created xsi:type="dcterms:W3CDTF">2021-04-22T12:44:48Z</dcterms:created>
  <dcterms:modified xsi:type="dcterms:W3CDTF">2021-05-10T09:34:16Z</dcterms:modified>
</cp:coreProperties>
</file>