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GMcP/Library/Mobile Documents/com~apple~CloudDocs/Manuscripts/In_Prep/Submitted_InReview/IntraspinalFunConn/eLife/Revision/"/>
    </mc:Choice>
  </mc:AlternateContent>
  <xr:revisionPtr revIDLastSave="0" documentId="13_ncr:1_{5EEFC5C3-9AA4-CD4F-AAF7-87C9FBC61AA7}" xr6:coauthVersionLast="46" xr6:coauthVersionMax="46" xr10:uidLastSave="{00000000-0000-0000-0000-000000000000}"/>
  <bookViews>
    <workbookView xWindow="2640" yWindow="-20940" windowWidth="30460" windowHeight="18320" xr2:uid="{47F49232-E504-284D-A34A-119E4705363C}"/>
  </bookViews>
  <sheets>
    <sheet name="URE_SYN" sheetId="5" r:id="rId1"/>
    <sheet name="ISO_SYN" sheetId="6" r:id="rId2"/>
    <sheet name="DrugvsSY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4" l="1"/>
  <c r="R24" i="4"/>
  <c r="R25" i="4"/>
  <c r="R26" i="4"/>
  <c r="R27" i="4"/>
  <c r="R28" i="4"/>
  <c r="R29" i="4"/>
  <c r="R30" i="4"/>
  <c r="R31" i="4"/>
  <c r="R32" i="4"/>
  <c r="R33" i="4"/>
  <c r="R34" i="4"/>
  <c r="R22" i="4"/>
  <c r="Q23" i="4"/>
  <c r="Q24" i="4"/>
  <c r="Q25" i="4"/>
  <c r="Q26" i="4"/>
  <c r="Q27" i="4"/>
  <c r="Q28" i="4"/>
  <c r="Q29" i="4"/>
  <c r="Q30" i="4"/>
  <c r="Q31" i="4"/>
  <c r="Q32" i="4"/>
  <c r="Q33" i="4"/>
  <c r="Q34" i="4"/>
  <c r="Q22" i="4"/>
  <c r="R4" i="4"/>
  <c r="R5" i="4"/>
  <c r="R6" i="4"/>
  <c r="R7" i="4"/>
  <c r="R8" i="4"/>
  <c r="R9" i="4"/>
  <c r="R10" i="4"/>
  <c r="R11" i="4"/>
  <c r="R12" i="4"/>
  <c r="R13" i="4"/>
  <c r="R14" i="4"/>
  <c r="R15" i="4"/>
  <c r="R3" i="4"/>
  <c r="Q4" i="4"/>
  <c r="Q5" i="4"/>
  <c r="Q6" i="4"/>
  <c r="Q7" i="4"/>
  <c r="Q8" i="4"/>
  <c r="Q9" i="4"/>
  <c r="Q10" i="4"/>
  <c r="Q11" i="4"/>
  <c r="Q12" i="4"/>
  <c r="Q13" i="4"/>
  <c r="Q14" i="4"/>
  <c r="Q15" i="4"/>
  <c r="Q3" i="4"/>
  <c r="U38" i="4"/>
  <c r="V38" i="4"/>
  <c r="W38" i="4"/>
  <c r="X38" i="4"/>
  <c r="Y38" i="4"/>
  <c r="Z38" i="4"/>
  <c r="AA38" i="4"/>
  <c r="AB38" i="4"/>
  <c r="AC38" i="4"/>
  <c r="AD38" i="4"/>
  <c r="AE38" i="4"/>
  <c r="T38" i="4"/>
  <c r="U17" i="4"/>
  <c r="V17" i="4"/>
  <c r="W17" i="4"/>
  <c r="X17" i="4"/>
  <c r="Y17" i="4"/>
  <c r="Z17" i="4"/>
  <c r="AA17" i="4"/>
  <c r="AB17" i="4"/>
  <c r="AC17" i="4"/>
  <c r="AD17" i="4"/>
  <c r="AE17" i="4"/>
  <c r="T17" i="4"/>
  <c r="C13" i="6"/>
  <c r="D13" i="6"/>
  <c r="E13" i="6"/>
  <c r="B13" i="6"/>
  <c r="H17" i="4" l="1"/>
  <c r="I17" i="4"/>
  <c r="J17" i="4"/>
  <c r="K17" i="4"/>
  <c r="L17" i="4"/>
  <c r="M17" i="4"/>
  <c r="N17" i="4"/>
  <c r="O17" i="4"/>
  <c r="P17" i="4"/>
  <c r="Q17" i="4"/>
  <c r="R17" i="4"/>
  <c r="G17" i="4"/>
  <c r="H38" i="4"/>
  <c r="I38" i="4"/>
  <c r="J38" i="4"/>
  <c r="K38" i="4"/>
  <c r="L38" i="4"/>
  <c r="M38" i="4"/>
  <c r="N38" i="4"/>
  <c r="O38" i="4"/>
  <c r="P38" i="4"/>
  <c r="Q38" i="4"/>
  <c r="R38" i="4"/>
  <c r="G38" i="4"/>
</calcChain>
</file>

<file path=xl/sharedStrings.xml><?xml version="1.0" encoding="utf-8"?>
<sst xmlns="http://schemas.openxmlformats.org/spreadsheetml/2006/main" count="60" uniqueCount="35">
  <si>
    <t>Rat number</t>
  </si>
  <si>
    <t>sDH</t>
  </si>
  <si>
    <t>dDH</t>
  </si>
  <si>
    <t>IZ</t>
  </si>
  <si>
    <t>VH</t>
  </si>
  <si>
    <t>Avg. num units per region per rat</t>
  </si>
  <si>
    <t xml:space="preserve">Avg. percent most connected nodes per region per rat </t>
  </si>
  <si>
    <t>Avg. percent excitatory connections per region per rat</t>
  </si>
  <si>
    <t>Avg. percent inhibitory connections per region per rat</t>
  </si>
  <si>
    <t>Avg number of units per region per rat</t>
  </si>
  <si>
    <t>Rat No</t>
  </si>
  <si>
    <t>Avg. percent of significant connections per region per rat (not raw number)</t>
  </si>
  <si>
    <t>Avg. percent of significant connections per region per rat (Not total number)</t>
  </si>
  <si>
    <t>URE</t>
  </si>
  <si>
    <t>ISO</t>
  </si>
  <si>
    <t>means</t>
  </si>
  <si>
    <t>Synthetic urethane data</t>
  </si>
  <si>
    <t>Tables below organized as: rat number by connection</t>
  </si>
  <si>
    <t xml:space="preserve">Connections are ordered: </t>
  </si>
  <si>
    <t>sDH-sDH</t>
  </si>
  <si>
    <t>sDH-dDH</t>
  </si>
  <si>
    <t>sDH-IG</t>
  </si>
  <si>
    <t>sDH-VH</t>
  </si>
  <si>
    <t>dDH-dDH</t>
  </si>
  <si>
    <t>dDH-IG</t>
  </si>
  <si>
    <t>dDH-VH</t>
  </si>
  <si>
    <t>IG-IG</t>
  </si>
  <si>
    <t>IG-VH</t>
  </si>
  <si>
    <t>VH-VH</t>
  </si>
  <si>
    <t>within</t>
  </si>
  <si>
    <t>between</t>
  </si>
  <si>
    <t>IG</t>
  </si>
  <si>
    <t>Synthetic isoflurane data</t>
  </si>
  <si>
    <t>URE SYN</t>
  </si>
  <si>
    <t>SYN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</si>
</sst>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AB5D-3C7D-8846-8F7F-21FBE0FB6514}">
  <dimension ref="A2:Y67"/>
  <sheetViews>
    <sheetView tabSelected="1" workbookViewId="0">
      <selection activeCell="H10" sqref="H10:S13"/>
    </sheetView>
  </sheetViews>
  <sheetFormatPr baseColWidth="10" defaultRowHeight="16" x14ac:dyDescent="0.2"/>
  <cols>
    <col min="1" max="1" width="12.83203125" style="2" customWidth="1"/>
    <col min="2" max="21" width="10.83203125" style="2"/>
    <col min="22" max="22" width="14.6640625" style="2" customWidth="1"/>
    <col min="23" max="24" width="10.83203125" style="2"/>
    <col min="25" max="25" width="13.83203125" style="2" customWidth="1"/>
    <col min="26" max="16384" width="10.83203125" style="2"/>
  </cols>
  <sheetData>
    <row r="2" spans="1:25" x14ac:dyDescent="0.2">
      <c r="A2" s="16" t="s">
        <v>5</v>
      </c>
      <c r="B2" s="16"/>
      <c r="C2" s="16"/>
      <c r="D2" s="16"/>
      <c r="E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V2" s="16" t="s">
        <v>6</v>
      </c>
      <c r="W2" s="16"/>
      <c r="X2" s="16"/>
      <c r="Y2" s="16"/>
    </row>
    <row r="3" spans="1:25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25" x14ac:dyDescent="0.2">
      <c r="A4" s="2">
        <v>1</v>
      </c>
      <c r="B4" s="2">
        <v>4.1429</v>
      </c>
      <c r="C4" s="2">
        <v>30.143000000000001</v>
      </c>
      <c r="D4" s="2">
        <v>17.856999999999999</v>
      </c>
      <c r="E4" s="2">
        <v>17.286000000000001</v>
      </c>
      <c r="V4" s="2">
        <v>26.806999999999999</v>
      </c>
      <c r="W4" s="2">
        <v>36.488999999999997</v>
      </c>
      <c r="X4" s="2">
        <v>18.977</v>
      </c>
      <c r="Y4" s="2">
        <v>17.727</v>
      </c>
    </row>
    <row r="5" spans="1:25" ht="20" x14ac:dyDescent="0.2">
      <c r="A5" s="2">
        <v>2</v>
      </c>
      <c r="B5" s="2">
        <v>5.625</v>
      </c>
      <c r="C5" s="2">
        <v>38.625</v>
      </c>
      <c r="D5" s="2">
        <v>23.75</v>
      </c>
      <c r="E5" s="2">
        <v>20</v>
      </c>
      <c r="K5" s="18" t="s">
        <v>16</v>
      </c>
      <c r="L5" s="18"/>
      <c r="M5" s="18"/>
      <c r="V5" s="2">
        <v>24.298999999999999</v>
      </c>
      <c r="W5" s="2">
        <v>37.453000000000003</v>
      </c>
      <c r="X5" s="2">
        <v>19.321999999999999</v>
      </c>
      <c r="Y5" s="2">
        <v>18.925999999999998</v>
      </c>
    </row>
    <row r="6" spans="1:25" x14ac:dyDescent="0.2">
      <c r="A6" s="2">
        <v>3</v>
      </c>
      <c r="B6" s="2">
        <v>7.5713999999999997</v>
      </c>
      <c r="C6" s="2">
        <v>38.713999999999999</v>
      </c>
      <c r="D6" s="2">
        <v>22.428999999999998</v>
      </c>
      <c r="E6" s="2">
        <v>13</v>
      </c>
      <c r="V6" s="2">
        <v>22.803999999999998</v>
      </c>
      <c r="W6" s="2">
        <v>38.185000000000002</v>
      </c>
      <c r="X6" s="2">
        <v>21.25</v>
      </c>
      <c r="Y6" s="2">
        <v>17.760999999999999</v>
      </c>
    </row>
    <row r="7" spans="1:25" x14ac:dyDescent="0.2">
      <c r="A7" s="2">
        <v>4</v>
      </c>
      <c r="B7" s="2">
        <v>0</v>
      </c>
      <c r="C7" s="2">
        <v>6</v>
      </c>
      <c r="D7" s="2">
        <v>13</v>
      </c>
      <c r="E7" s="2">
        <v>10</v>
      </c>
      <c r="V7" s="2">
        <v>17.138000000000002</v>
      </c>
      <c r="W7" s="2">
        <v>38.021999999999998</v>
      </c>
      <c r="X7" s="2">
        <v>25.963000000000001</v>
      </c>
      <c r="Y7" s="2">
        <v>18.876999999999999</v>
      </c>
    </row>
    <row r="8" spans="1:25" x14ac:dyDescent="0.2">
      <c r="A8" s="2">
        <v>5</v>
      </c>
      <c r="B8" s="2">
        <v>0</v>
      </c>
      <c r="C8" s="2">
        <v>9</v>
      </c>
      <c r="D8" s="2">
        <v>11.5</v>
      </c>
      <c r="E8" s="2">
        <v>13</v>
      </c>
      <c r="V8" s="2">
        <v>27.565999999999999</v>
      </c>
      <c r="W8" s="2">
        <v>37.235999999999997</v>
      </c>
      <c r="X8" s="2">
        <v>17.82</v>
      </c>
      <c r="Y8" s="2">
        <v>17.378</v>
      </c>
    </row>
    <row r="9" spans="1:25" x14ac:dyDescent="0.2">
      <c r="A9" s="2">
        <v>6</v>
      </c>
      <c r="B9" s="2">
        <v>1.5832999999999999</v>
      </c>
      <c r="C9" s="2">
        <v>18.082999999999998</v>
      </c>
      <c r="D9" s="2">
        <v>12.667</v>
      </c>
      <c r="E9" s="2">
        <v>15.75</v>
      </c>
      <c r="V9" s="2">
        <v>25.975999999999999</v>
      </c>
      <c r="W9" s="2">
        <v>38.027000000000001</v>
      </c>
      <c r="X9" s="2">
        <v>17.734000000000002</v>
      </c>
      <c r="Y9" s="2">
        <v>18.263999999999999</v>
      </c>
    </row>
    <row r="10" spans="1:25" x14ac:dyDescent="0.2">
      <c r="A10" s="2">
        <v>7</v>
      </c>
      <c r="B10" s="2">
        <v>12.565</v>
      </c>
      <c r="C10" s="2">
        <v>25.216999999999999</v>
      </c>
      <c r="D10" s="2">
        <v>16.696000000000002</v>
      </c>
      <c r="E10" s="2">
        <v>17.565000000000001</v>
      </c>
      <c r="H10" s="2" t="s">
        <v>17</v>
      </c>
      <c r="V10" s="2">
        <v>24.055</v>
      </c>
      <c r="W10" s="2">
        <v>38.042000000000002</v>
      </c>
      <c r="X10" s="2">
        <v>19.181999999999999</v>
      </c>
      <c r="Y10" s="2">
        <v>18.721</v>
      </c>
    </row>
    <row r="11" spans="1:25" x14ac:dyDescent="0.2">
      <c r="A11" s="2">
        <v>8</v>
      </c>
      <c r="B11" s="2">
        <v>22.832999999999998</v>
      </c>
      <c r="C11" s="2">
        <v>28.832999999999998</v>
      </c>
      <c r="D11" s="2">
        <v>22.5</v>
      </c>
      <c r="E11" s="2">
        <v>14.667</v>
      </c>
      <c r="V11" s="2">
        <v>23.693000000000001</v>
      </c>
      <c r="W11" s="2">
        <v>35.283000000000001</v>
      </c>
      <c r="X11" s="2">
        <v>22.396999999999998</v>
      </c>
      <c r="Y11" s="2">
        <v>18.628</v>
      </c>
    </row>
    <row r="12" spans="1:25" x14ac:dyDescent="0.2">
      <c r="A12" s="2">
        <v>9</v>
      </c>
      <c r="B12" s="2">
        <v>27</v>
      </c>
      <c r="C12" s="2">
        <v>36.667000000000002</v>
      </c>
      <c r="D12" s="2">
        <v>22.332999999999998</v>
      </c>
      <c r="E12" s="2">
        <v>13.333</v>
      </c>
      <c r="H12" s="2" t="s">
        <v>18</v>
      </c>
      <c r="V12" s="2">
        <v>25.527999999999999</v>
      </c>
      <c r="W12" s="2">
        <v>37.258000000000003</v>
      </c>
      <c r="X12" s="2">
        <v>19.963000000000001</v>
      </c>
      <c r="Y12" s="2">
        <v>17.251000000000001</v>
      </c>
    </row>
    <row r="13" spans="1:25" x14ac:dyDescent="0.2">
      <c r="A13" s="2">
        <v>10</v>
      </c>
      <c r="B13" s="2">
        <v>11.25</v>
      </c>
      <c r="C13" s="2">
        <v>23</v>
      </c>
      <c r="D13" s="2">
        <v>12.75</v>
      </c>
      <c r="E13" s="2">
        <v>10.5</v>
      </c>
      <c r="H13" s="2" t="s">
        <v>19</v>
      </c>
      <c r="I13" s="2" t="s">
        <v>20</v>
      </c>
      <c r="J13" s="2" t="s">
        <v>21</v>
      </c>
      <c r="K13" s="2" t="s">
        <v>22</v>
      </c>
      <c r="L13" s="2" t="s">
        <v>23</v>
      </c>
      <c r="M13" s="2" t="s">
        <v>24</v>
      </c>
      <c r="N13" s="2" t="s">
        <v>25</v>
      </c>
      <c r="O13" s="2" t="s">
        <v>26</v>
      </c>
      <c r="P13" s="2" t="s">
        <v>27</v>
      </c>
      <c r="Q13" s="2" t="s">
        <v>28</v>
      </c>
      <c r="R13" s="2" t="s">
        <v>29</v>
      </c>
      <c r="S13" s="2" t="s">
        <v>30</v>
      </c>
      <c r="V13" s="2">
        <v>22.812999999999999</v>
      </c>
      <c r="W13" s="2">
        <v>37.951000000000001</v>
      </c>
      <c r="X13" s="2">
        <v>19.446000000000002</v>
      </c>
      <c r="Y13" s="2">
        <v>19.79</v>
      </c>
    </row>
    <row r="14" spans="1:25" x14ac:dyDescent="0.2">
      <c r="A14" s="2">
        <v>11</v>
      </c>
      <c r="B14" s="2">
        <v>13.125</v>
      </c>
      <c r="C14" s="2">
        <v>20.875</v>
      </c>
      <c r="D14" s="2">
        <v>6.25</v>
      </c>
      <c r="E14" s="2">
        <v>5.625</v>
      </c>
      <c r="V14" s="2">
        <v>24.673999999999999</v>
      </c>
      <c r="W14" s="2">
        <v>37.905999999999999</v>
      </c>
      <c r="X14" s="2">
        <v>18.103999999999999</v>
      </c>
      <c r="Y14" s="2">
        <v>19.315999999999999</v>
      </c>
    </row>
    <row r="15" spans="1:25" x14ac:dyDescent="0.2">
      <c r="A15" s="2">
        <v>12</v>
      </c>
      <c r="B15" s="2">
        <v>5.5789</v>
      </c>
      <c r="C15" s="2">
        <v>15.683999999999999</v>
      </c>
      <c r="D15" s="2">
        <v>5.0526</v>
      </c>
      <c r="E15" s="2">
        <v>5.6315999999999997</v>
      </c>
      <c r="V15" s="2">
        <v>24.641999999999999</v>
      </c>
      <c r="W15" s="2">
        <v>37.802999999999997</v>
      </c>
      <c r="X15" s="2">
        <v>18.724</v>
      </c>
      <c r="Y15" s="2">
        <v>18.831</v>
      </c>
    </row>
    <row r="16" spans="1:25" x14ac:dyDescent="0.2">
      <c r="A16" s="2">
        <v>13</v>
      </c>
      <c r="B16" s="2">
        <v>4.6471</v>
      </c>
      <c r="C16" s="2">
        <v>10.587999999999999</v>
      </c>
      <c r="D16" s="2">
        <v>6.7647000000000004</v>
      </c>
      <c r="E16" s="2">
        <v>6</v>
      </c>
      <c r="V16" s="2">
        <v>24.972999999999999</v>
      </c>
      <c r="W16" s="2">
        <v>37.393000000000001</v>
      </c>
      <c r="X16" s="2">
        <v>17.907</v>
      </c>
      <c r="Y16" s="2">
        <v>19.725999999999999</v>
      </c>
    </row>
    <row r="19" spans="8:17" x14ac:dyDescent="0.2">
      <c r="H19" s="16" t="s">
        <v>7</v>
      </c>
      <c r="I19" s="16"/>
      <c r="J19" s="16"/>
      <c r="K19" s="16"/>
      <c r="L19" s="16"/>
      <c r="M19" s="16"/>
      <c r="N19" s="16"/>
      <c r="O19" s="16"/>
      <c r="P19" s="16"/>
      <c r="Q19" s="16"/>
    </row>
    <row r="21" spans="8:17" x14ac:dyDescent="0.2">
      <c r="H21" s="2">
        <v>6.9394999999999998</v>
      </c>
      <c r="I21" s="2">
        <v>20.41</v>
      </c>
      <c r="J21" s="2">
        <v>9.7155000000000005</v>
      </c>
      <c r="K21" s="2">
        <v>9.1568000000000005</v>
      </c>
      <c r="L21" s="2">
        <v>13.175000000000001</v>
      </c>
      <c r="M21" s="2">
        <v>14.276</v>
      </c>
      <c r="N21" s="2">
        <v>11.776999999999999</v>
      </c>
      <c r="O21" s="2">
        <v>3.5903999999999998</v>
      </c>
      <c r="P21" s="2">
        <v>7.6668000000000003</v>
      </c>
      <c r="Q21" s="2">
        <v>3.2932999999999999</v>
      </c>
    </row>
    <row r="22" spans="8:17" x14ac:dyDescent="0.2">
      <c r="H22" s="2">
        <v>5.8503999999999996</v>
      </c>
      <c r="I22" s="2">
        <v>19.832000000000001</v>
      </c>
      <c r="J22" s="2">
        <v>9.0886999999999993</v>
      </c>
      <c r="K22" s="2">
        <v>9.4835999999999991</v>
      </c>
      <c r="L22" s="2">
        <v>13.744999999999999</v>
      </c>
      <c r="M22" s="2">
        <v>14.077</v>
      </c>
      <c r="N22" s="2">
        <v>13.692</v>
      </c>
      <c r="O22" s="2">
        <v>3.5655999999999999</v>
      </c>
      <c r="P22" s="2">
        <v>7.3647</v>
      </c>
      <c r="Q22" s="2">
        <v>3.3010000000000002</v>
      </c>
    </row>
    <row r="23" spans="8:17" x14ac:dyDescent="0.2">
      <c r="H23" s="2">
        <v>5.6387</v>
      </c>
      <c r="I23" s="2">
        <v>19.265999999999998</v>
      </c>
      <c r="J23" s="2">
        <v>9.7803000000000004</v>
      </c>
      <c r="K23" s="2">
        <v>8.8933999999999997</v>
      </c>
      <c r="L23" s="2">
        <v>13.538</v>
      </c>
      <c r="M23" s="2">
        <v>15.581</v>
      </c>
      <c r="N23" s="2">
        <v>13.93</v>
      </c>
      <c r="O23" s="2">
        <v>3.5341</v>
      </c>
      <c r="P23" s="2">
        <v>6.7755999999999998</v>
      </c>
      <c r="Q23" s="2">
        <v>3.0623999999999998</v>
      </c>
    </row>
    <row r="24" spans="8:17" x14ac:dyDescent="0.2">
      <c r="H24" s="2">
        <v>2.3611</v>
      </c>
      <c r="I24" s="2">
        <v>16.227</v>
      </c>
      <c r="J24" s="2">
        <v>8.8257999999999992</v>
      </c>
      <c r="K24" s="2">
        <v>6.9443999999999999</v>
      </c>
      <c r="L24" s="2">
        <v>11.920999999999999</v>
      </c>
      <c r="M24" s="2">
        <v>25.359000000000002</v>
      </c>
      <c r="N24" s="2">
        <v>17.437000000000001</v>
      </c>
      <c r="O24" s="2">
        <v>2.5758000000000001</v>
      </c>
      <c r="P24" s="2">
        <v>7.0995999999999997</v>
      </c>
      <c r="Q24" s="2">
        <v>1.25</v>
      </c>
    </row>
    <row r="25" spans="8:17" x14ac:dyDescent="0.2">
      <c r="H25" s="2">
        <v>5.399</v>
      </c>
      <c r="I25" s="2">
        <v>24.943000000000001</v>
      </c>
      <c r="J25" s="2">
        <v>6.5266999999999999</v>
      </c>
      <c r="K25" s="2">
        <v>12.582000000000001</v>
      </c>
      <c r="L25" s="2">
        <v>12.231999999999999</v>
      </c>
      <c r="M25" s="2">
        <v>14.452999999999999</v>
      </c>
      <c r="N25" s="2">
        <v>12.045</v>
      </c>
      <c r="O25" s="2">
        <v>3.8271000000000002</v>
      </c>
      <c r="P25" s="2">
        <v>5.2206000000000001</v>
      </c>
      <c r="Q25" s="2">
        <v>2.7715999999999998</v>
      </c>
    </row>
    <row r="26" spans="8:17" x14ac:dyDescent="0.2">
      <c r="H26" s="2">
        <v>6.1506999999999996</v>
      </c>
      <c r="I26" s="2">
        <v>18.646000000000001</v>
      </c>
      <c r="J26" s="2">
        <v>10.959</v>
      </c>
      <c r="K26" s="2">
        <v>10.641999999999999</v>
      </c>
      <c r="L26" s="2">
        <v>13.38</v>
      </c>
      <c r="M26" s="2">
        <v>14.215</v>
      </c>
      <c r="N26" s="2">
        <v>14.52</v>
      </c>
      <c r="O26" s="2">
        <v>2.4910999999999999</v>
      </c>
      <c r="P26" s="2">
        <v>5.7702999999999998</v>
      </c>
      <c r="Q26" s="2">
        <v>3.2259000000000002</v>
      </c>
    </row>
    <row r="27" spans="8:17" x14ac:dyDescent="0.2">
      <c r="H27" s="2">
        <v>6.5462999999999996</v>
      </c>
      <c r="I27" s="2">
        <v>18.638999999999999</v>
      </c>
      <c r="J27" s="2">
        <v>9.7240000000000002</v>
      </c>
      <c r="K27" s="2">
        <v>9.1041000000000007</v>
      </c>
      <c r="L27" s="2">
        <v>14.093999999999999</v>
      </c>
      <c r="M27" s="2">
        <v>14.869</v>
      </c>
      <c r="N27" s="2">
        <v>13.098000000000001</v>
      </c>
      <c r="O27" s="2">
        <v>3.3079000000000001</v>
      </c>
      <c r="P27" s="2">
        <v>6.8219000000000003</v>
      </c>
      <c r="Q27" s="2">
        <v>3.7955999999999999</v>
      </c>
    </row>
    <row r="28" spans="8:17" x14ac:dyDescent="0.2">
      <c r="H28" s="2">
        <v>6.3784999999999998</v>
      </c>
      <c r="I28" s="2">
        <v>18.425000000000001</v>
      </c>
      <c r="J28" s="2">
        <v>9.3748000000000005</v>
      </c>
      <c r="K28" s="2">
        <v>9.0966000000000005</v>
      </c>
      <c r="L28" s="2">
        <v>13.997999999999999</v>
      </c>
      <c r="M28" s="2">
        <v>14.356999999999999</v>
      </c>
      <c r="N28" s="2">
        <v>13.861000000000001</v>
      </c>
      <c r="O28" s="2">
        <v>3.7244000000000002</v>
      </c>
      <c r="P28" s="2">
        <v>7.4032999999999998</v>
      </c>
      <c r="Q28" s="2">
        <v>3.3816000000000002</v>
      </c>
    </row>
    <row r="29" spans="8:17" x14ac:dyDescent="0.2">
      <c r="H29" s="2">
        <v>5.6603000000000003</v>
      </c>
      <c r="I29" s="2">
        <v>18.927</v>
      </c>
      <c r="J29" s="2">
        <v>9.7464999999999993</v>
      </c>
      <c r="K29" s="2">
        <v>9.7515000000000001</v>
      </c>
      <c r="L29" s="2">
        <v>15.182</v>
      </c>
      <c r="M29" s="2">
        <v>13.51</v>
      </c>
      <c r="N29" s="2">
        <v>13.763</v>
      </c>
      <c r="O29" s="2">
        <v>3.6177000000000001</v>
      </c>
      <c r="P29" s="2">
        <v>6.7954999999999997</v>
      </c>
      <c r="Q29" s="2">
        <v>3.0468999999999999</v>
      </c>
    </row>
    <row r="30" spans="8:17" x14ac:dyDescent="0.2">
      <c r="H30" s="2">
        <v>5.5945999999999998</v>
      </c>
      <c r="I30" s="2">
        <v>18.518999999999998</v>
      </c>
      <c r="J30" s="2">
        <v>8.7792999999999992</v>
      </c>
      <c r="K30" s="2">
        <v>10.096</v>
      </c>
      <c r="L30" s="2">
        <v>14.122999999999999</v>
      </c>
      <c r="M30" s="2">
        <v>13.529</v>
      </c>
      <c r="N30" s="2">
        <v>14.132999999999999</v>
      </c>
      <c r="O30" s="2">
        <v>4.3507999999999996</v>
      </c>
      <c r="P30" s="2">
        <v>7.3414000000000001</v>
      </c>
      <c r="Q30" s="2">
        <v>3.5337000000000001</v>
      </c>
    </row>
    <row r="31" spans="8:17" x14ac:dyDescent="0.2">
      <c r="H31" s="2">
        <v>6.6063999999999998</v>
      </c>
      <c r="I31" s="2">
        <v>18.234000000000002</v>
      </c>
      <c r="J31" s="2">
        <v>9.3811999999999998</v>
      </c>
      <c r="K31" s="2">
        <v>9.7946000000000009</v>
      </c>
      <c r="L31" s="2">
        <v>14.792</v>
      </c>
      <c r="M31" s="2">
        <v>13.791</v>
      </c>
      <c r="N31" s="2">
        <v>14.202</v>
      </c>
      <c r="O31" s="2">
        <v>3.8348</v>
      </c>
      <c r="P31" s="2">
        <v>6.0396999999999998</v>
      </c>
      <c r="Q31" s="2">
        <v>3.3247</v>
      </c>
    </row>
    <row r="32" spans="8:17" x14ac:dyDescent="0.2">
      <c r="H32" s="2">
        <v>7.1104000000000003</v>
      </c>
      <c r="I32" s="2">
        <v>19.347999999999999</v>
      </c>
      <c r="J32" s="2">
        <v>7.9924999999999997</v>
      </c>
      <c r="K32" s="2">
        <v>9.0983000000000001</v>
      </c>
      <c r="L32" s="2">
        <v>14.031000000000001</v>
      </c>
      <c r="M32" s="2">
        <v>14.37</v>
      </c>
      <c r="N32" s="2">
        <v>14.35</v>
      </c>
      <c r="O32" s="2">
        <v>3.0882000000000001</v>
      </c>
      <c r="P32" s="2">
        <v>7.5831</v>
      </c>
      <c r="Q32" s="2">
        <v>3.0280999999999998</v>
      </c>
    </row>
    <row r="33" spans="8:17" x14ac:dyDescent="0.2">
      <c r="H33" s="2">
        <v>6.1375000000000002</v>
      </c>
      <c r="I33" s="2">
        <v>21.370999999999999</v>
      </c>
      <c r="J33" s="2">
        <v>7.7531999999999996</v>
      </c>
      <c r="K33" s="2">
        <v>9.9839000000000002</v>
      </c>
      <c r="L33" s="2">
        <v>12.776999999999999</v>
      </c>
      <c r="M33" s="2">
        <v>13.081</v>
      </c>
      <c r="N33" s="2">
        <v>14.231999999999999</v>
      </c>
      <c r="O33" s="2">
        <v>3.4918</v>
      </c>
      <c r="P33" s="2">
        <v>6.2115999999999998</v>
      </c>
      <c r="Q33" s="2">
        <v>4.9610000000000003</v>
      </c>
    </row>
    <row r="35" spans="8:17" x14ac:dyDescent="0.2">
      <c r="H35" s="16" t="s">
        <v>8</v>
      </c>
      <c r="I35" s="16"/>
      <c r="J35" s="16"/>
      <c r="K35" s="16"/>
      <c r="L35" s="16"/>
      <c r="M35" s="16"/>
      <c r="N35" s="16"/>
      <c r="O35" s="16"/>
      <c r="P35" s="16"/>
      <c r="Q35" s="16"/>
    </row>
    <row r="37" spans="8:17" x14ac:dyDescent="0.2">
      <c r="H37" s="2">
        <v>6.1559999999999997</v>
      </c>
      <c r="I37" s="2">
        <v>20.779</v>
      </c>
      <c r="J37" s="2">
        <v>7.5190000000000001</v>
      </c>
      <c r="K37" s="2">
        <v>6.0153999999999996</v>
      </c>
      <c r="L37" s="2">
        <v>17.199000000000002</v>
      </c>
      <c r="M37" s="2">
        <v>14.677</v>
      </c>
      <c r="N37" s="2">
        <v>10.731</v>
      </c>
      <c r="O37" s="2">
        <v>2.9178999999999999</v>
      </c>
      <c r="P37" s="2">
        <v>9.6822999999999997</v>
      </c>
      <c r="Q37" s="2">
        <v>4.3226000000000004</v>
      </c>
    </row>
    <row r="38" spans="8:17" x14ac:dyDescent="0.2">
      <c r="H38" s="2">
        <v>4.7560000000000002</v>
      </c>
      <c r="I38" s="2">
        <v>17.911000000000001</v>
      </c>
      <c r="J38" s="2">
        <v>7.8080999999999996</v>
      </c>
      <c r="K38" s="2">
        <v>10.067</v>
      </c>
      <c r="L38" s="2">
        <v>11.385999999999999</v>
      </c>
      <c r="M38" s="2">
        <v>18.221</v>
      </c>
      <c r="N38" s="2">
        <v>18.867000000000001</v>
      </c>
      <c r="O38" s="2">
        <v>1.7356</v>
      </c>
      <c r="P38" s="2">
        <v>7.6600999999999999</v>
      </c>
      <c r="Q38" s="2">
        <v>1.5868</v>
      </c>
    </row>
    <row r="39" spans="8:17" x14ac:dyDescent="0.2">
      <c r="H39" s="2">
        <v>3.7065000000000001</v>
      </c>
      <c r="I39" s="2">
        <v>12.363</v>
      </c>
      <c r="J39" s="2">
        <v>12.388</v>
      </c>
      <c r="K39" s="2">
        <v>6.8905000000000003</v>
      </c>
      <c r="L39" s="2">
        <v>13.746</v>
      </c>
      <c r="M39" s="2">
        <v>15.725</v>
      </c>
      <c r="N39" s="2">
        <v>16.745000000000001</v>
      </c>
      <c r="O39" s="2">
        <v>4.3034999999999997</v>
      </c>
      <c r="P39" s="2">
        <v>9.9146999999999998</v>
      </c>
      <c r="Q39" s="2">
        <v>4.2182000000000004</v>
      </c>
    </row>
    <row r="40" spans="8:17" x14ac:dyDescent="0.2"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100</v>
      </c>
      <c r="O40" s="2">
        <v>0</v>
      </c>
      <c r="P40" s="2">
        <v>0</v>
      </c>
      <c r="Q40" s="2">
        <v>0</v>
      </c>
    </row>
    <row r="41" spans="8:17" x14ac:dyDescent="0.2">
      <c r="H41" s="2">
        <v>0</v>
      </c>
      <c r="I41" s="2">
        <v>14.815</v>
      </c>
      <c r="J41" s="2">
        <v>22.222000000000001</v>
      </c>
      <c r="K41" s="2">
        <v>27.777999999999999</v>
      </c>
      <c r="L41" s="2">
        <v>3.7037</v>
      </c>
      <c r="M41" s="2">
        <v>11.111000000000001</v>
      </c>
      <c r="N41" s="2">
        <v>9.2592999999999996</v>
      </c>
      <c r="O41" s="2">
        <v>0</v>
      </c>
      <c r="P41" s="2">
        <v>11.111000000000001</v>
      </c>
      <c r="Q41" s="2">
        <v>0</v>
      </c>
    </row>
    <row r="42" spans="8:17" x14ac:dyDescent="0.2">
      <c r="H42" s="2">
        <v>7.6577000000000002</v>
      </c>
      <c r="I42" s="2">
        <v>17.32</v>
      </c>
      <c r="J42" s="2">
        <v>9.9550000000000001</v>
      </c>
      <c r="K42" s="2">
        <v>6.3063000000000002</v>
      </c>
      <c r="L42" s="2">
        <v>21.059000000000001</v>
      </c>
      <c r="M42" s="2">
        <v>7.7702999999999998</v>
      </c>
      <c r="N42" s="2">
        <v>17.838000000000001</v>
      </c>
      <c r="O42" s="2">
        <v>1.5089999999999999</v>
      </c>
      <c r="P42" s="2">
        <v>9.2341999999999995</v>
      </c>
      <c r="Q42" s="2">
        <v>1.3513999999999999</v>
      </c>
    </row>
    <row r="43" spans="8:17" x14ac:dyDescent="0.2">
      <c r="H43" s="2">
        <v>5.5556000000000001</v>
      </c>
      <c r="I43" s="2">
        <v>16.869</v>
      </c>
      <c r="J43" s="2">
        <v>10.984999999999999</v>
      </c>
      <c r="K43" s="2">
        <v>7.8535000000000004</v>
      </c>
      <c r="L43" s="2">
        <v>16.388999999999999</v>
      </c>
      <c r="M43" s="2">
        <v>16.097999999999999</v>
      </c>
      <c r="N43" s="2">
        <v>9.7727000000000004</v>
      </c>
      <c r="O43" s="2">
        <v>3.2448999999999999</v>
      </c>
      <c r="P43" s="2">
        <v>8.4975000000000005</v>
      </c>
      <c r="Q43" s="2">
        <v>4.7347999999999999</v>
      </c>
    </row>
    <row r="44" spans="8:17" x14ac:dyDescent="0.2">
      <c r="H44" s="2">
        <v>6.3472</v>
      </c>
      <c r="I44" s="2">
        <v>16.559000000000001</v>
      </c>
      <c r="J44" s="2">
        <v>10.353</v>
      </c>
      <c r="K44" s="2">
        <v>9.5721000000000007</v>
      </c>
      <c r="L44" s="2">
        <v>13.452</v>
      </c>
      <c r="M44" s="2">
        <v>14.795999999999999</v>
      </c>
      <c r="N44" s="2">
        <v>13.987</v>
      </c>
      <c r="O44" s="2">
        <v>4.2240000000000002</v>
      </c>
      <c r="P44" s="2">
        <v>7.2176</v>
      </c>
      <c r="Q44" s="2">
        <v>3.4912999999999998</v>
      </c>
    </row>
    <row r="45" spans="8:17" x14ac:dyDescent="0.2">
      <c r="H45" s="2">
        <v>5.0712999999999999</v>
      </c>
      <c r="I45" s="2">
        <v>22.611000000000001</v>
      </c>
      <c r="J45" s="2">
        <v>9.9558</v>
      </c>
      <c r="K45" s="2">
        <v>7.4566999999999997</v>
      </c>
      <c r="L45" s="2">
        <v>14.134</v>
      </c>
      <c r="M45" s="2">
        <v>12.397</v>
      </c>
      <c r="N45" s="2">
        <v>16.169</v>
      </c>
      <c r="O45" s="2">
        <v>2.1158000000000001</v>
      </c>
      <c r="P45" s="2">
        <v>7.5125999999999999</v>
      </c>
      <c r="Q45" s="2">
        <v>2.5768</v>
      </c>
    </row>
    <row r="46" spans="8:17" x14ac:dyDescent="0.2">
      <c r="H46" s="2">
        <v>5.8776999999999999</v>
      </c>
      <c r="I46" s="2">
        <v>20.329999999999998</v>
      </c>
      <c r="J46" s="2">
        <v>7.5810000000000004</v>
      </c>
      <c r="K46" s="2">
        <v>8.9845000000000006</v>
      </c>
      <c r="L46" s="2">
        <v>14.207000000000001</v>
      </c>
      <c r="M46" s="2">
        <v>12.907999999999999</v>
      </c>
      <c r="N46" s="2">
        <v>14.161</v>
      </c>
      <c r="O46" s="2">
        <v>4.4241999999999999</v>
      </c>
      <c r="P46" s="2">
        <v>7.1520999999999999</v>
      </c>
      <c r="Q46" s="2">
        <v>4.3746</v>
      </c>
    </row>
    <row r="47" spans="8:17" x14ac:dyDescent="0.2">
      <c r="H47" s="2">
        <v>8.1689000000000007</v>
      </c>
      <c r="I47" s="2">
        <v>15.525</v>
      </c>
      <c r="J47" s="2">
        <v>11.129</v>
      </c>
      <c r="K47" s="2">
        <v>5.2068000000000003</v>
      </c>
      <c r="L47" s="2">
        <v>17.867999999999999</v>
      </c>
      <c r="M47" s="2">
        <v>17.562999999999999</v>
      </c>
      <c r="N47" s="2">
        <v>12.638999999999999</v>
      </c>
      <c r="O47" s="2">
        <v>3.2532999999999999</v>
      </c>
      <c r="P47" s="2">
        <v>3.01</v>
      </c>
      <c r="Q47" s="2">
        <v>5.6368</v>
      </c>
    </row>
    <row r="48" spans="8:17" x14ac:dyDescent="0.2">
      <c r="H48" s="2">
        <v>3.4091</v>
      </c>
      <c r="I48" s="2">
        <v>15.025</v>
      </c>
      <c r="J48" s="2">
        <v>9.5960000000000001</v>
      </c>
      <c r="K48" s="2">
        <v>9.0908999999999995</v>
      </c>
      <c r="L48" s="2">
        <v>17.172000000000001</v>
      </c>
      <c r="M48" s="2">
        <v>10.48</v>
      </c>
      <c r="N48" s="2">
        <v>22.98</v>
      </c>
      <c r="O48" s="2">
        <v>4.5454999999999997</v>
      </c>
      <c r="P48" s="2">
        <v>4.2929000000000004</v>
      </c>
      <c r="Q48" s="2">
        <v>3.4091</v>
      </c>
    </row>
    <row r="49" spans="8:19" x14ac:dyDescent="0.2">
      <c r="H49" s="2">
        <v>8.0325000000000006</v>
      </c>
      <c r="I49" s="2">
        <v>18.323</v>
      </c>
      <c r="J49" s="2">
        <v>10.404999999999999</v>
      </c>
      <c r="K49" s="2">
        <v>6.8528000000000002</v>
      </c>
      <c r="L49" s="2">
        <v>13.659000000000001</v>
      </c>
      <c r="M49" s="2">
        <v>11.753</v>
      </c>
      <c r="N49" s="2">
        <v>16.295000000000002</v>
      </c>
      <c r="O49" s="2">
        <v>3.4923999999999999</v>
      </c>
      <c r="P49" s="2">
        <v>5.3071999999999999</v>
      </c>
      <c r="Q49" s="2">
        <v>5.8810000000000002</v>
      </c>
    </row>
    <row r="53" spans="8:19" x14ac:dyDescent="0.2">
      <c r="H53" s="16" t="s">
        <v>11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5" spans="8:19" x14ac:dyDescent="0.2">
      <c r="H55" s="2">
        <v>7.0206999999999997</v>
      </c>
      <c r="I55" s="2">
        <v>20.331</v>
      </c>
      <c r="J55" s="2">
        <v>9.4131</v>
      </c>
      <c r="K55" s="2">
        <v>8.8445999999999998</v>
      </c>
      <c r="L55" s="2">
        <v>13.548999999999999</v>
      </c>
      <c r="M55" s="2">
        <v>13.843</v>
      </c>
      <c r="N55" s="2">
        <v>11.920999999999999</v>
      </c>
      <c r="O55" s="2">
        <v>3.504</v>
      </c>
      <c r="P55" s="2">
        <v>8.0844000000000005</v>
      </c>
      <c r="Q55" s="2">
        <v>3.4891000000000001</v>
      </c>
      <c r="R55" s="2">
        <v>27.562999999999999</v>
      </c>
      <c r="S55" s="2">
        <v>72.436999999999998</v>
      </c>
    </row>
    <row r="56" spans="8:19" x14ac:dyDescent="0.2">
      <c r="H56" s="2">
        <v>6.1204000000000001</v>
      </c>
      <c r="I56" s="2">
        <v>19.664999999999999</v>
      </c>
      <c r="J56" s="2">
        <v>8.5462000000000007</v>
      </c>
      <c r="K56" s="2">
        <v>9.7584</v>
      </c>
      <c r="L56" s="2">
        <v>13.522</v>
      </c>
      <c r="M56" s="2">
        <v>14.46</v>
      </c>
      <c r="N56" s="2">
        <v>13.568</v>
      </c>
      <c r="O56" s="2">
        <v>3.7328999999999999</v>
      </c>
      <c r="P56" s="2">
        <v>7.4565000000000001</v>
      </c>
      <c r="Q56" s="2">
        <v>3.1695000000000002</v>
      </c>
      <c r="R56" s="2">
        <v>26.545000000000002</v>
      </c>
      <c r="S56" s="2">
        <v>73.454999999999998</v>
      </c>
    </row>
    <row r="57" spans="8:19" x14ac:dyDescent="0.2">
      <c r="H57" s="2">
        <v>5.6177999999999999</v>
      </c>
      <c r="I57" s="2">
        <v>18.837</v>
      </c>
      <c r="J57" s="2">
        <v>9.9609000000000005</v>
      </c>
      <c r="K57" s="2">
        <v>8.7908000000000008</v>
      </c>
      <c r="L57" s="2">
        <v>13.404999999999999</v>
      </c>
      <c r="M57" s="2">
        <v>15.439</v>
      </c>
      <c r="N57" s="2">
        <v>13.911</v>
      </c>
      <c r="O57" s="2">
        <v>3.5289000000000001</v>
      </c>
      <c r="P57" s="2">
        <v>7.2525000000000004</v>
      </c>
      <c r="Q57" s="2">
        <v>3.2572000000000001</v>
      </c>
      <c r="R57" s="2">
        <v>25.809000000000001</v>
      </c>
      <c r="S57" s="2">
        <v>74.191000000000003</v>
      </c>
    </row>
    <row r="58" spans="8:19" x14ac:dyDescent="0.2">
      <c r="H58" s="2">
        <v>2.25</v>
      </c>
      <c r="I58" s="2">
        <v>16.227</v>
      </c>
      <c r="J58" s="2">
        <v>8.7146000000000008</v>
      </c>
      <c r="K58" s="2">
        <v>6.7222</v>
      </c>
      <c r="L58" s="2">
        <v>11.81</v>
      </c>
      <c r="M58" s="2">
        <v>25.137</v>
      </c>
      <c r="N58" s="2">
        <v>18.215</v>
      </c>
      <c r="O58" s="2">
        <v>2.5758000000000001</v>
      </c>
      <c r="P58" s="2">
        <v>7.0995999999999997</v>
      </c>
      <c r="Q58" s="2">
        <v>1.25</v>
      </c>
      <c r="R58" s="2">
        <v>17.885999999999999</v>
      </c>
      <c r="S58" s="2">
        <v>82.114000000000004</v>
      </c>
    </row>
    <row r="59" spans="8:19" x14ac:dyDescent="0.2">
      <c r="H59" s="2">
        <v>5.1719999999999997</v>
      </c>
      <c r="I59" s="2">
        <v>24.637</v>
      </c>
      <c r="J59" s="2">
        <v>6.7201000000000004</v>
      </c>
      <c r="K59" s="2">
        <v>13.032999999999999</v>
      </c>
      <c r="L59" s="2">
        <v>12.186999999999999</v>
      </c>
      <c r="M59" s="2">
        <v>14.135999999999999</v>
      </c>
      <c r="N59" s="2">
        <v>12.359</v>
      </c>
      <c r="O59" s="2">
        <v>3.6901999999999999</v>
      </c>
      <c r="P59" s="2">
        <v>5.3182999999999998</v>
      </c>
      <c r="Q59" s="2">
        <v>2.7477999999999998</v>
      </c>
      <c r="R59" s="2">
        <v>23.797000000000001</v>
      </c>
      <c r="S59" s="2">
        <v>76.203000000000003</v>
      </c>
    </row>
    <row r="60" spans="8:19" x14ac:dyDescent="0.2">
      <c r="H60" s="2">
        <v>6.5110999999999999</v>
      </c>
      <c r="I60" s="2">
        <v>18.472000000000001</v>
      </c>
      <c r="J60" s="2">
        <v>10.717000000000001</v>
      </c>
      <c r="K60" s="2">
        <v>10.085000000000001</v>
      </c>
      <c r="L60" s="2">
        <v>14.035</v>
      </c>
      <c r="M60" s="2">
        <v>13.832000000000001</v>
      </c>
      <c r="N60" s="2">
        <v>14.769</v>
      </c>
      <c r="O60" s="2">
        <v>2.4039000000000001</v>
      </c>
      <c r="P60" s="2">
        <v>6.0057</v>
      </c>
      <c r="Q60" s="2">
        <v>3.1684999999999999</v>
      </c>
      <c r="R60" s="2">
        <v>26.117999999999999</v>
      </c>
      <c r="S60" s="2">
        <v>73.882000000000005</v>
      </c>
    </row>
    <row r="61" spans="8:19" x14ac:dyDescent="0.2">
      <c r="H61" s="2">
        <v>6.4623999999999997</v>
      </c>
      <c r="I61" s="2">
        <v>18.358000000000001</v>
      </c>
      <c r="J61" s="2">
        <v>9.6149000000000004</v>
      </c>
      <c r="K61" s="2">
        <v>9.1071000000000009</v>
      </c>
      <c r="L61" s="2">
        <v>14.263999999999999</v>
      </c>
      <c r="M61" s="2">
        <v>14.909000000000001</v>
      </c>
      <c r="N61" s="2">
        <v>13.231</v>
      </c>
      <c r="O61" s="2">
        <v>3.31</v>
      </c>
      <c r="P61" s="2">
        <v>6.9192999999999998</v>
      </c>
      <c r="Q61" s="2">
        <v>3.8247</v>
      </c>
      <c r="R61" s="2">
        <v>27.861000000000001</v>
      </c>
      <c r="S61" s="2">
        <v>72.138999999999996</v>
      </c>
    </row>
    <row r="62" spans="8:19" x14ac:dyDescent="0.2">
      <c r="H62" s="2">
        <v>6.4288999999999996</v>
      </c>
      <c r="I62" s="2">
        <v>18.106999999999999</v>
      </c>
      <c r="J62" s="2">
        <v>9.4722000000000008</v>
      </c>
      <c r="K62" s="2">
        <v>9.1654999999999998</v>
      </c>
      <c r="L62" s="2">
        <v>13.938000000000001</v>
      </c>
      <c r="M62" s="2">
        <v>14.385999999999999</v>
      </c>
      <c r="N62" s="2">
        <v>13.871</v>
      </c>
      <c r="O62" s="2">
        <v>3.85</v>
      </c>
      <c r="P62" s="2">
        <v>7.3971999999999998</v>
      </c>
      <c r="Q62" s="2">
        <v>3.3843999999999999</v>
      </c>
      <c r="R62" s="2">
        <v>27.602</v>
      </c>
      <c r="S62" s="2">
        <v>72.397999999999996</v>
      </c>
    </row>
    <row r="63" spans="8:19" x14ac:dyDescent="0.2">
      <c r="H63" s="2">
        <v>5.6170999999999998</v>
      </c>
      <c r="I63" s="2">
        <v>19.295999999999999</v>
      </c>
      <c r="J63" s="2">
        <v>9.8508999999999993</v>
      </c>
      <c r="K63" s="2">
        <v>9.5481999999999996</v>
      </c>
      <c r="L63" s="2">
        <v>15.01</v>
      </c>
      <c r="M63" s="2">
        <v>13.375999999999999</v>
      </c>
      <c r="N63" s="2">
        <v>14.004</v>
      </c>
      <c r="O63" s="2">
        <v>3.5036999999999998</v>
      </c>
      <c r="P63" s="2">
        <v>6.7915000000000001</v>
      </c>
      <c r="Q63" s="2">
        <v>3.0019</v>
      </c>
      <c r="R63" s="2">
        <v>27.132999999999999</v>
      </c>
      <c r="S63" s="2">
        <v>72.867000000000004</v>
      </c>
    </row>
    <row r="64" spans="8:19" x14ac:dyDescent="0.2">
      <c r="H64" s="2">
        <v>5.5162000000000004</v>
      </c>
      <c r="I64" s="2">
        <v>18.856000000000002</v>
      </c>
      <c r="J64" s="2">
        <v>8.8574000000000002</v>
      </c>
      <c r="K64" s="2">
        <v>10.039</v>
      </c>
      <c r="L64" s="2">
        <v>14.141</v>
      </c>
      <c r="M64" s="2">
        <v>13.420999999999999</v>
      </c>
      <c r="N64" s="2">
        <v>13.92</v>
      </c>
      <c r="O64" s="2">
        <v>4.4276999999999997</v>
      </c>
      <c r="P64" s="2">
        <v>7.2717999999999998</v>
      </c>
      <c r="Q64" s="2">
        <v>3.5493000000000001</v>
      </c>
      <c r="R64" s="2">
        <v>27.634</v>
      </c>
      <c r="S64" s="2">
        <v>72.366</v>
      </c>
    </row>
    <row r="65" spans="8:19" x14ac:dyDescent="0.2">
      <c r="H65" s="2">
        <v>6.6375000000000002</v>
      </c>
      <c r="I65" s="2">
        <v>18.265000000000001</v>
      </c>
      <c r="J65" s="2">
        <v>9.3609000000000009</v>
      </c>
      <c r="K65" s="2">
        <v>9.7011000000000003</v>
      </c>
      <c r="L65" s="2">
        <v>14.85</v>
      </c>
      <c r="M65" s="2">
        <v>13.824999999999999</v>
      </c>
      <c r="N65" s="2">
        <v>14.145</v>
      </c>
      <c r="O65" s="2">
        <v>3.8159000000000001</v>
      </c>
      <c r="P65" s="2">
        <v>6.0209999999999999</v>
      </c>
      <c r="Q65" s="2">
        <v>3.3792</v>
      </c>
      <c r="R65" s="2">
        <v>28.681999999999999</v>
      </c>
      <c r="S65" s="2">
        <v>71.317999999999998</v>
      </c>
    </row>
    <row r="66" spans="8:19" x14ac:dyDescent="0.2">
      <c r="H66" s="2">
        <v>6.8716999999999997</v>
      </c>
      <c r="I66" s="2">
        <v>19.096</v>
      </c>
      <c r="J66" s="2">
        <v>8.3275000000000006</v>
      </c>
      <c r="K66" s="2">
        <v>9.0617000000000001</v>
      </c>
      <c r="L66" s="2">
        <v>14.086</v>
      </c>
      <c r="M66" s="2">
        <v>14.262</v>
      </c>
      <c r="N66" s="2">
        <v>14.566000000000001</v>
      </c>
      <c r="O66" s="2">
        <v>3.1067999999999998</v>
      </c>
      <c r="P66" s="2">
        <v>7.4648000000000003</v>
      </c>
      <c r="Q66" s="2">
        <v>3.1577000000000002</v>
      </c>
      <c r="R66" s="2">
        <v>27.222999999999999</v>
      </c>
      <c r="S66" s="2">
        <v>75.409000000000006</v>
      </c>
    </row>
    <row r="67" spans="8:19" x14ac:dyDescent="0.2">
      <c r="H67" s="2">
        <v>6.2533000000000003</v>
      </c>
      <c r="I67" s="2">
        <v>20.047999999999998</v>
      </c>
      <c r="J67" s="2">
        <v>7.8010000000000002</v>
      </c>
      <c r="K67" s="2">
        <v>9.2089999999999996</v>
      </c>
      <c r="L67" s="2">
        <v>12.807</v>
      </c>
      <c r="M67" s="2">
        <v>14.275</v>
      </c>
      <c r="N67" s="2">
        <v>14.952999999999999</v>
      </c>
      <c r="O67" s="2">
        <v>3.7269000000000001</v>
      </c>
      <c r="P67" s="2">
        <v>5.9443000000000001</v>
      </c>
      <c r="Q67" s="2">
        <v>4.9823000000000004</v>
      </c>
      <c r="R67" s="2">
        <v>27.768999999999998</v>
      </c>
      <c r="S67" s="2">
        <v>83.676000000000002</v>
      </c>
    </row>
  </sheetData>
  <mergeCells count="6">
    <mergeCell ref="H53:S53"/>
    <mergeCell ref="K5:M5"/>
    <mergeCell ref="A2:E2"/>
    <mergeCell ref="V2:Y2"/>
    <mergeCell ref="H19:Q19"/>
    <mergeCell ref="H35:Q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F777-D575-E848-A5E0-F611702B0AD4}">
  <dimension ref="A2:Y58"/>
  <sheetViews>
    <sheetView workbookViewId="0">
      <selection activeCell="E50" sqref="E50"/>
    </sheetView>
  </sheetViews>
  <sheetFormatPr baseColWidth="10" defaultRowHeight="16" x14ac:dyDescent="0.2"/>
  <cols>
    <col min="1" max="21" width="10.83203125" style="2"/>
    <col min="22" max="22" width="23.1640625" style="2" customWidth="1"/>
    <col min="23" max="24" width="10.83203125" style="2"/>
    <col min="25" max="25" width="13.6640625" style="2" customWidth="1"/>
    <col min="26" max="16384" width="10.83203125" style="2"/>
  </cols>
  <sheetData>
    <row r="2" spans="1:25" x14ac:dyDescent="0.2">
      <c r="A2" s="16" t="s">
        <v>9</v>
      </c>
      <c r="B2" s="16"/>
      <c r="C2" s="16"/>
      <c r="D2" s="16"/>
      <c r="E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V2" s="16" t="s">
        <v>6</v>
      </c>
      <c r="W2" s="16"/>
      <c r="X2" s="16"/>
      <c r="Y2" s="16"/>
    </row>
    <row r="3" spans="1:25" x14ac:dyDescent="0.2">
      <c r="A3" s="2" t="s">
        <v>10</v>
      </c>
      <c r="B3" s="2" t="s">
        <v>1</v>
      </c>
      <c r="C3" s="2" t="s">
        <v>2</v>
      </c>
      <c r="D3" s="2" t="s">
        <v>31</v>
      </c>
      <c r="E3" s="2" t="s">
        <v>4</v>
      </c>
      <c r="V3" s="2" t="s">
        <v>1</v>
      </c>
      <c r="W3" s="2" t="s">
        <v>2</v>
      </c>
      <c r="X3" s="2" t="s">
        <v>31</v>
      </c>
      <c r="Y3" s="2" t="s">
        <v>4</v>
      </c>
    </row>
    <row r="4" spans="1:25" ht="20" x14ac:dyDescent="0.2">
      <c r="A4" s="2">
        <v>1</v>
      </c>
      <c r="B4" s="2">
        <v>1.0769</v>
      </c>
      <c r="C4" s="2">
        <v>14.231</v>
      </c>
      <c r="D4" s="2">
        <v>13.462</v>
      </c>
      <c r="E4" s="2">
        <v>16.922999999999998</v>
      </c>
      <c r="J4" s="18" t="s">
        <v>32</v>
      </c>
      <c r="K4" s="18"/>
      <c r="L4" s="18"/>
      <c r="M4" s="18"/>
      <c r="N4" s="18"/>
      <c r="O4" s="18"/>
      <c r="P4" s="18"/>
      <c r="V4" s="2">
        <v>26.187000000000001</v>
      </c>
      <c r="W4" s="2">
        <v>36.432000000000002</v>
      </c>
      <c r="X4" s="2">
        <v>19.600999999999999</v>
      </c>
      <c r="Y4" s="2">
        <v>17.78</v>
      </c>
    </row>
    <row r="5" spans="1:25" x14ac:dyDescent="0.2">
      <c r="A5" s="2">
        <v>2</v>
      </c>
      <c r="B5" s="2">
        <v>9.8332999999999995</v>
      </c>
      <c r="C5" s="2">
        <v>24.777999999999999</v>
      </c>
      <c r="D5" s="2">
        <v>15.388999999999999</v>
      </c>
      <c r="E5" s="2">
        <v>16.167000000000002</v>
      </c>
      <c r="V5" s="2">
        <v>25.198</v>
      </c>
      <c r="W5" s="2">
        <v>37.478999999999999</v>
      </c>
      <c r="X5" s="2">
        <v>18.09</v>
      </c>
      <c r="Y5" s="2">
        <v>19.233000000000001</v>
      </c>
    </row>
    <row r="6" spans="1:25" x14ac:dyDescent="0.2">
      <c r="A6" s="2">
        <v>3</v>
      </c>
      <c r="B6" s="2">
        <v>10.188000000000001</v>
      </c>
      <c r="C6" s="2">
        <v>21.75</v>
      </c>
      <c r="D6" s="2">
        <v>9.125</v>
      </c>
      <c r="E6" s="2">
        <v>6.875</v>
      </c>
      <c r="V6" s="2">
        <v>26.2</v>
      </c>
      <c r="W6" s="2">
        <v>37.603000000000002</v>
      </c>
      <c r="X6" s="2">
        <v>18.073</v>
      </c>
      <c r="Y6" s="2">
        <v>18.123999999999999</v>
      </c>
    </row>
    <row r="7" spans="1:25" x14ac:dyDescent="0.2">
      <c r="A7" s="2">
        <v>4</v>
      </c>
      <c r="B7" s="2">
        <v>5.4865000000000004</v>
      </c>
      <c r="C7" s="2">
        <v>19.783999999999999</v>
      </c>
      <c r="D7" s="2">
        <v>13.324</v>
      </c>
      <c r="E7" s="2">
        <v>11.784000000000001</v>
      </c>
      <c r="V7" s="2">
        <v>25.263999999999999</v>
      </c>
      <c r="W7" s="2">
        <v>37.988</v>
      </c>
      <c r="X7" s="2">
        <v>18.728999999999999</v>
      </c>
      <c r="Y7" s="2">
        <v>18.018000000000001</v>
      </c>
    </row>
    <row r="8" spans="1:25" x14ac:dyDescent="0.2">
      <c r="A8" s="2">
        <v>5</v>
      </c>
      <c r="B8" s="2">
        <v>20.6</v>
      </c>
      <c r="C8" s="2">
        <v>32.799999999999997</v>
      </c>
      <c r="D8" s="2">
        <v>16.2</v>
      </c>
      <c r="E8" s="2">
        <v>12.2</v>
      </c>
      <c r="H8" s="2" t="s">
        <v>17</v>
      </c>
      <c r="V8" s="2">
        <v>24.84</v>
      </c>
      <c r="W8" s="2">
        <v>37.582000000000001</v>
      </c>
      <c r="X8" s="2">
        <v>19.731000000000002</v>
      </c>
      <c r="Y8" s="2">
        <v>17.847000000000001</v>
      </c>
    </row>
    <row r="9" spans="1:25" x14ac:dyDescent="0.2">
      <c r="A9" s="2">
        <v>6</v>
      </c>
      <c r="B9" s="2">
        <v>13.667</v>
      </c>
      <c r="C9" s="2">
        <v>25</v>
      </c>
      <c r="D9" s="2">
        <v>12.333</v>
      </c>
      <c r="E9" s="2">
        <v>17.667000000000002</v>
      </c>
      <c r="V9" s="2">
        <v>26.887</v>
      </c>
      <c r="W9" s="2">
        <v>32.515000000000001</v>
      </c>
      <c r="X9" s="2">
        <v>18.562999999999999</v>
      </c>
      <c r="Y9" s="2">
        <v>22.035</v>
      </c>
    </row>
    <row r="10" spans="1:25" x14ac:dyDescent="0.2">
      <c r="A10" s="2">
        <v>7</v>
      </c>
      <c r="B10" s="2">
        <v>5.0526</v>
      </c>
      <c r="C10" s="2">
        <v>24.053000000000001</v>
      </c>
      <c r="D10" s="2">
        <v>15.683999999999999</v>
      </c>
      <c r="E10" s="2">
        <v>15.053000000000001</v>
      </c>
      <c r="H10" s="2" t="s">
        <v>18</v>
      </c>
      <c r="V10" s="2">
        <v>26.009</v>
      </c>
      <c r="W10" s="2">
        <v>36.972000000000001</v>
      </c>
      <c r="X10" s="2">
        <v>18.071999999999999</v>
      </c>
      <c r="Y10" s="2">
        <v>18.946999999999999</v>
      </c>
    </row>
    <row r="11" spans="1:25" x14ac:dyDescent="0.2">
      <c r="A11" s="2">
        <v>8</v>
      </c>
      <c r="B11" s="2">
        <v>7.2857000000000003</v>
      </c>
      <c r="C11" s="2">
        <v>7.4762000000000004</v>
      </c>
      <c r="D11" s="2">
        <v>7.2381000000000002</v>
      </c>
      <c r="E11" s="2">
        <v>7.9523999999999999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  <c r="S11" s="2" t="s">
        <v>30</v>
      </c>
      <c r="V11" s="2">
        <v>23.015000000000001</v>
      </c>
      <c r="W11" s="2">
        <v>37.756999999999998</v>
      </c>
      <c r="X11" s="2">
        <v>18.175999999999998</v>
      </c>
      <c r="Y11" s="2">
        <v>21.053000000000001</v>
      </c>
    </row>
    <row r="12" spans="1:25" x14ac:dyDescent="0.2">
      <c r="A12" s="2">
        <v>9</v>
      </c>
      <c r="B12" s="2">
        <v>3.8889</v>
      </c>
      <c r="C12" s="2">
        <v>10.555999999999999</v>
      </c>
      <c r="D12" s="2">
        <v>8.8332999999999995</v>
      </c>
      <c r="E12" s="2">
        <v>10.722</v>
      </c>
      <c r="V12" s="2">
        <v>24.149000000000001</v>
      </c>
      <c r="W12" s="2">
        <v>39.155000000000001</v>
      </c>
      <c r="X12" s="2">
        <v>17.321000000000002</v>
      </c>
      <c r="Y12" s="2">
        <v>19.375</v>
      </c>
    </row>
    <row r="13" spans="1:25" x14ac:dyDescent="0.2">
      <c r="A13" s="2" t="s">
        <v>15</v>
      </c>
      <c r="B13" s="2">
        <f>AVERAGE(B4:B12)</f>
        <v>8.5643222222222235</v>
      </c>
      <c r="C13" s="2">
        <f t="shared" ref="C13:E13" si="0">AVERAGE(C4:C12)</f>
        <v>20.047577777777782</v>
      </c>
      <c r="D13" s="2">
        <f t="shared" si="0"/>
        <v>12.39871111111111</v>
      </c>
      <c r="E13" s="2">
        <f t="shared" si="0"/>
        <v>12.815933333333332</v>
      </c>
    </row>
    <row r="19" spans="8:17" x14ac:dyDescent="0.2">
      <c r="H19" s="16" t="s">
        <v>7</v>
      </c>
      <c r="I19" s="16"/>
      <c r="J19" s="16"/>
      <c r="K19" s="16"/>
      <c r="L19" s="16"/>
      <c r="M19" s="16"/>
      <c r="N19" s="16"/>
      <c r="O19" s="16"/>
      <c r="P19" s="16"/>
      <c r="Q19" s="16"/>
    </row>
    <row r="21" spans="8:17" x14ac:dyDescent="0.2">
      <c r="H21" s="2">
        <v>5.8996000000000004</v>
      </c>
      <c r="I21" s="2">
        <v>19.079999999999998</v>
      </c>
      <c r="J21" s="2">
        <v>10.528</v>
      </c>
      <c r="K21" s="2">
        <v>9.2012</v>
      </c>
      <c r="L21" s="2">
        <v>13.263999999999999</v>
      </c>
      <c r="M21" s="2">
        <v>13.617000000000001</v>
      </c>
      <c r="N21" s="2">
        <v>12.46</v>
      </c>
      <c r="O21" s="2">
        <v>5.3327999999999998</v>
      </c>
      <c r="P21" s="2">
        <v>6.8121</v>
      </c>
      <c r="Q21" s="2">
        <v>3.8050000000000002</v>
      </c>
    </row>
    <row r="22" spans="8:17" x14ac:dyDescent="0.2">
      <c r="H22" s="2">
        <v>6.9904999999999999</v>
      </c>
      <c r="I22" s="2">
        <v>16.637</v>
      </c>
      <c r="J22" s="2">
        <v>9.6654999999999998</v>
      </c>
      <c r="K22" s="2">
        <v>9.5252999999999997</v>
      </c>
      <c r="L22" s="2">
        <v>14.215</v>
      </c>
      <c r="M22" s="2">
        <v>13.257999999999999</v>
      </c>
      <c r="N22" s="2">
        <v>14.382999999999999</v>
      </c>
      <c r="O22" s="2">
        <v>3.7905000000000002</v>
      </c>
      <c r="P22" s="2">
        <v>7.5086000000000004</v>
      </c>
      <c r="Q22" s="2">
        <v>4.0263999999999998</v>
      </c>
    </row>
    <row r="23" spans="8:17" x14ac:dyDescent="0.2">
      <c r="H23" s="2">
        <v>6.5938999999999997</v>
      </c>
      <c r="I23" s="2">
        <v>18.163</v>
      </c>
      <c r="J23" s="2">
        <v>9.6664999999999992</v>
      </c>
      <c r="K23" s="2">
        <v>8.8396000000000008</v>
      </c>
      <c r="L23" s="2">
        <v>14.904</v>
      </c>
      <c r="M23" s="2">
        <v>13.733000000000001</v>
      </c>
      <c r="N23" s="2">
        <v>14.117000000000001</v>
      </c>
      <c r="O23" s="2">
        <v>3.4262999999999999</v>
      </c>
      <c r="P23" s="2">
        <v>6.7039999999999997</v>
      </c>
      <c r="Q23" s="2">
        <v>3.8519000000000001</v>
      </c>
    </row>
    <row r="24" spans="8:17" x14ac:dyDescent="0.2">
      <c r="H24" s="2">
        <v>6.53</v>
      </c>
      <c r="I24" s="2">
        <v>18.068999999999999</v>
      </c>
      <c r="J24" s="2">
        <v>8.7302</v>
      </c>
      <c r="K24" s="2">
        <v>9.5579999999999998</v>
      </c>
      <c r="L24" s="2">
        <v>14.662000000000001</v>
      </c>
      <c r="M24" s="2">
        <v>15.115</v>
      </c>
      <c r="N24" s="2">
        <v>14.101000000000001</v>
      </c>
      <c r="O24" s="2">
        <v>3.1377999999999999</v>
      </c>
      <c r="P24" s="2">
        <v>6.8869999999999996</v>
      </c>
      <c r="Q24" s="2">
        <v>3.2099000000000002</v>
      </c>
    </row>
    <row r="25" spans="8:17" x14ac:dyDescent="0.2">
      <c r="H25" s="2">
        <v>6.2117000000000004</v>
      </c>
      <c r="I25" s="2">
        <v>18.606999999999999</v>
      </c>
      <c r="J25" s="2">
        <v>9.5091999999999999</v>
      </c>
      <c r="K25" s="2">
        <v>9.0701000000000001</v>
      </c>
      <c r="L25" s="2">
        <v>14.057</v>
      </c>
      <c r="M25" s="2">
        <v>14.388999999999999</v>
      </c>
      <c r="N25" s="2">
        <v>14.111000000000001</v>
      </c>
      <c r="O25" s="2">
        <v>3.5554000000000001</v>
      </c>
      <c r="P25" s="2">
        <v>6.9067999999999996</v>
      </c>
      <c r="Q25" s="2">
        <v>3.5830000000000002</v>
      </c>
    </row>
    <row r="26" spans="8:17" x14ac:dyDescent="0.2">
      <c r="H26" s="2">
        <v>6.5670000000000002</v>
      </c>
      <c r="I26" s="2">
        <v>19.585999999999999</v>
      </c>
      <c r="J26" s="2">
        <v>8.6631</v>
      </c>
      <c r="K26" s="2">
        <v>11.218999999999999</v>
      </c>
      <c r="L26" s="2">
        <v>12.166</v>
      </c>
      <c r="M26" s="2">
        <v>13.919</v>
      </c>
      <c r="N26" s="2">
        <v>13.196999999999999</v>
      </c>
      <c r="O26" s="2">
        <v>3.8456000000000001</v>
      </c>
      <c r="P26" s="2">
        <v>6.7282999999999999</v>
      </c>
      <c r="Q26" s="2">
        <v>4.1097000000000001</v>
      </c>
    </row>
    <row r="27" spans="8:17" x14ac:dyDescent="0.2">
      <c r="H27" s="2">
        <v>6.0885999999999996</v>
      </c>
      <c r="I27" s="2">
        <v>19.805</v>
      </c>
      <c r="J27" s="2">
        <v>8.9077999999999999</v>
      </c>
      <c r="K27" s="2">
        <v>9.5349000000000004</v>
      </c>
      <c r="L27" s="2">
        <v>12.939</v>
      </c>
      <c r="M27" s="2">
        <v>14.15</v>
      </c>
      <c r="N27" s="2">
        <v>14.374000000000001</v>
      </c>
      <c r="O27" s="2">
        <v>3.5160999999999998</v>
      </c>
      <c r="P27" s="2">
        <v>6.2960000000000003</v>
      </c>
      <c r="Q27" s="2">
        <v>4.3886000000000003</v>
      </c>
    </row>
    <row r="28" spans="8:17" x14ac:dyDescent="0.2">
      <c r="H28" s="2">
        <v>6.9122000000000003</v>
      </c>
      <c r="I28" s="2">
        <v>16.123999999999999</v>
      </c>
      <c r="J28" s="2">
        <v>6.7613000000000003</v>
      </c>
      <c r="K28" s="2">
        <v>9.8656000000000006</v>
      </c>
      <c r="L28" s="2">
        <v>14.7</v>
      </c>
      <c r="M28" s="2">
        <v>15.722</v>
      </c>
      <c r="N28" s="2">
        <v>16.067</v>
      </c>
      <c r="O28" s="2">
        <v>3.2511000000000001</v>
      </c>
      <c r="P28" s="2">
        <v>6.6950000000000003</v>
      </c>
      <c r="Q28" s="2">
        <v>3.9022000000000001</v>
      </c>
    </row>
    <row r="29" spans="8:17" x14ac:dyDescent="0.2">
      <c r="H29" s="2">
        <v>4.8653000000000004</v>
      </c>
      <c r="I29" s="2">
        <v>17.957000000000001</v>
      </c>
      <c r="J29" s="2">
        <v>11.227</v>
      </c>
      <c r="K29" s="2">
        <v>8.5356000000000005</v>
      </c>
      <c r="L29" s="2">
        <v>14.763999999999999</v>
      </c>
      <c r="M29" s="2">
        <v>13.159000000000001</v>
      </c>
      <c r="N29" s="2">
        <v>15.49</v>
      </c>
      <c r="O29" s="2">
        <v>2.8304999999999998</v>
      </c>
      <c r="P29" s="2">
        <v>6.6599000000000004</v>
      </c>
      <c r="Q29" s="2">
        <v>4.5129000000000001</v>
      </c>
    </row>
    <row r="35" spans="8:19" x14ac:dyDescent="0.2">
      <c r="H35" s="16" t="s">
        <v>8</v>
      </c>
      <c r="I35" s="16"/>
      <c r="J35" s="16"/>
      <c r="K35" s="16"/>
      <c r="L35" s="16"/>
      <c r="M35" s="16"/>
      <c r="N35" s="16"/>
      <c r="O35" s="16"/>
      <c r="P35" s="16"/>
      <c r="Q35" s="16"/>
    </row>
    <row r="37" spans="8:19" x14ac:dyDescent="0.2">
      <c r="H37" s="2">
        <v>8.0584000000000007</v>
      </c>
      <c r="I37" s="2">
        <v>23.041</v>
      </c>
      <c r="J37" s="2">
        <v>8.7112999999999996</v>
      </c>
      <c r="K37" s="2">
        <v>11.375</v>
      </c>
      <c r="L37" s="2">
        <v>15.67</v>
      </c>
      <c r="M37" s="2">
        <v>10.206</v>
      </c>
      <c r="N37" s="2">
        <v>10.704000000000001</v>
      </c>
      <c r="O37" s="2">
        <v>5.4466999999999999</v>
      </c>
      <c r="P37" s="2">
        <v>5.2404999999999999</v>
      </c>
      <c r="Q37" s="2">
        <v>1.5464</v>
      </c>
    </row>
    <row r="38" spans="8:19" x14ac:dyDescent="0.2">
      <c r="H38" s="2">
        <v>4.9230999999999998</v>
      </c>
      <c r="I38" s="2">
        <v>14.978</v>
      </c>
      <c r="J38" s="2">
        <v>11.654</v>
      </c>
      <c r="K38" s="2">
        <v>6.859</v>
      </c>
      <c r="L38" s="2">
        <v>19.835000000000001</v>
      </c>
      <c r="M38" s="2">
        <v>12.936</v>
      </c>
      <c r="N38" s="2">
        <v>19.465</v>
      </c>
      <c r="O38" s="2">
        <v>3.8462000000000001</v>
      </c>
      <c r="P38" s="2">
        <v>5.1189999999999998</v>
      </c>
      <c r="Q38" s="2">
        <v>0.38462000000000002</v>
      </c>
    </row>
    <row r="39" spans="8:19" x14ac:dyDescent="0.2">
      <c r="H39" s="2">
        <v>8.3332999999999995</v>
      </c>
      <c r="I39" s="2">
        <v>15.778</v>
      </c>
      <c r="J39" s="2">
        <v>4.6295999999999999</v>
      </c>
      <c r="K39" s="2">
        <v>8.8888999999999996</v>
      </c>
      <c r="L39" s="2">
        <v>16.481000000000002</v>
      </c>
      <c r="M39" s="2">
        <v>8.8888999999999996</v>
      </c>
      <c r="N39" s="2">
        <v>18.777999999999999</v>
      </c>
      <c r="O39" s="2">
        <v>8.1480999999999995</v>
      </c>
      <c r="P39" s="2">
        <v>4.0740999999999996</v>
      </c>
      <c r="Q39" s="2">
        <v>6</v>
      </c>
    </row>
    <row r="40" spans="8:19" x14ac:dyDescent="0.2">
      <c r="H40" s="2">
        <v>11.340999999999999</v>
      </c>
      <c r="I40" s="2">
        <v>19.026</v>
      </c>
      <c r="J40" s="2">
        <v>6.3525999999999998</v>
      </c>
      <c r="K40" s="2">
        <v>8.2163000000000004</v>
      </c>
      <c r="L40" s="2">
        <v>11.914</v>
      </c>
      <c r="M40" s="2">
        <v>15.606999999999999</v>
      </c>
      <c r="N40" s="2">
        <v>11.333</v>
      </c>
      <c r="O40" s="2">
        <v>3.9794999999999998</v>
      </c>
      <c r="P40" s="2">
        <v>9.5177999999999994</v>
      </c>
      <c r="Q40" s="2">
        <v>2.7126999999999999</v>
      </c>
    </row>
    <row r="41" spans="8:19" x14ac:dyDescent="0.2">
      <c r="H41" s="2">
        <v>5.5105000000000004</v>
      </c>
      <c r="I41" s="2">
        <v>19.506</v>
      </c>
      <c r="J41" s="2">
        <v>11.803000000000001</v>
      </c>
      <c r="K41" s="2">
        <v>7.6691000000000003</v>
      </c>
      <c r="L41" s="2">
        <v>13.87</v>
      </c>
      <c r="M41" s="2">
        <v>12.207000000000001</v>
      </c>
      <c r="N41" s="2">
        <v>14.069000000000001</v>
      </c>
      <c r="O41" s="2">
        <v>3.0937000000000001</v>
      </c>
      <c r="P41" s="2">
        <v>9.1486000000000001</v>
      </c>
      <c r="Q41" s="2">
        <v>3.1225000000000001</v>
      </c>
    </row>
    <row r="42" spans="8:19" x14ac:dyDescent="0.2">
      <c r="H42" s="2">
        <v>6.4916</v>
      </c>
      <c r="I42" s="2">
        <v>17.265000000000001</v>
      </c>
      <c r="J42" s="2">
        <v>7.6702000000000004</v>
      </c>
      <c r="K42" s="2">
        <v>8.2982999999999993</v>
      </c>
      <c r="L42" s="2">
        <v>11.542999999999999</v>
      </c>
      <c r="M42" s="2">
        <v>13.667</v>
      </c>
      <c r="N42" s="2">
        <v>15.878</v>
      </c>
      <c r="O42" s="2">
        <v>3.4483000000000001</v>
      </c>
      <c r="P42" s="2">
        <v>12.866</v>
      </c>
      <c r="Q42" s="2">
        <v>2.8736000000000002</v>
      </c>
    </row>
    <row r="43" spans="8:19" x14ac:dyDescent="0.2">
      <c r="H43" s="2">
        <v>7.3567</v>
      </c>
      <c r="I43" s="2">
        <v>17.021999999999998</v>
      </c>
      <c r="J43" s="2">
        <v>11.683999999999999</v>
      </c>
      <c r="K43" s="2">
        <v>7.3632999999999997</v>
      </c>
      <c r="L43" s="2">
        <v>15.757999999999999</v>
      </c>
      <c r="M43" s="2">
        <v>14.428000000000001</v>
      </c>
      <c r="N43" s="2">
        <v>14.105</v>
      </c>
      <c r="O43" s="2">
        <v>4.6435000000000004</v>
      </c>
      <c r="P43" s="2">
        <v>5.3585000000000003</v>
      </c>
      <c r="Q43" s="2">
        <v>2.2801999999999998</v>
      </c>
    </row>
    <row r="44" spans="8:19" x14ac:dyDescent="0.2">
      <c r="H44" s="2">
        <v>3.7890000000000001</v>
      </c>
      <c r="I44" s="2">
        <v>18.064</v>
      </c>
      <c r="J44" s="2">
        <v>12.146000000000001</v>
      </c>
      <c r="K44" s="2">
        <v>12.866</v>
      </c>
      <c r="L44" s="2">
        <v>11.608000000000001</v>
      </c>
      <c r="M44" s="2">
        <v>9.7310999999999996</v>
      </c>
      <c r="N44" s="2">
        <v>16.771000000000001</v>
      </c>
      <c r="O44" s="2">
        <v>4.7481999999999998</v>
      </c>
      <c r="P44" s="2">
        <v>7.5179999999999998</v>
      </c>
      <c r="Q44" s="2">
        <v>2.7578</v>
      </c>
    </row>
    <row r="45" spans="8:19" x14ac:dyDescent="0.2">
      <c r="H45" s="2">
        <v>5.2390999999999996</v>
      </c>
      <c r="I45" s="2">
        <v>24.486000000000001</v>
      </c>
      <c r="J45" s="2">
        <v>9.7819000000000003</v>
      </c>
      <c r="K45" s="2">
        <v>6.1452</v>
      </c>
      <c r="L45" s="2">
        <v>14.871</v>
      </c>
      <c r="M45" s="2">
        <v>14.755000000000001</v>
      </c>
      <c r="N45" s="2">
        <v>15.122999999999999</v>
      </c>
      <c r="O45" s="2">
        <v>1.4254</v>
      </c>
      <c r="P45" s="2">
        <v>3.9906999999999999</v>
      </c>
      <c r="Q45" s="2">
        <v>4.1825000000000001</v>
      </c>
    </row>
    <row r="48" spans="8:19" x14ac:dyDescent="0.2">
      <c r="H48" s="16" t="s">
        <v>12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50" spans="8:19" x14ac:dyDescent="0.2">
      <c r="H50" s="2">
        <v>6.4198000000000004</v>
      </c>
      <c r="I50" s="2">
        <v>19.242999999999999</v>
      </c>
      <c r="J50" s="2">
        <v>9.8652999999999995</v>
      </c>
      <c r="K50" s="2">
        <v>9.3942999999999994</v>
      </c>
      <c r="L50" s="2">
        <v>13.978999999999999</v>
      </c>
      <c r="M50" s="2">
        <v>13.503</v>
      </c>
      <c r="N50" s="2">
        <v>12.789</v>
      </c>
      <c r="O50" s="2">
        <v>4.9458000000000002</v>
      </c>
      <c r="P50" s="2">
        <v>6.3735999999999997</v>
      </c>
      <c r="Q50" s="2">
        <v>3.4864999999999999</v>
      </c>
      <c r="R50" s="2">
        <v>28.831</v>
      </c>
      <c r="S50" s="2">
        <v>74.63</v>
      </c>
    </row>
    <row r="51" spans="8:19" x14ac:dyDescent="0.2">
      <c r="H51" s="2">
        <v>7.1021000000000001</v>
      </c>
      <c r="I51" s="2">
        <v>16.948</v>
      </c>
      <c r="J51" s="2">
        <v>9.1908999999999992</v>
      </c>
      <c r="K51" s="2">
        <v>9.3858999999999995</v>
      </c>
      <c r="L51" s="2">
        <v>14.739000000000001</v>
      </c>
      <c r="M51" s="2">
        <v>13.209</v>
      </c>
      <c r="N51" s="2">
        <v>14.366</v>
      </c>
      <c r="O51" s="2">
        <v>3.5358999999999998</v>
      </c>
      <c r="P51" s="2">
        <v>7.2895000000000003</v>
      </c>
      <c r="Q51" s="2">
        <v>4.2337999999999996</v>
      </c>
      <c r="R51" s="2">
        <v>29.61</v>
      </c>
      <c r="S51" s="2">
        <v>70.39</v>
      </c>
    </row>
    <row r="52" spans="8:19" x14ac:dyDescent="0.2">
      <c r="H52" s="2">
        <v>7.0662000000000003</v>
      </c>
      <c r="I52" s="2">
        <v>18.228000000000002</v>
      </c>
      <c r="J52" s="2">
        <v>9.6763999999999992</v>
      </c>
      <c r="K52" s="2">
        <v>9.0370000000000008</v>
      </c>
      <c r="L52" s="2">
        <v>14.458</v>
      </c>
      <c r="M52" s="2">
        <v>13.738</v>
      </c>
      <c r="N52" s="2">
        <v>13.965999999999999</v>
      </c>
      <c r="O52" s="2">
        <v>3.5497999999999998</v>
      </c>
      <c r="P52" s="2">
        <v>6.5534999999999997</v>
      </c>
      <c r="Q52" s="2">
        <v>3.7273999999999998</v>
      </c>
      <c r="R52" s="2">
        <v>28.802</v>
      </c>
      <c r="S52" s="2">
        <v>71.197999999999993</v>
      </c>
    </row>
    <row r="53" spans="8:19" x14ac:dyDescent="0.2">
      <c r="H53" s="2">
        <v>6.9999000000000002</v>
      </c>
      <c r="I53" s="2">
        <v>17.902999999999999</v>
      </c>
      <c r="J53" s="2">
        <v>8.8470999999999993</v>
      </c>
      <c r="K53" s="2">
        <v>9.3826000000000001</v>
      </c>
      <c r="L53" s="2">
        <v>14.891999999999999</v>
      </c>
      <c r="M53" s="2">
        <v>14.795999999999999</v>
      </c>
      <c r="N53" s="2">
        <v>13.61</v>
      </c>
      <c r="O53" s="2">
        <v>3.1444999999999999</v>
      </c>
      <c r="P53" s="2">
        <v>7.0956000000000001</v>
      </c>
      <c r="Q53" s="2">
        <v>3.3288000000000002</v>
      </c>
      <c r="R53" s="2">
        <v>28.366</v>
      </c>
      <c r="S53" s="2">
        <v>74.614999999999995</v>
      </c>
    </row>
    <row r="54" spans="8:19" x14ac:dyDescent="0.2">
      <c r="H54" s="2">
        <v>6.2237999999999998</v>
      </c>
      <c r="I54" s="2">
        <v>18.553999999999998</v>
      </c>
      <c r="J54" s="2">
        <v>9.7119</v>
      </c>
      <c r="K54" s="2">
        <v>8.9079999999999995</v>
      </c>
      <c r="L54" s="2">
        <v>14.018000000000001</v>
      </c>
      <c r="M54" s="2">
        <v>14.201000000000001</v>
      </c>
      <c r="N54" s="2">
        <v>14.201000000000001</v>
      </c>
      <c r="O54" s="2">
        <v>3.5152000000000001</v>
      </c>
      <c r="P54" s="2">
        <v>7.077</v>
      </c>
      <c r="Q54" s="2">
        <v>3.5905</v>
      </c>
      <c r="R54" s="2">
        <v>27.347999999999999</v>
      </c>
      <c r="S54" s="2">
        <v>72.652000000000001</v>
      </c>
    </row>
    <row r="55" spans="8:19" x14ac:dyDescent="0.2">
      <c r="H55" s="2">
        <v>6.5823</v>
      </c>
      <c r="I55" s="2">
        <v>19.542000000000002</v>
      </c>
      <c r="J55" s="2">
        <v>8.6569000000000003</v>
      </c>
      <c r="K55" s="2">
        <v>11.093</v>
      </c>
      <c r="L55" s="2">
        <v>12.025</v>
      </c>
      <c r="M55" s="2">
        <v>14.170999999999999</v>
      </c>
      <c r="N55" s="2">
        <v>13.268000000000001</v>
      </c>
      <c r="O55" s="2">
        <v>3.6013999999999999</v>
      </c>
      <c r="P55" s="2">
        <v>6.9795999999999996</v>
      </c>
      <c r="Q55" s="2">
        <v>4.0788000000000002</v>
      </c>
      <c r="R55" s="2">
        <v>26.288</v>
      </c>
      <c r="S55" s="2">
        <v>73.712000000000003</v>
      </c>
    </row>
    <row r="56" spans="8:19" x14ac:dyDescent="0.2">
      <c r="H56" s="2">
        <v>6.1238000000000001</v>
      </c>
      <c r="I56" s="2">
        <v>19.594000000000001</v>
      </c>
      <c r="J56" s="2">
        <v>9.0244</v>
      </c>
      <c r="K56" s="2">
        <v>9.4968000000000004</v>
      </c>
      <c r="L56" s="2">
        <v>13.102</v>
      </c>
      <c r="M56" s="2">
        <v>14.286</v>
      </c>
      <c r="N56" s="2">
        <v>14.27</v>
      </c>
      <c r="O56" s="2">
        <v>3.5611999999999999</v>
      </c>
      <c r="P56" s="2">
        <v>6.2512999999999996</v>
      </c>
      <c r="Q56" s="2">
        <v>4.2907999999999999</v>
      </c>
      <c r="R56" s="2">
        <v>27.077000000000002</v>
      </c>
      <c r="S56" s="2">
        <v>72.923000000000002</v>
      </c>
    </row>
    <row r="57" spans="8:19" x14ac:dyDescent="0.2">
      <c r="H57" s="2">
        <v>5.9122000000000003</v>
      </c>
      <c r="I57" s="2">
        <v>16.963999999999999</v>
      </c>
      <c r="J57" s="2">
        <v>7.66</v>
      </c>
      <c r="K57" s="2">
        <v>10.807</v>
      </c>
      <c r="L57" s="2">
        <v>14.237</v>
      </c>
      <c r="M57" s="2">
        <v>13.504</v>
      </c>
      <c r="N57" s="2">
        <v>16.829999999999998</v>
      </c>
      <c r="O57" s="2">
        <v>3.4952999999999999</v>
      </c>
      <c r="P57" s="2">
        <v>6.7892000000000001</v>
      </c>
      <c r="Q57" s="2">
        <v>3.8003999999999998</v>
      </c>
      <c r="R57" s="2">
        <v>27.445</v>
      </c>
      <c r="S57" s="2">
        <v>82.9</v>
      </c>
    </row>
    <row r="58" spans="8:19" x14ac:dyDescent="0.2">
      <c r="H58" s="2">
        <v>4.9283000000000001</v>
      </c>
      <c r="I58" s="2">
        <v>19.550999999999998</v>
      </c>
      <c r="J58" s="2">
        <v>10.416</v>
      </c>
      <c r="K58" s="2">
        <v>8.0135000000000005</v>
      </c>
      <c r="L58" s="2">
        <v>14.842000000000001</v>
      </c>
      <c r="M58" s="2">
        <v>13.324</v>
      </c>
      <c r="N58" s="2">
        <v>15.865</v>
      </c>
      <c r="O58" s="2">
        <v>2.4769000000000001</v>
      </c>
      <c r="P58" s="2">
        <v>6.0484</v>
      </c>
      <c r="Q58" s="2">
        <v>4.5358999999999998</v>
      </c>
      <c r="R58" s="2">
        <v>26.783000000000001</v>
      </c>
      <c r="S58" s="2">
        <v>84.263999999999996</v>
      </c>
    </row>
  </sheetData>
  <mergeCells count="7">
    <mergeCell ref="H35:Q35"/>
    <mergeCell ref="H48:S48"/>
    <mergeCell ref="A2:E2"/>
    <mergeCell ref="J4:P4"/>
    <mergeCell ref="H2:S2"/>
    <mergeCell ref="V2:Y2"/>
    <mergeCell ref="H19:Q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8944-74EF-0C4E-B5C4-AB4C0672856E}">
  <dimension ref="F2:AE54"/>
  <sheetViews>
    <sheetView topLeftCell="F1" workbookViewId="0">
      <selection activeCell="T38" sqref="T38"/>
    </sheetView>
  </sheetViews>
  <sheetFormatPr baseColWidth="10" defaultRowHeight="16" x14ac:dyDescent="0.2"/>
  <cols>
    <col min="20" max="20" width="12.1640625" bestFit="1" customWidth="1"/>
  </cols>
  <sheetData>
    <row r="2" spans="6:31" ht="17" thickBot="1" x14ac:dyDescent="0.25">
      <c r="G2" s="19" t="s">
        <v>11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T2" t="s">
        <v>14</v>
      </c>
    </row>
    <row r="3" spans="6:31" x14ac:dyDescent="0.2">
      <c r="F3" t="s">
        <v>13</v>
      </c>
      <c r="G3" s="7">
        <v>0.32468000000000002</v>
      </c>
      <c r="H3" s="8">
        <v>3.2545000000000002</v>
      </c>
      <c r="I3" s="8">
        <v>1.0286999999999999</v>
      </c>
      <c r="J3" s="8">
        <v>0</v>
      </c>
      <c r="K3" s="8">
        <v>32.191000000000003</v>
      </c>
      <c r="L3" s="8">
        <v>11.202999999999999</v>
      </c>
      <c r="M3" s="8">
        <v>5.6130000000000004</v>
      </c>
      <c r="N3" s="8">
        <v>7.0505000000000004</v>
      </c>
      <c r="O3" s="8">
        <v>7.4922000000000004</v>
      </c>
      <c r="P3" s="8">
        <v>31.841999999999999</v>
      </c>
      <c r="Q3" s="8">
        <f>SUM(G3,K3,N3,P3)</f>
        <v>71.408180000000002</v>
      </c>
      <c r="R3" s="9">
        <f>SUM(H3:J3,L3:M3,O3)</f>
        <v>28.5914</v>
      </c>
      <c r="T3" s="5">
        <v>1.0379</v>
      </c>
      <c r="U3" s="5">
        <v>0.27472999999999997</v>
      </c>
      <c r="V3" s="5">
        <v>0</v>
      </c>
      <c r="W3" s="5">
        <v>0.27472999999999997</v>
      </c>
      <c r="X3" s="5">
        <v>7.2530999999999999</v>
      </c>
      <c r="Y3" s="5">
        <v>3.2324999999999999</v>
      </c>
      <c r="Z3" s="5">
        <v>4.0574000000000003</v>
      </c>
      <c r="AA3" s="5">
        <v>7.6344000000000003</v>
      </c>
      <c r="AB3" s="5">
        <v>8.3018999999999998</v>
      </c>
      <c r="AC3" s="5">
        <v>67.933000000000007</v>
      </c>
      <c r="AD3" s="5">
        <v>83.858999999999995</v>
      </c>
      <c r="AE3" s="5">
        <v>16.140999999999998</v>
      </c>
    </row>
    <row r="4" spans="6:31" x14ac:dyDescent="0.2">
      <c r="G4" s="10">
        <v>1.2445999999999999</v>
      </c>
      <c r="H4" s="5">
        <v>11.385</v>
      </c>
      <c r="I4" s="5">
        <v>0.39483000000000001</v>
      </c>
      <c r="J4" s="5">
        <v>0</v>
      </c>
      <c r="K4" s="5">
        <v>46.484999999999999</v>
      </c>
      <c r="L4" s="5">
        <v>11.802</v>
      </c>
      <c r="M4" s="5">
        <v>8.5966000000000005</v>
      </c>
      <c r="N4" s="5">
        <v>9.1252999999999993</v>
      </c>
      <c r="O4" s="5">
        <v>5.0579999999999998</v>
      </c>
      <c r="P4" s="5">
        <v>5.9086999999999996</v>
      </c>
      <c r="Q4" s="5">
        <f t="shared" ref="Q4:Q15" si="0">SUM(G4,K4,N4,P4)</f>
        <v>62.763599999999997</v>
      </c>
      <c r="R4" s="11">
        <f t="shared" ref="R4:R15" si="1">SUM(H4:J4,L4:M4,O4)</f>
        <v>37.236429999999999</v>
      </c>
      <c r="T4" s="5">
        <v>2.3855</v>
      </c>
      <c r="U4" s="5">
        <v>17.053000000000001</v>
      </c>
      <c r="V4" s="5">
        <v>1.2323999999999999</v>
      </c>
      <c r="W4" s="5">
        <v>3.2067999999999999</v>
      </c>
      <c r="X4" s="5">
        <v>11.513</v>
      </c>
      <c r="Y4" s="5">
        <v>13.34</v>
      </c>
      <c r="Z4" s="5">
        <v>5.7205000000000004</v>
      </c>
      <c r="AA4" s="5">
        <v>15.288</v>
      </c>
      <c r="AB4" s="5">
        <v>17.253</v>
      </c>
      <c r="AC4" s="5">
        <v>13.007999999999999</v>
      </c>
      <c r="AD4" s="5">
        <v>42.195</v>
      </c>
      <c r="AE4" s="5">
        <v>57.805</v>
      </c>
    </row>
    <row r="5" spans="6:31" x14ac:dyDescent="0.2">
      <c r="G5" s="10">
        <v>1.3922000000000001</v>
      </c>
      <c r="H5" s="5">
        <v>2.8262999999999998</v>
      </c>
      <c r="I5" s="5">
        <v>2.4823</v>
      </c>
      <c r="J5" s="5">
        <v>1.1313</v>
      </c>
      <c r="K5" s="5">
        <v>20.619</v>
      </c>
      <c r="L5" s="5">
        <v>8.3269000000000002</v>
      </c>
      <c r="M5" s="5">
        <v>4.7352999999999996</v>
      </c>
      <c r="N5" s="5">
        <v>42.720999999999997</v>
      </c>
      <c r="O5" s="5">
        <v>10.260999999999999</v>
      </c>
      <c r="P5" s="5">
        <v>5.5045999999999999</v>
      </c>
      <c r="Q5" s="5">
        <f t="shared" si="0"/>
        <v>70.236799999999988</v>
      </c>
      <c r="R5" s="11">
        <f t="shared" si="1"/>
        <v>29.763099999999998</v>
      </c>
      <c r="T5" s="5">
        <v>5.7049000000000003</v>
      </c>
      <c r="U5" s="5">
        <v>6.4911000000000003</v>
      </c>
      <c r="V5" s="5">
        <v>2.7440000000000002</v>
      </c>
      <c r="W5" s="5">
        <v>1.5185</v>
      </c>
      <c r="X5" s="5">
        <v>37.975000000000001</v>
      </c>
      <c r="Y5" s="5">
        <v>3.1636000000000002</v>
      </c>
      <c r="Z5" s="5">
        <v>6.9702000000000002</v>
      </c>
      <c r="AA5" s="5">
        <v>10.739000000000001</v>
      </c>
      <c r="AB5" s="5">
        <v>3.5430999999999999</v>
      </c>
      <c r="AC5" s="5">
        <v>21.151</v>
      </c>
      <c r="AD5" s="5">
        <v>75.569000000000003</v>
      </c>
      <c r="AE5" s="5">
        <v>24.431000000000001</v>
      </c>
    </row>
    <row r="6" spans="6:31" x14ac:dyDescent="0.2">
      <c r="G6" s="10">
        <v>0</v>
      </c>
      <c r="H6" s="5">
        <v>0</v>
      </c>
      <c r="I6" s="5">
        <v>0</v>
      </c>
      <c r="J6" s="5">
        <v>0</v>
      </c>
      <c r="K6" s="5">
        <v>8.3332999999999995</v>
      </c>
      <c r="L6" s="5">
        <v>0</v>
      </c>
      <c r="M6" s="5">
        <v>0</v>
      </c>
      <c r="N6" s="5">
        <v>41.667000000000002</v>
      </c>
      <c r="O6" s="5">
        <v>25</v>
      </c>
      <c r="P6" s="5">
        <v>25</v>
      </c>
      <c r="Q6" s="5">
        <f t="shared" si="0"/>
        <v>75.00030000000001</v>
      </c>
      <c r="R6" s="11">
        <f t="shared" si="1"/>
        <v>25</v>
      </c>
      <c r="T6" s="5">
        <v>3.5634000000000001</v>
      </c>
      <c r="U6" s="5">
        <v>8.6117000000000008</v>
      </c>
      <c r="V6" s="5">
        <v>2.2789999999999999</v>
      </c>
      <c r="W6" s="5">
        <v>2.4453999999999998</v>
      </c>
      <c r="X6" s="5">
        <v>22.614999999999998</v>
      </c>
      <c r="Y6" s="5">
        <v>20.503</v>
      </c>
      <c r="Z6" s="5">
        <v>6.6028000000000002</v>
      </c>
      <c r="AA6" s="5">
        <v>14.808</v>
      </c>
      <c r="AB6" s="5">
        <v>8.5292999999999992</v>
      </c>
      <c r="AC6" s="5">
        <v>10.042999999999999</v>
      </c>
      <c r="AD6" s="5">
        <v>51.029000000000003</v>
      </c>
      <c r="AE6" s="5">
        <v>50.322000000000003</v>
      </c>
    </row>
    <row r="7" spans="6:31" x14ac:dyDescent="0.2">
      <c r="G7" s="10">
        <v>0</v>
      </c>
      <c r="H7" s="5">
        <v>0</v>
      </c>
      <c r="I7" s="5">
        <v>0</v>
      </c>
      <c r="J7" s="5">
        <v>0</v>
      </c>
      <c r="K7" s="5">
        <v>16.026</v>
      </c>
      <c r="L7" s="5">
        <v>24.573</v>
      </c>
      <c r="M7" s="5">
        <v>0</v>
      </c>
      <c r="N7" s="5">
        <v>16.026</v>
      </c>
      <c r="O7" s="5">
        <v>1.9231</v>
      </c>
      <c r="P7" s="5">
        <v>41.453000000000003</v>
      </c>
      <c r="Q7" s="5">
        <f t="shared" si="0"/>
        <v>73.504999999999995</v>
      </c>
      <c r="R7" s="11">
        <f t="shared" si="1"/>
        <v>26.496100000000002</v>
      </c>
      <c r="T7" s="5">
        <v>11.872999999999999</v>
      </c>
      <c r="U7" s="5">
        <v>14.315</v>
      </c>
      <c r="V7" s="5">
        <v>4.8613</v>
      </c>
      <c r="W7" s="5">
        <v>4.7403000000000004</v>
      </c>
      <c r="X7" s="5">
        <v>29.401</v>
      </c>
      <c r="Y7" s="5">
        <v>7.3449</v>
      </c>
      <c r="Z7" s="5">
        <v>5.1140999999999996</v>
      </c>
      <c r="AA7" s="5">
        <v>9.0718999999999994</v>
      </c>
      <c r="AB7" s="5">
        <v>7.4848999999999997</v>
      </c>
      <c r="AC7" s="5">
        <v>5.7941000000000003</v>
      </c>
      <c r="AD7" s="5">
        <v>56.14</v>
      </c>
      <c r="AE7" s="5">
        <v>43.86</v>
      </c>
    </row>
    <row r="8" spans="6:31" x14ac:dyDescent="0.2">
      <c r="G8" s="10">
        <v>1.4327000000000001</v>
      </c>
      <c r="H8" s="5">
        <v>0</v>
      </c>
      <c r="I8" s="5">
        <v>0.75758000000000003</v>
      </c>
      <c r="J8" s="5">
        <v>1.2478</v>
      </c>
      <c r="K8" s="5">
        <v>30.613</v>
      </c>
      <c r="L8" s="5">
        <v>9.6913999999999998</v>
      </c>
      <c r="M8" s="5">
        <v>6.8700999999999999</v>
      </c>
      <c r="N8" s="5">
        <v>8.2210000000000001</v>
      </c>
      <c r="O8" s="5">
        <v>6.7130000000000001</v>
      </c>
      <c r="P8" s="5">
        <v>34.453000000000003</v>
      </c>
      <c r="Q8" s="5">
        <f t="shared" si="0"/>
        <v>74.719700000000003</v>
      </c>
      <c r="R8" s="11">
        <f t="shared" si="1"/>
        <v>25.279880000000002</v>
      </c>
      <c r="T8" s="5">
        <v>6.8188000000000004</v>
      </c>
      <c r="U8" s="5">
        <v>10.18</v>
      </c>
      <c r="V8" s="5">
        <v>0.77305000000000001</v>
      </c>
      <c r="W8" s="5">
        <v>4.0107999999999997</v>
      </c>
      <c r="X8" s="5">
        <v>32.606999999999999</v>
      </c>
      <c r="Y8" s="5">
        <v>3.1996000000000002</v>
      </c>
      <c r="Z8" s="5">
        <v>3.4826999999999999</v>
      </c>
      <c r="AA8" s="5">
        <v>10.680999999999999</v>
      </c>
      <c r="AB8" s="5">
        <v>14.151</v>
      </c>
      <c r="AC8" s="5">
        <v>14.096</v>
      </c>
      <c r="AD8" s="5">
        <v>64.203000000000003</v>
      </c>
      <c r="AE8" s="5">
        <v>35.796999999999997</v>
      </c>
    </row>
    <row r="9" spans="6:31" x14ac:dyDescent="0.2">
      <c r="G9" s="10">
        <v>7.7333999999999996</v>
      </c>
      <c r="H9" s="5">
        <v>6.3544999999999998</v>
      </c>
      <c r="I9" s="5">
        <v>2.5173000000000001</v>
      </c>
      <c r="J9" s="5">
        <v>3.3372999999999999</v>
      </c>
      <c r="K9" s="5">
        <v>17.050999999999998</v>
      </c>
      <c r="L9" s="5">
        <v>13.324999999999999</v>
      </c>
      <c r="M9" s="5">
        <v>6.6973000000000003</v>
      </c>
      <c r="N9" s="5">
        <v>11.473000000000001</v>
      </c>
      <c r="O9" s="5">
        <v>10.840999999999999</v>
      </c>
      <c r="P9" s="5">
        <v>20.669</v>
      </c>
      <c r="Q9" s="5">
        <f t="shared" si="0"/>
        <v>56.926400000000001</v>
      </c>
      <c r="R9" s="11">
        <f t="shared" si="1"/>
        <v>43.072400000000002</v>
      </c>
      <c r="T9" s="5">
        <v>3.7343999999999999</v>
      </c>
      <c r="U9" s="5">
        <v>6.0136000000000003</v>
      </c>
      <c r="V9" s="5">
        <v>1.4005000000000001</v>
      </c>
      <c r="W9" s="5">
        <v>1.3093999999999999</v>
      </c>
      <c r="X9" s="5">
        <v>29.277000000000001</v>
      </c>
      <c r="Y9" s="5">
        <v>11.298</v>
      </c>
      <c r="Z9" s="5">
        <v>2.5817000000000001</v>
      </c>
      <c r="AA9" s="5">
        <v>12.186999999999999</v>
      </c>
      <c r="AB9" s="5">
        <v>10.101000000000001</v>
      </c>
      <c r="AC9" s="5">
        <v>22.097000000000001</v>
      </c>
      <c r="AD9" s="5">
        <v>67.296000000000006</v>
      </c>
      <c r="AE9" s="5">
        <v>32.704000000000001</v>
      </c>
    </row>
    <row r="10" spans="6:31" x14ac:dyDescent="0.2">
      <c r="G10" s="10">
        <v>12.987</v>
      </c>
      <c r="H10" s="5">
        <v>6.0491000000000001</v>
      </c>
      <c r="I10" s="5">
        <v>1.5651999999999999</v>
      </c>
      <c r="J10" s="5">
        <v>1.0327999999999999</v>
      </c>
      <c r="K10" s="5">
        <v>13.019</v>
      </c>
      <c r="L10" s="5">
        <v>11.391</v>
      </c>
      <c r="M10" s="5">
        <v>2.7566999999999999</v>
      </c>
      <c r="N10" s="5">
        <v>29.981000000000002</v>
      </c>
      <c r="O10" s="5">
        <v>12.882</v>
      </c>
      <c r="P10" s="5">
        <v>8.3364999999999991</v>
      </c>
      <c r="Q10" s="5">
        <f t="shared" si="0"/>
        <v>64.323499999999996</v>
      </c>
      <c r="R10" s="11">
        <f t="shared" si="1"/>
        <v>35.6768</v>
      </c>
      <c r="T10" s="5">
        <v>23.952999999999999</v>
      </c>
      <c r="U10" s="5">
        <v>6.02</v>
      </c>
      <c r="V10" s="5">
        <v>1.3005</v>
      </c>
      <c r="W10" s="5">
        <v>2.1067</v>
      </c>
      <c r="X10" s="5">
        <v>6.3955000000000002</v>
      </c>
      <c r="Y10" s="5">
        <v>4.3205999999999998</v>
      </c>
      <c r="Z10" s="5">
        <v>5.2046999999999999</v>
      </c>
      <c r="AA10" s="5">
        <v>29.611000000000001</v>
      </c>
      <c r="AB10" s="5">
        <v>2.0634999999999999</v>
      </c>
      <c r="AC10" s="5">
        <v>19.024999999999999</v>
      </c>
      <c r="AD10" s="5">
        <v>78.983999999999995</v>
      </c>
      <c r="AE10" s="5">
        <v>23.396999999999998</v>
      </c>
    </row>
    <row r="11" spans="6:31" x14ac:dyDescent="0.2">
      <c r="G11" s="10">
        <v>31.125</v>
      </c>
      <c r="H11" s="5">
        <v>13.53</v>
      </c>
      <c r="I11" s="5">
        <v>1.4218</v>
      </c>
      <c r="J11" s="5">
        <v>0.47855999999999999</v>
      </c>
      <c r="K11" s="5">
        <v>19.123999999999999</v>
      </c>
      <c r="L11" s="5">
        <v>3.5125000000000002</v>
      </c>
      <c r="M11" s="5">
        <v>1.589</v>
      </c>
      <c r="N11" s="5">
        <v>21.896999999999998</v>
      </c>
      <c r="O11" s="5">
        <v>3.0247000000000002</v>
      </c>
      <c r="P11" s="5">
        <v>4.2977999999999996</v>
      </c>
      <c r="Q11" s="5">
        <f t="shared" si="0"/>
        <v>76.443799999999982</v>
      </c>
      <c r="R11" s="11">
        <f t="shared" si="1"/>
        <v>23.556559999999998</v>
      </c>
      <c r="T11" s="5">
        <v>2.7158000000000002</v>
      </c>
      <c r="U11" s="5">
        <v>6.6715999999999998</v>
      </c>
      <c r="V11" s="5">
        <v>0.51151000000000002</v>
      </c>
      <c r="W11" s="5">
        <v>1.5583</v>
      </c>
      <c r="X11" s="5">
        <v>19.338000000000001</v>
      </c>
      <c r="Y11" s="5">
        <v>3.9127000000000001</v>
      </c>
      <c r="Z11" s="5">
        <v>1.4766999999999999</v>
      </c>
      <c r="AA11" s="5">
        <v>30.428000000000001</v>
      </c>
      <c r="AB11" s="5">
        <v>7.2408999999999999</v>
      </c>
      <c r="AC11" s="5">
        <v>26.146999999999998</v>
      </c>
      <c r="AD11" s="5">
        <v>78.628</v>
      </c>
      <c r="AE11" s="5">
        <v>21.372</v>
      </c>
    </row>
    <row r="12" spans="6:31" x14ac:dyDescent="0.2">
      <c r="G12" s="10">
        <v>8.9076000000000004</v>
      </c>
      <c r="H12" s="5">
        <v>17.645</v>
      </c>
      <c r="I12" s="5">
        <v>3.5680000000000001</v>
      </c>
      <c r="J12" s="5">
        <v>4.7599</v>
      </c>
      <c r="K12" s="5">
        <v>21.370999999999999</v>
      </c>
      <c r="L12" s="5">
        <v>12.884</v>
      </c>
      <c r="M12" s="5">
        <v>6.7693000000000003</v>
      </c>
      <c r="N12" s="5">
        <v>9.7151999999999994</v>
      </c>
      <c r="O12" s="5">
        <v>7.3587999999999996</v>
      </c>
      <c r="P12" s="5">
        <v>7.0209000000000001</v>
      </c>
      <c r="Q12" s="5">
        <f t="shared" si="0"/>
        <v>47.014699999999991</v>
      </c>
      <c r="R12" s="11">
        <f t="shared" si="1"/>
        <v>52.985000000000007</v>
      </c>
    </row>
    <row r="13" spans="6:31" x14ac:dyDescent="0.2">
      <c r="G13" s="10">
        <v>15.672000000000001</v>
      </c>
      <c r="H13" s="5">
        <v>9.5173000000000005</v>
      </c>
      <c r="I13" s="5">
        <v>3.9466000000000001</v>
      </c>
      <c r="J13" s="5">
        <v>3.0026999999999999</v>
      </c>
      <c r="K13" s="5">
        <v>49.029000000000003</v>
      </c>
      <c r="L13" s="5">
        <v>5.6026999999999996</v>
      </c>
      <c r="M13" s="5">
        <v>5.4410999999999996</v>
      </c>
      <c r="N13" s="5">
        <v>2.4807999999999999</v>
      </c>
      <c r="O13" s="5">
        <v>2.6070000000000002</v>
      </c>
      <c r="P13" s="5">
        <v>2.7012</v>
      </c>
      <c r="Q13" s="5">
        <f t="shared" si="0"/>
        <v>69.88300000000001</v>
      </c>
      <c r="R13" s="11">
        <f t="shared" si="1"/>
        <v>30.117399999999996</v>
      </c>
    </row>
    <row r="14" spans="6:31" x14ac:dyDescent="0.2">
      <c r="G14" s="10">
        <v>24.952999999999999</v>
      </c>
      <c r="H14" s="5">
        <v>7.2430000000000003</v>
      </c>
      <c r="I14" s="5">
        <v>0.62134999999999996</v>
      </c>
      <c r="J14" s="5">
        <v>0.32895000000000002</v>
      </c>
      <c r="K14" s="5">
        <v>36.164000000000001</v>
      </c>
      <c r="L14" s="5">
        <v>3.105</v>
      </c>
      <c r="M14" s="5">
        <v>3.1374</v>
      </c>
      <c r="N14" s="5">
        <v>3.6295000000000002</v>
      </c>
      <c r="O14" s="5">
        <v>8.3185000000000002</v>
      </c>
      <c r="P14" s="5">
        <v>12.499000000000001</v>
      </c>
      <c r="Q14" s="5">
        <f t="shared" si="0"/>
        <v>77.245499999999993</v>
      </c>
      <c r="R14" s="11">
        <f t="shared" si="1"/>
        <v>22.754200000000001</v>
      </c>
    </row>
    <row r="15" spans="6:31" ht="17" thickBot="1" x14ac:dyDescent="0.25">
      <c r="G15" s="12">
        <v>15.46</v>
      </c>
      <c r="H15" s="13">
        <v>3.6564000000000001</v>
      </c>
      <c r="I15" s="13">
        <v>0.71941999999999995</v>
      </c>
      <c r="J15" s="13">
        <v>0.66508999999999996</v>
      </c>
      <c r="K15" s="13">
        <v>14.282999999999999</v>
      </c>
      <c r="L15" s="13">
        <v>7.3779000000000003</v>
      </c>
      <c r="M15" s="13">
        <v>3.5112999999999999</v>
      </c>
      <c r="N15" s="13">
        <v>20.478000000000002</v>
      </c>
      <c r="O15" s="13">
        <v>7.3795999999999999</v>
      </c>
      <c r="P15" s="13">
        <v>26.47</v>
      </c>
      <c r="Q15" s="13">
        <f t="shared" si="0"/>
        <v>76.691000000000003</v>
      </c>
      <c r="R15" s="14">
        <f t="shared" si="1"/>
        <v>23.309710000000003</v>
      </c>
    </row>
    <row r="16" spans="6:31" x14ac:dyDescent="0.2"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6:31" x14ac:dyDescent="0.2">
      <c r="G17" s="6">
        <f>AVERAGE(G3:G15)</f>
        <v>9.3255523076923073</v>
      </c>
      <c r="H17" s="6">
        <f t="shared" ref="H17:R17" si="2">AVERAGE(H3:H15)</f>
        <v>6.2662384615384621</v>
      </c>
      <c r="I17" s="6">
        <f t="shared" si="2"/>
        <v>1.463313846153846</v>
      </c>
      <c r="J17" s="6">
        <f t="shared" si="2"/>
        <v>1.2295692307692307</v>
      </c>
      <c r="K17" s="6">
        <f t="shared" si="2"/>
        <v>24.946792307692306</v>
      </c>
      <c r="L17" s="6">
        <f t="shared" si="2"/>
        <v>9.4457230769230769</v>
      </c>
      <c r="M17" s="6">
        <f t="shared" si="2"/>
        <v>4.2859307692307693</v>
      </c>
      <c r="N17" s="6">
        <f t="shared" si="2"/>
        <v>17.266561538461538</v>
      </c>
      <c r="O17" s="6">
        <f t="shared" si="2"/>
        <v>8.3737615384615385</v>
      </c>
      <c r="P17" s="6">
        <f t="shared" si="2"/>
        <v>17.396592307692309</v>
      </c>
      <c r="Q17" s="6">
        <f t="shared" si="2"/>
        <v>68.935498461538458</v>
      </c>
      <c r="R17" s="6">
        <f t="shared" si="2"/>
        <v>31.064536923076922</v>
      </c>
      <c r="T17">
        <f>AVERAGE(T3:T11)</f>
        <v>6.8651888888888886</v>
      </c>
      <c r="U17">
        <f t="shared" ref="U17:AE17" si="3">AVERAGE(U3:U11)</f>
        <v>8.4034144444444436</v>
      </c>
      <c r="V17">
        <f t="shared" si="3"/>
        <v>1.6780288888888888</v>
      </c>
      <c r="W17">
        <f t="shared" si="3"/>
        <v>2.3523255555555553</v>
      </c>
      <c r="X17">
        <f t="shared" si="3"/>
        <v>21.819399999999998</v>
      </c>
      <c r="Y17">
        <f t="shared" si="3"/>
        <v>7.8127666666666657</v>
      </c>
      <c r="Z17">
        <f t="shared" si="3"/>
        <v>4.5789777777777783</v>
      </c>
      <c r="AA17">
        <f t="shared" si="3"/>
        <v>15.605366666666669</v>
      </c>
      <c r="AB17">
        <f t="shared" si="3"/>
        <v>8.7409555555555549</v>
      </c>
      <c r="AC17">
        <f t="shared" si="3"/>
        <v>22.143788888888889</v>
      </c>
      <c r="AD17">
        <f t="shared" si="3"/>
        <v>66.433666666666667</v>
      </c>
      <c r="AE17">
        <f t="shared" si="3"/>
        <v>33.981000000000002</v>
      </c>
    </row>
    <row r="18" spans="6:31" x14ac:dyDescent="0.2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6:31" x14ac:dyDescent="0.2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6:31" x14ac:dyDescent="0.2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6:31" ht="17" thickBot="1" x14ac:dyDescent="0.2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t="s">
        <v>34</v>
      </c>
    </row>
    <row r="22" spans="6:31" x14ac:dyDescent="0.2">
      <c r="F22" t="s">
        <v>33</v>
      </c>
      <c r="G22" s="7">
        <v>7.0206999999999997</v>
      </c>
      <c r="H22" s="8">
        <v>20.331</v>
      </c>
      <c r="I22" s="8">
        <v>9.4131</v>
      </c>
      <c r="J22" s="8">
        <v>8.8445999999999998</v>
      </c>
      <c r="K22" s="8">
        <v>13.548999999999999</v>
      </c>
      <c r="L22" s="8">
        <v>13.843</v>
      </c>
      <c r="M22" s="8">
        <v>11.920999999999999</v>
      </c>
      <c r="N22" s="8">
        <v>3.504</v>
      </c>
      <c r="O22" s="8">
        <v>8.0844000000000005</v>
      </c>
      <c r="P22" s="8">
        <v>3.4891000000000001</v>
      </c>
      <c r="Q22" s="8">
        <f>SUM(G22,K22,N22,P22)</f>
        <v>27.562799999999999</v>
      </c>
      <c r="R22" s="9">
        <f>SUM(H22:J22,L22:M22,O22)</f>
        <v>72.437100000000001</v>
      </c>
      <c r="T22" s="5">
        <v>6.4198000000000004</v>
      </c>
      <c r="U22" s="5">
        <v>19.242999999999999</v>
      </c>
      <c r="V22" s="5">
        <v>9.8652999999999995</v>
      </c>
      <c r="W22" s="5">
        <v>9.3942999999999994</v>
      </c>
      <c r="X22" s="5">
        <v>13.978999999999999</v>
      </c>
      <c r="Y22" s="5">
        <v>13.503</v>
      </c>
      <c r="Z22" s="5">
        <v>12.789</v>
      </c>
      <c r="AA22" s="5">
        <v>4.9458000000000002</v>
      </c>
      <c r="AB22" s="5">
        <v>6.3735999999999997</v>
      </c>
      <c r="AC22" s="5">
        <v>3.4864999999999999</v>
      </c>
      <c r="AD22" s="5">
        <v>28.831</v>
      </c>
      <c r="AE22" s="5">
        <v>74.63</v>
      </c>
    </row>
    <row r="23" spans="6:31" x14ac:dyDescent="0.2">
      <c r="G23" s="10">
        <v>6.1204000000000001</v>
      </c>
      <c r="H23" s="5">
        <v>19.664999999999999</v>
      </c>
      <c r="I23" s="5">
        <v>8.5462000000000007</v>
      </c>
      <c r="J23" s="5">
        <v>9.7584</v>
      </c>
      <c r="K23" s="5">
        <v>13.522</v>
      </c>
      <c r="L23" s="5">
        <v>14.46</v>
      </c>
      <c r="M23" s="5">
        <v>13.568</v>
      </c>
      <c r="N23" s="5">
        <v>3.7328999999999999</v>
      </c>
      <c r="O23" s="5">
        <v>7.4565000000000001</v>
      </c>
      <c r="P23" s="5">
        <v>3.1695000000000002</v>
      </c>
      <c r="Q23" s="5">
        <f t="shared" ref="Q23:Q34" si="4">SUM(G23,K23,N23,P23)</f>
        <v>26.544800000000002</v>
      </c>
      <c r="R23" s="11">
        <f t="shared" ref="R23:R34" si="5">SUM(H23:J23,L23:M23,O23)</f>
        <v>73.454100000000011</v>
      </c>
      <c r="T23" s="5">
        <v>7.1021000000000001</v>
      </c>
      <c r="U23" s="5">
        <v>16.948</v>
      </c>
      <c r="V23" s="5">
        <v>9.1908999999999992</v>
      </c>
      <c r="W23" s="5">
        <v>9.3858999999999995</v>
      </c>
      <c r="X23" s="5">
        <v>14.739000000000001</v>
      </c>
      <c r="Y23" s="5">
        <v>13.209</v>
      </c>
      <c r="Z23" s="5">
        <v>14.366</v>
      </c>
      <c r="AA23" s="5">
        <v>3.5358999999999998</v>
      </c>
      <c r="AB23" s="5">
        <v>7.2895000000000003</v>
      </c>
      <c r="AC23" s="5">
        <v>4.2337999999999996</v>
      </c>
      <c r="AD23" s="5">
        <v>29.61</v>
      </c>
      <c r="AE23" s="5">
        <v>70.39</v>
      </c>
    </row>
    <row r="24" spans="6:31" x14ac:dyDescent="0.2">
      <c r="G24" s="10">
        <v>5.6177999999999999</v>
      </c>
      <c r="H24" s="5">
        <v>18.837</v>
      </c>
      <c r="I24" s="5">
        <v>9.9609000000000005</v>
      </c>
      <c r="J24" s="5">
        <v>8.7908000000000008</v>
      </c>
      <c r="K24" s="5">
        <v>13.404999999999999</v>
      </c>
      <c r="L24" s="5">
        <v>15.439</v>
      </c>
      <c r="M24" s="5">
        <v>13.911</v>
      </c>
      <c r="N24" s="5">
        <v>3.5289000000000001</v>
      </c>
      <c r="O24" s="5">
        <v>7.2525000000000004</v>
      </c>
      <c r="P24" s="5">
        <v>3.2572000000000001</v>
      </c>
      <c r="Q24" s="5">
        <f t="shared" si="4"/>
        <v>25.808900000000001</v>
      </c>
      <c r="R24" s="11">
        <f t="shared" si="5"/>
        <v>74.191199999999995</v>
      </c>
      <c r="T24" s="5">
        <v>7.0662000000000003</v>
      </c>
      <c r="U24" s="5">
        <v>18.228000000000002</v>
      </c>
      <c r="V24" s="5">
        <v>9.6763999999999992</v>
      </c>
      <c r="W24" s="5">
        <v>9.0370000000000008</v>
      </c>
      <c r="X24" s="5">
        <v>14.458</v>
      </c>
      <c r="Y24" s="5">
        <v>13.738</v>
      </c>
      <c r="Z24" s="5">
        <v>13.965999999999999</v>
      </c>
      <c r="AA24" s="5">
        <v>3.5497999999999998</v>
      </c>
      <c r="AB24" s="5">
        <v>6.5534999999999997</v>
      </c>
      <c r="AC24" s="5">
        <v>3.7273999999999998</v>
      </c>
      <c r="AD24" s="5">
        <v>28.802</v>
      </c>
      <c r="AE24" s="5">
        <v>71.197999999999993</v>
      </c>
    </row>
    <row r="25" spans="6:31" x14ac:dyDescent="0.2">
      <c r="G25" s="10">
        <v>2.25</v>
      </c>
      <c r="H25" s="5">
        <v>16.227</v>
      </c>
      <c r="I25" s="5">
        <v>8.7146000000000008</v>
      </c>
      <c r="J25" s="5">
        <v>6.7222</v>
      </c>
      <c r="K25" s="5">
        <v>11.81</v>
      </c>
      <c r="L25" s="5">
        <v>25.137</v>
      </c>
      <c r="M25" s="5">
        <v>18.215</v>
      </c>
      <c r="N25" s="5">
        <v>2.5758000000000001</v>
      </c>
      <c r="O25" s="5">
        <v>7.0995999999999997</v>
      </c>
      <c r="P25" s="5">
        <v>1.25</v>
      </c>
      <c r="Q25" s="5">
        <f t="shared" si="4"/>
        <v>17.8858</v>
      </c>
      <c r="R25" s="11">
        <f t="shared" si="5"/>
        <v>82.115399999999994</v>
      </c>
      <c r="T25" s="5">
        <v>6.9999000000000002</v>
      </c>
      <c r="U25" s="5">
        <v>17.902999999999999</v>
      </c>
      <c r="V25" s="5">
        <v>8.8470999999999993</v>
      </c>
      <c r="W25" s="5">
        <v>9.3826000000000001</v>
      </c>
      <c r="X25" s="5">
        <v>14.891999999999999</v>
      </c>
      <c r="Y25" s="5">
        <v>14.795999999999999</v>
      </c>
      <c r="Z25" s="5">
        <v>13.61</v>
      </c>
      <c r="AA25" s="5">
        <v>3.1444999999999999</v>
      </c>
      <c r="AB25" s="5">
        <v>7.0956000000000001</v>
      </c>
      <c r="AC25" s="5">
        <v>3.3288000000000002</v>
      </c>
      <c r="AD25" s="5">
        <v>28.366</v>
      </c>
      <c r="AE25" s="5">
        <v>74.614999999999995</v>
      </c>
    </row>
    <row r="26" spans="6:31" x14ac:dyDescent="0.2">
      <c r="G26" s="10">
        <v>5.1719999999999997</v>
      </c>
      <c r="H26" s="5">
        <v>24.637</v>
      </c>
      <c r="I26" s="5">
        <v>6.7201000000000004</v>
      </c>
      <c r="J26" s="5">
        <v>13.032999999999999</v>
      </c>
      <c r="K26" s="5">
        <v>12.186999999999999</v>
      </c>
      <c r="L26" s="5">
        <v>14.135999999999999</v>
      </c>
      <c r="M26" s="5">
        <v>12.359</v>
      </c>
      <c r="N26" s="5">
        <v>3.6901999999999999</v>
      </c>
      <c r="O26" s="5">
        <v>5.3182999999999998</v>
      </c>
      <c r="P26" s="5">
        <v>2.7477999999999998</v>
      </c>
      <c r="Q26" s="5">
        <f t="shared" si="4"/>
        <v>23.796999999999997</v>
      </c>
      <c r="R26" s="11">
        <f t="shared" si="5"/>
        <v>76.203399999999988</v>
      </c>
      <c r="T26" s="5">
        <v>6.2237999999999998</v>
      </c>
      <c r="U26" s="5">
        <v>18.553999999999998</v>
      </c>
      <c r="V26" s="5">
        <v>9.7119</v>
      </c>
      <c r="W26" s="5">
        <v>8.9079999999999995</v>
      </c>
      <c r="X26" s="5">
        <v>14.018000000000001</v>
      </c>
      <c r="Y26" s="5">
        <v>14.201000000000001</v>
      </c>
      <c r="Z26" s="5">
        <v>14.201000000000001</v>
      </c>
      <c r="AA26" s="5">
        <v>3.5152000000000001</v>
      </c>
      <c r="AB26" s="5">
        <v>7.077</v>
      </c>
      <c r="AC26" s="5">
        <v>3.5905</v>
      </c>
      <c r="AD26" s="5">
        <v>27.347999999999999</v>
      </c>
      <c r="AE26" s="5">
        <v>72.652000000000001</v>
      </c>
    </row>
    <row r="27" spans="6:31" x14ac:dyDescent="0.2">
      <c r="G27" s="10">
        <v>6.5110999999999999</v>
      </c>
      <c r="H27" s="5">
        <v>18.472000000000001</v>
      </c>
      <c r="I27" s="5">
        <v>10.717000000000001</v>
      </c>
      <c r="J27" s="5">
        <v>10.085000000000001</v>
      </c>
      <c r="K27" s="5">
        <v>14.035</v>
      </c>
      <c r="L27" s="5">
        <v>13.832000000000001</v>
      </c>
      <c r="M27" s="5">
        <v>14.769</v>
      </c>
      <c r="N27" s="5">
        <v>2.4039000000000001</v>
      </c>
      <c r="O27" s="5">
        <v>6.0057</v>
      </c>
      <c r="P27" s="5">
        <v>3.1684999999999999</v>
      </c>
      <c r="Q27" s="5">
        <f t="shared" si="4"/>
        <v>26.118499999999997</v>
      </c>
      <c r="R27" s="11">
        <f t="shared" si="5"/>
        <v>73.880700000000004</v>
      </c>
      <c r="T27" s="5">
        <v>6.5823</v>
      </c>
      <c r="U27" s="5">
        <v>19.542000000000002</v>
      </c>
      <c r="V27" s="5">
        <v>8.6569000000000003</v>
      </c>
      <c r="W27" s="5">
        <v>11.093</v>
      </c>
      <c r="X27" s="5">
        <v>12.025</v>
      </c>
      <c r="Y27" s="5">
        <v>14.170999999999999</v>
      </c>
      <c r="Z27" s="5">
        <v>13.268000000000001</v>
      </c>
      <c r="AA27" s="5">
        <v>3.6013999999999999</v>
      </c>
      <c r="AB27" s="5">
        <v>6.9795999999999996</v>
      </c>
      <c r="AC27" s="5">
        <v>4.0788000000000002</v>
      </c>
      <c r="AD27" s="5">
        <v>26.288</v>
      </c>
      <c r="AE27" s="5">
        <v>73.712000000000003</v>
      </c>
    </row>
    <row r="28" spans="6:31" x14ac:dyDescent="0.2">
      <c r="G28" s="10">
        <v>6.4623999999999997</v>
      </c>
      <c r="H28" s="5">
        <v>18.358000000000001</v>
      </c>
      <c r="I28" s="5">
        <v>9.6149000000000004</v>
      </c>
      <c r="J28" s="5">
        <v>9.1071000000000009</v>
      </c>
      <c r="K28" s="5">
        <v>14.263999999999999</v>
      </c>
      <c r="L28" s="5">
        <v>14.909000000000001</v>
      </c>
      <c r="M28" s="5">
        <v>13.231</v>
      </c>
      <c r="N28" s="5">
        <v>3.31</v>
      </c>
      <c r="O28" s="5">
        <v>6.9192999999999998</v>
      </c>
      <c r="P28" s="5">
        <v>3.8247</v>
      </c>
      <c r="Q28" s="5">
        <f t="shared" si="4"/>
        <v>27.861099999999997</v>
      </c>
      <c r="R28" s="11">
        <f t="shared" si="5"/>
        <v>72.139299999999992</v>
      </c>
      <c r="T28" s="5">
        <v>6.1238000000000001</v>
      </c>
      <c r="U28" s="5">
        <v>19.594000000000001</v>
      </c>
      <c r="V28" s="5">
        <v>9.0244</v>
      </c>
      <c r="W28" s="5">
        <v>9.4968000000000004</v>
      </c>
      <c r="X28" s="5">
        <v>13.102</v>
      </c>
      <c r="Y28" s="5">
        <v>14.286</v>
      </c>
      <c r="Z28" s="5">
        <v>14.27</v>
      </c>
      <c r="AA28" s="5">
        <v>3.5611999999999999</v>
      </c>
      <c r="AB28" s="5">
        <v>6.2512999999999996</v>
      </c>
      <c r="AC28" s="5">
        <v>4.2907999999999999</v>
      </c>
      <c r="AD28" s="5">
        <v>27.077000000000002</v>
      </c>
      <c r="AE28" s="5">
        <v>72.923000000000002</v>
      </c>
    </row>
    <row r="29" spans="6:31" x14ac:dyDescent="0.2">
      <c r="G29" s="10">
        <v>6.4288999999999996</v>
      </c>
      <c r="H29" s="5">
        <v>18.106999999999999</v>
      </c>
      <c r="I29" s="5">
        <v>9.4722000000000008</v>
      </c>
      <c r="J29" s="5">
        <v>9.1654999999999998</v>
      </c>
      <c r="K29" s="5">
        <v>13.938000000000001</v>
      </c>
      <c r="L29" s="5">
        <v>14.385999999999999</v>
      </c>
      <c r="M29" s="5">
        <v>13.871</v>
      </c>
      <c r="N29" s="5">
        <v>3.85</v>
      </c>
      <c r="O29" s="5">
        <v>7.3971999999999998</v>
      </c>
      <c r="P29" s="5">
        <v>3.3843999999999999</v>
      </c>
      <c r="Q29" s="5">
        <f t="shared" si="4"/>
        <v>27.601300000000002</v>
      </c>
      <c r="R29" s="11">
        <f t="shared" si="5"/>
        <v>72.398899999999998</v>
      </c>
      <c r="T29" s="5">
        <v>5.9122000000000003</v>
      </c>
      <c r="U29" s="5">
        <v>16.963999999999999</v>
      </c>
      <c r="V29" s="5">
        <v>7.66</v>
      </c>
      <c r="W29" s="5">
        <v>10.807</v>
      </c>
      <c r="X29" s="5">
        <v>14.237</v>
      </c>
      <c r="Y29" s="5">
        <v>13.504</v>
      </c>
      <c r="Z29" s="5">
        <v>16.829999999999998</v>
      </c>
      <c r="AA29" s="5">
        <v>3.4952999999999999</v>
      </c>
      <c r="AB29" s="5">
        <v>6.7892000000000001</v>
      </c>
      <c r="AC29" s="5">
        <v>3.8003999999999998</v>
      </c>
      <c r="AD29" s="5">
        <v>27.445</v>
      </c>
      <c r="AE29" s="5">
        <v>82.9</v>
      </c>
    </row>
    <row r="30" spans="6:31" x14ac:dyDescent="0.2">
      <c r="G30" s="10">
        <v>5.6170999999999998</v>
      </c>
      <c r="H30" s="5">
        <v>19.295999999999999</v>
      </c>
      <c r="I30" s="5">
        <v>9.8508999999999993</v>
      </c>
      <c r="J30" s="5">
        <v>9.5481999999999996</v>
      </c>
      <c r="K30" s="5">
        <v>15.01</v>
      </c>
      <c r="L30" s="5">
        <v>13.375999999999999</v>
      </c>
      <c r="M30" s="5">
        <v>14.004</v>
      </c>
      <c r="N30" s="5">
        <v>3.5036999999999998</v>
      </c>
      <c r="O30" s="5">
        <v>6.7915000000000001</v>
      </c>
      <c r="P30" s="5">
        <v>3.0019</v>
      </c>
      <c r="Q30" s="5">
        <f t="shared" si="4"/>
        <v>27.132699999999996</v>
      </c>
      <c r="R30" s="11">
        <f t="shared" si="5"/>
        <v>72.866599999999991</v>
      </c>
      <c r="T30" s="5">
        <v>4.9283000000000001</v>
      </c>
      <c r="U30" s="5">
        <v>19.550999999999998</v>
      </c>
      <c r="V30" s="5">
        <v>10.416</v>
      </c>
      <c r="W30" s="5">
        <v>8.0135000000000005</v>
      </c>
      <c r="X30" s="5">
        <v>14.842000000000001</v>
      </c>
      <c r="Y30" s="5">
        <v>13.324</v>
      </c>
      <c r="Z30" s="5">
        <v>15.865</v>
      </c>
      <c r="AA30" s="5">
        <v>2.4769000000000001</v>
      </c>
      <c r="AB30" s="5">
        <v>6.0484</v>
      </c>
      <c r="AC30" s="5">
        <v>4.5358999999999998</v>
      </c>
      <c r="AD30" s="5">
        <v>26.783000000000001</v>
      </c>
      <c r="AE30" s="5">
        <v>84.263999999999996</v>
      </c>
    </row>
    <row r="31" spans="6:31" x14ac:dyDescent="0.2">
      <c r="G31" s="10">
        <v>5.5162000000000004</v>
      </c>
      <c r="H31" s="5">
        <v>18.856000000000002</v>
      </c>
      <c r="I31" s="5">
        <v>8.8574000000000002</v>
      </c>
      <c r="J31" s="5">
        <v>10.039</v>
      </c>
      <c r="K31" s="5">
        <v>14.141</v>
      </c>
      <c r="L31" s="5">
        <v>13.420999999999999</v>
      </c>
      <c r="M31" s="5">
        <v>13.92</v>
      </c>
      <c r="N31" s="5">
        <v>4.4276999999999997</v>
      </c>
      <c r="O31" s="5">
        <v>7.2717999999999998</v>
      </c>
      <c r="P31" s="5">
        <v>3.5493000000000001</v>
      </c>
      <c r="Q31" s="5">
        <f t="shared" si="4"/>
        <v>27.634199999999996</v>
      </c>
      <c r="R31" s="11">
        <f t="shared" si="5"/>
        <v>72.365200000000002</v>
      </c>
    </row>
    <row r="32" spans="6:31" x14ac:dyDescent="0.2">
      <c r="G32" s="10">
        <v>6.6375000000000002</v>
      </c>
      <c r="H32" s="5">
        <v>18.265000000000001</v>
      </c>
      <c r="I32" s="5">
        <v>9.3609000000000009</v>
      </c>
      <c r="J32" s="5">
        <v>9.7011000000000003</v>
      </c>
      <c r="K32" s="5">
        <v>14.85</v>
      </c>
      <c r="L32" s="5">
        <v>13.824999999999999</v>
      </c>
      <c r="M32" s="5">
        <v>14.145</v>
      </c>
      <c r="N32" s="5">
        <v>3.8159000000000001</v>
      </c>
      <c r="O32" s="5">
        <v>6.0209999999999999</v>
      </c>
      <c r="P32" s="5">
        <v>3.3792</v>
      </c>
      <c r="Q32" s="5">
        <f t="shared" si="4"/>
        <v>28.682600000000001</v>
      </c>
      <c r="R32" s="11">
        <f t="shared" si="5"/>
        <v>71.317999999999998</v>
      </c>
    </row>
    <row r="33" spans="7:31" x14ac:dyDescent="0.2">
      <c r="G33" s="10">
        <v>6.8716999999999997</v>
      </c>
      <c r="H33" s="5">
        <v>19.096</v>
      </c>
      <c r="I33" s="5">
        <v>8.3275000000000006</v>
      </c>
      <c r="J33" s="5">
        <v>9.0617000000000001</v>
      </c>
      <c r="K33" s="5">
        <v>14.086</v>
      </c>
      <c r="L33" s="5">
        <v>14.262</v>
      </c>
      <c r="M33" s="5">
        <v>14.566000000000001</v>
      </c>
      <c r="N33" s="5">
        <v>3.1067999999999998</v>
      </c>
      <c r="O33" s="5">
        <v>7.4648000000000003</v>
      </c>
      <c r="P33" s="5">
        <v>3.1577000000000002</v>
      </c>
      <c r="Q33" s="5">
        <f t="shared" si="4"/>
        <v>27.222200000000001</v>
      </c>
      <c r="R33" s="11">
        <f t="shared" si="5"/>
        <v>72.777999999999992</v>
      </c>
    </row>
    <row r="34" spans="7:31" ht="17" thickBot="1" x14ac:dyDescent="0.25">
      <c r="G34" s="12">
        <v>6.2533000000000003</v>
      </c>
      <c r="H34" s="13">
        <v>20.047999999999998</v>
      </c>
      <c r="I34" s="13">
        <v>7.8010000000000002</v>
      </c>
      <c r="J34" s="13">
        <v>9.2089999999999996</v>
      </c>
      <c r="K34" s="13">
        <v>12.807</v>
      </c>
      <c r="L34" s="13">
        <v>14.275</v>
      </c>
      <c r="M34" s="13">
        <v>14.952999999999999</v>
      </c>
      <c r="N34" s="13">
        <v>3.7269000000000001</v>
      </c>
      <c r="O34" s="13">
        <v>5.9443000000000001</v>
      </c>
      <c r="P34" s="13">
        <v>4.9823000000000004</v>
      </c>
      <c r="Q34" s="13">
        <f t="shared" si="4"/>
        <v>27.769500000000001</v>
      </c>
      <c r="R34" s="14">
        <f t="shared" si="5"/>
        <v>72.230299999999986</v>
      </c>
    </row>
    <row r="35" spans="7:31" x14ac:dyDescent="0.2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7:31" x14ac:dyDescent="0.2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7:31" x14ac:dyDescent="0.2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7:31" x14ac:dyDescent="0.2">
      <c r="G38" s="6">
        <f>AVERAGE(G22:G34)</f>
        <v>5.8830076923076922</v>
      </c>
      <c r="H38" s="6">
        <f t="shared" ref="H38:R38" si="6">AVERAGE(H22:H34)</f>
        <v>19.245769230769231</v>
      </c>
      <c r="I38" s="6">
        <f t="shared" si="6"/>
        <v>9.0274384615384609</v>
      </c>
      <c r="J38" s="6">
        <f t="shared" si="6"/>
        <v>9.4665846153846154</v>
      </c>
      <c r="K38" s="6">
        <f t="shared" si="6"/>
        <v>13.661846153846152</v>
      </c>
      <c r="L38" s="6">
        <f t="shared" si="6"/>
        <v>15.023153846153845</v>
      </c>
      <c r="M38" s="6">
        <f t="shared" si="6"/>
        <v>14.110230769230769</v>
      </c>
      <c r="N38" s="6">
        <f t="shared" si="6"/>
        <v>3.4751307692307689</v>
      </c>
      <c r="O38" s="6">
        <f t="shared" si="6"/>
        <v>6.8482230769230767</v>
      </c>
      <c r="P38" s="6">
        <f t="shared" si="6"/>
        <v>3.2585846153846152</v>
      </c>
      <c r="Q38" s="6">
        <f t="shared" si="6"/>
        <v>26.278569230769229</v>
      </c>
      <c r="R38" s="6">
        <f t="shared" si="6"/>
        <v>73.721399999999988</v>
      </c>
      <c r="S38" s="1"/>
      <c r="T38" s="1">
        <f>AVERAGE(T22:T30)</f>
        <v>6.373155555555555</v>
      </c>
      <c r="U38" s="1">
        <f t="shared" ref="U38:AE38" si="7">AVERAGE(U22:U30)</f>
        <v>18.503</v>
      </c>
      <c r="V38" s="1">
        <f t="shared" si="7"/>
        <v>9.2276555555555539</v>
      </c>
      <c r="W38" s="1">
        <f t="shared" si="7"/>
        <v>9.502011111111111</v>
      </c>
      <c r="X38" s="1">
        <f t="shared" si="7"/>
        <v>14.032444444444444</v>
      </c>
      <c r="Y38" s="1">
        <f t="shared" si="7"/>
        <v>13.859111111111112</v>
      </c>
      <c r="Z38" s="1">
        <f t="shared" si="7"/>
        <v>14.351666666666667</v>
      </c>
      <c r="AA38" s="1">
        <f t="shared" si="7"/>
        <v>3.5362222222222224</v>
      </c>
      <c r="AB38" s="1">
        <f t="shared" si="7"/>
        <v>6.7175222222222226</v>
      </c>
      <c r="AC38" s="1">
        <f t="shared" si="7"/>
        <v>3.8969888888888886</v>
      </c>
      <c r="AD38" s="1">
        <f t="shared" si="7"/>
        <v>27.838888888888889</v>
      </c>
      <c r="AE38" s="1">
        <f t="shared" si="7"/>
        <v>75.253777777777771</v>
      </c>
    </row>
    <row r="39" spans="7:31" x14ac:dyDescent="0.2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7:31" x14ac:dyDescent="0.2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7:31" x14ac:dyDescent="0.2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7:31" x14ac:dyDescent="0.2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7:31" x14ac:dyDescent="0.2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7:31" x14ac:dyDescent="0.2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7:31" x14ac:dyDescent="0.2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7:31" x14ac:dyDescent="0.2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7:31" x14ac:dyDescent="0.2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7:31" x14ac:dyDescent="0.2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7:19" x14ac:dyDescent="0.2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7:19" x14ac:dyDescent="0.2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7:19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7:19" x14ac:dyDescent="0.2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7:19" x14ac:dyDescent="0.2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7:19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</sheetData>
  <mergeCells count="1">
    <mergeCell ref="G2:R2"/>
  </mergeCells>
  <conditionalFormatting sqref="G44:Q44">
    <cfRule type="colorScale" priority="5">
      <colorScale>
        <cfvo type="num" val="-1E-4"/>
        <cfvo type="num" val="0"/>
        <color theme="8"/>
        <color rgb="FFFF0000"/>
      </colorScale>
    </cfRule>
  </conditionalFormatting>
  <conditionalFormatting sqref="G17:P1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:AE3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:P45">
    <cfRule type="colorScale" priority="1">
      <colorScale>
        <cfvo type="num" val="-1.0000000000000001E-5"/>
        <cfvo type="num" val="0"/>
        <color theme="4"/>
        <color rgb="FFFF0000"/>
      </colorScale>
    </cfRule>
    <cfRule type="colorScale" priority="2">
      <colorScale>
        <cfvo type="num" val="-1E-4"/>
        <cfvo type="num" val="0"/>
        <color theme="4"/>
        <color rgb="FFFF000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URE_SYN</vt:lpstr>
      <vt:lpstr>ISO_SYN</vt:lpstr>
      <vt:lpstr>DrugvsSYN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G. McPherson</dc:creator>
  <cp:lastModifiedBy>Jacob G. McPherson</cp:lastModifiedBy>
  <dcterms:created xsi:type="dcterms:W3CDTF">2020-07-22T18:32:15Z</dcterms:created>
  <dcterms:modified xsi:type="dcterms:W3CDTF">2021-05-11T15:10:46Z</dcterms:modified>
</cp:coreProperties>
</file>