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GMcP/Library/Mobile Documents/com~apple~CloudDocs/Manuscripts/In_Prep/Submitted_InReview/IntraspinalFunConn/eLife/Revision/"/>
    </mc:Choice>
  </mc:AlternateContent>
  <xr:revisionPtr revIDLastSave="0" documentId="8_{FDD2211A-EA34-B842-A91C-EFEBD03A16E8}" xr6:coauthVersionLast="46" xr6:coauthVersionMax="46" xr10:uidLastSave="{00000000-0000-0000-0000-000000000000}"/>
  <bookViews>
    <workbookView xWindow="3180" yWindow="2060" windowWidth="27640" windowHeight="16940" xr2:uid="{692D974F-3D33-464B-9B26-2A09FFB8C1B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57" i="1" l="1"/>
  <c r="W57" i="1"/>
  <c r="V57" i="1"/>
  <c r="X56" i="1"/>
  <c r="W56" i="1"/>
  <c r="V56" i="1"/>
  <c r="W55" i="1"/>
  <c r="V55" i="1"/>
  <c r="X55" i="1" s="1"/>
  <c r="W54" i="1"/>
  <c r="V54" i="1"/>
  <c r="X54" i="1" s="1"/>
  <c r="W53" i="1"/>
  <c r="V53" i="1"/>
  <c r="X53" i="1" s="1"/>
  <c r="W52" i="1"/>
  <c r="X52" i="1" s="1"/>
  <c r="V52" i="1"/>
  <c r="X51" i="1"/>
  <c r="W51" i="1"/>
  <c r="V51" i="1"/>
  <c r="X50" i="1"/>
  <c r="W50" i="1"/>
  <c r="V50" i="1"/>
</calcChain>
</file>

<file path=xl/sharedStrings.xml><?xml version="1.0" encoding="utf-8"?>
<sst xmlns="http://schemas.openxmlformats.org/spreadsheetml/2006/main" count="30" uniqueCount="26">
  <si>
    <t>Avg number of units per region per rat</t>
  </si>
  <si>
    <t xml:space="preserve">Avg. percent most connected nodes per region per rat </t>
  </si>
  <si>
    <t>Rat No</t>
  </si>
  <si>
    <t>sDH</t>
  </si>
  <si>
    <t>dDH</t>
  </si>
  <si>
    <t>IG</t>
  </si>
  <si>
    <t>VH</t>
  </si>
  <si>
    <t>Rat</t>
  </si>
  <si>
    <t>Isoflurane data</t>
  </si>
  <si>
    <t>Tables below organized as: rat number by connection</t>
  </si>
  <si>
    <t xml:space="preserve">Connections are ordered: </t>
  </si>
  <si>
    <t>sDH-sDH</t>
  </si>
  <si>
    <t>sDH-dDH</t>
  </si>
  <si>
    <t>sDH-IG</t>
  </si>
  <si>
    <t>sDH-VH</t>
  </si>
  <si>
    <t>dDH-dDH</t>
  </si>
  <si>
    <t>dDH-IG</t>
  </si>
  <si>
    <t>dDH-VH</t>
  </si>
  <si>
    <t>IG-IG</t>
  </si>
  <si>
    <t>IG-VH</t>
  </si>
  <si>
    <t>VH-VH</t>
  </si>
  <si>
    <t>within</t>
  </si>
  <si>
    <t>between</t>
  </si>
  <si>
    <t>Avg. percent excitatory connections per region per rat</t>
  </si>
  <si>
    <t>Avg. percent inhibitory connections per region per rat</t>
  </si>
  <si>
    <t>Avg. percent of significant connections per region per rat (Not total number)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</si>
</sst>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5E109-896B-B245-A47D-143BD6CE31C3}">
  <dimension ref="A2:Y58"/>
  <sheetViews>
    <sheetView tabSelected="1" workbookViewId="0">
      <selection activeCell="C21" sqref="C21"/>
    </sheetView>
  </sheetViews>
  <sheetFormatPr baseColWidth="10" defaultRowHeight="16" x14ac:dyDescent="0.2"/>
  <cols>
    <col min="1" max="17" width="10.83203125" style="2"/>
    <col min="18" max="18" width="12.1640625" style="2" bestFit="1" customWidth="1"/>
    <col min="19" max="24" width="10.83203125" style="2"/>
    <col min="25" max="25" width="13.6640625" style="2" customWidth="1"/>
    <col min="26" max="16384" width="10.83203125" style="2"/>
  </cols>
  <sheetData>
    <row r="2" spans="1:25" x14ac:dyDescent="0.2">
      <c r="A2" s="1" t="s">
        <v>0</v>
      </c>
      <c r="B2" s="1"/>
      <c r="C2" s="1"/>
      <c r="D2" s="1"/>
      <c r="E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V2" s="1" t="s">
        <v>1</v>
      </c>
      <c r="W2" s="1"/>
      <c r="X2" s="1"/>
      <c r="Y2" s="1"/>
    </row>
    <row r="3" spans="1:25" x14ac:dyDescent="0.2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U3" s="2" t="s">
        <v>7</v>
      </c>
      <c r="V3" s="2" t="s">
        <v>3</v>
      </c>
      <c r="W3" s="2" t="s">
        <v>4</v>
      </c>
      <c r="X3" s="2" t="s">
        <v>5</v>
      </c>
      <c r="Y3" s="2" t="s">
        <v>6</v>
      </c>
    </row>
    <row r="4" spans="1:25" x14ac:dyDescent="0.2">
      <c r="A4" s="2">
        <v>1</v>
      </c>
      <c r="B4" s="2">
        <v>1.0769</v>
      </c>
      <c r="C4" s="2">
        <v>14.231</v>
      </c>
      <c r="D4" s="2">
        <v>13.462</v>
      </c>
      <c r="E4" s="2">
        <v>16.922999999999998</v>
      </c>
      <c r="U4" s="2">
        <v>1</v>
      </c>
      <c r="V4" s="2">
        <v>1.5385</v>
      </c>
      <c r="W4" s="2">
        <v>12.564</v>
      </c>
      <c r="X4" s="2">
        <v>13.846</v>
      </c>
      <c r="Y4" s="2">
        <v>72.051000000000002</v>
      </c>
    </row>
    <row r="5" spans="1:25" x14ac:dyDescent="0.2">
      <c r="A5" s="2">
        <v>2</v>
      </c>
      <c r="B5" s="2">
        <v>9.8332999999999995</v>
      </c>
      <c r="C5" s="2">
        <v>24.777999999999999</v>
      </c>
      <c r="D5" s="2">
        <v>15.388999999999999</v>
      </c>
      <c r="E5" s="2">
        <v>16.167000000000002</v>
      </c>
      <c r="U5" s="2">
        <v>2</v>
      </c>
      <c r="V5" s="2">
        <v>12.259</v>
      </c>
      <c r="W5" s="2">
        <v>29.506</v>
      </c>
      <c r="X5" s="2">
        <v>31.687999999999999</v>
      </c>
      <c r="Y5" s="2">
        <v>26.547000000000001</v>
      </c>
    </row>
    <row r="6" spans="1:25" ht="20" x14ac:dyDescent="0.2">
      <c r="A6" s="2">
        <v>3</v>
      </c>
      <c r="B6" s="2">
        <v>10.188000000000001</v>
      </c>
      <c r="C6" s="2">
        <v>21.75</v>
      </c>
      <c r="D6" s="2">
        <v>9.125</v>
      </c>
      <c r="E6" s="2">
        <v>6.875</v>
      </c>
      <c r="J6" s="4" t="s">
        <v>8</v>
      </c>
      <c r="K6" s="4"/>
      <c r="L6" s="4"/>
      <c r="M6" s="4"/>
      <c r="N6" s="4"/>
      <c r="O6" s="4"/>
      <c r="U6" s="2">
        <v>3</v>
      </c>
      <c r="V6" s="2">
        <v>8.2464999999999993</v>
      </c>
      <c r="W6" s="2">
        <v>49.392000000000003</v>
      </c>
      <c r="X6" s="2">
        <v>12.361000000000001</v>
      </c>
      <c r="Y6" s="2">
        <v>30</v>
      </c>
    </row>
    <row r="7" spans="1:25" x14ac:dyDescent="0.2">
      <c r="A7" s="2">
        <v>4</v>
      </c>
      <c r="B7" s="2">
        <v>5.4865000000000004</v>
      </c>
      <c r="C7" s="2">
        <v>19.783999999999999</v>
      </c>
      <c r="D7" s="2">
        <v>13.324</v>
      </c>
      <c r="E7" s="2">
        <v>11.784000000000001</v>
      </c>
      <c r="U7" s="2">
        <v>4</v>
      </c>
      <c r="V7" s="2">
        <v>9.2550000000000008</v>
      </c>
      <c r="W7" s="2">
        <v>42.691000000000003</v>
      </c>
      <c r="X7" s="2">
        <v>29.501999999999999</v>
      </c>
      <c r="Y7" s="2">
        <v>18.552</v>
      </c>
    </row>
    <row r="8" spans="1:25" x14ac:dyDescent="0.2">
      <c r="A8" s="2">
        <v>5</v>
      </c>
      <c r="B8" s="2">
        <v>20.6</v>
      </c>
      <c r="C8" s="2">
        <v>32.799999999999997</v>
      </c>
      <c r="D8" s="2">
        <v>16.2</v>
      </c>
      <c r="E8" s="2">
        <v>12.2</v>
      </c>
      <c r="U8" s="2">
        <v>5</v>
      </c>
      <c r="V8" s="2">
        <v>27.672999999999998</v>
      </c>
      <c r="W8" s="2">
        <v>41.677</v>
      </c>
      <c r="X8" s="2">
        <v>19.991</v>
      </c>
      <c r="Y8" s="2">
        <v>10.659000000000001</v>
      </c>
    </row>
    <row r="9" spans="1:25" x14ac:dyDescent="0.2">
      <c r="A9" s="2">
        <v>6</v>
      </c>
      <c r="B9" s="2">
        <v>13.667</v>
      </c>
      <c r="C9" s="2">
        <v>25</v>
      </c>
      <c r="D9" s="2">
        <v>12.333</v>
      </c>
      <c r="E9" s="2">
        <v>17.667000000000002</v>
      </c>
      <c r="H9" s="2" t="s">
        <v>9</v>
      </c>
      <c r="U9" s="2">
        <v>6</v>
      </c>
      <c r="V9" s="2">
        <v>13.561</v>
      </c>
      <c r="W9" s="2">
        <v>45.378999999999998</v>
      </c>
      <c r="X9" s="2">
        <v>15.833</v>
      </c>
      <c r="Y9" s="2">
        <v>25.227</v>
      </c>
    </row>
    <row r="10" spans="1:25" x14ac:dyDescent="0.2">
      <c r="A10" s="2">
        <v>7</v>
      </c>
      <c r="B10" s="2">
        <v>5.0526</v>
      </c>
      <c r="C10" s="2">
        <v>24.053000000000001</v>
      </c>
      <c r="D10" s="2">
        <v>15.683999999999999</v>
      </c>
      <c r="E10" s="2">
        <v>15.053000000000001</v>
      </c>
      <c r="U10" s="2">
        <v>7</v>
      </c>
      <c r="V10" s="2">
        <v>6.1783999999999999</v>
      </c>
      <c r="W10" s="2">
        <v>45.015000000000001</v>
      </c>
      <c r="X10" s="2">
        <v>20.922000000000001</v>
      </c>
      <c r="Y10" s="2">
        <v>27.885000000000002</v>
      </c>
    </row>
    <row r="11" spans="1:25" x14ac:dyDescent="0.2">
      <c r="A11" s="2">
        <v>8</v>
      </c>
      <c r="B11" s="2">
        <v>7.2857000000000003</v>
      </c>
      <c r="C11" s="2">
        <v>7.4762000000000004</v>
      </c>
      <c r="D11" s="2">
        <v>7.2381000000000002</v>
      </c>
      <c r="E11" s="2">
        <v>7.9523999999999999</v>
      </c>
      <c r="H11" s="2" t="s">
        <v>10</v>
      </c>
      <c r="U11" s="2">
        <v>8</v>
      </c>
      <c r="V11" s="2">
        <v>29.282</v>
      </c>
      <c r="W11" s="2">
        <v>15.879</v>
      </c>
      <c r="X11" s="2">
        <v>28.617000000000001</v>
      </c>
      <c r="Y11" s="2">
        <v>26.222999999999999</v>
      </c>
    </row>
    <row r="12" spans="1:25" x14ac:dyDescent="0.2">
      <c r="A12" s="2">
        <v>9</v>
      </c>
      <c r="B12" s="2">
        <v>3.8889</v>
      </c>
      <c r="C12" s="2">
        <v>10.555999999999999</v>
      </c>
      <c r="D12" s="2">
        <v>8.8332999999999995</v>
      </c>
      <c r="E12" s="2">
        <v>10.722</v>
      </c>
      <c r="H12" s="2" t="s">
        <v>11</v>
      </c>
      <c r="I12" s="2" t="s">
        <v>12</v>
      </c>
      <c r="J12" s="2" t="s">
        <v>13</v>
      </c>
      <c r="K12" s="2" t="s">
        <v>14</v>
      </c>
      <c r="L12" s="2" t="s">
        <v>15</v>
      </c>
      <c r="M12" s="2" t="s">
        <v>16</v>
      </c>
      <c r="N12" s="2" t="s">
        <v>17</v>
      </c>
      <c r="O12" s="2" t="s">
        <v>18</v>
      </c>
      <c r="P12" s="2" t="s">
        <v>19</v>
      </c>
      <c r="Q12" s="2" t="s">
        <v>20</v>
      </c>
      <c r="R12" s="2" t="s">
        <v>21</v>
      </c>
      <c r="S12" s="2" t="s">
        <v>22</v>
      </c>
      <c r="U12" s="2">
        <v>9</v>
      </c>
      <c r="V12" s="2">
        <v>10.484999999999999</v>
      </c>
      <c r="W12" s="2">
        <v>26.251999999999999</v>
      </c>
      <c r="X12" s="2">
        <v>30.501999999999999</v>
      </c>
      <c r="Y12" s="2">
        <v>32.761000000000003</v>
      </c>
    </row>
    <row r="19" spans="8:17" x14ac:dyDescent="0.2">
      <c r="H19" s="1" t="s">
        <v>23</v>
      </c>
      <c r="I19" s="1"/>
      <c r="J19" s="1"/>
      <c r="K19" s="1"/>
      <c r="L19" s="1"/>
      <c r="M19" s="1"/>
      <c r="N19" s="1"/>
      <c r="O19" s="1"/>
      <c r="P19" s="1"/>
      <c r="Q19" s="1"/>
    </row>
    <row r="21" spans="8:17" x14ac:dyDescent="0.2">
      <c r="H21" s="2">
        <v>1.355</v>
      </c>
      <c r="I21" s="2">
        <v>0.32051000000000002</v>
      </c>
      <c r="J21" s="2">
        <v>0</v>
      </c>
      <c r="K21" s="2">
        <v>0.32051000000000002</v>
      </c>
      <c r="L21" s="2">
        <v>8.952</v>
      </c>
      <c r="M21" s="2">
        <v>2.9058999999999999</v>
      </c>
      <c r="N21" s="2">
        <v>3.3355999999999999</v>
      </c>
      <c r="O21" s="2">
        <v>6.9092000000000002</v>
      </c>
      <c r="P21" s="2">
        <v>9.8811</v>
      </c>
      <c r="Q21" s="2">
        <v>66.02</v>
      </c>
    </row>
    <row r="22" spans="8:17" x14ac:dyDescent="0.2">
      <c r="H22" s="2">
        <v>2.4956</v>
      </c>
      <c r="I22" s="2">
        <v>17.391999999999999</v>
      </c>
      <c r="J22" s="2">
        <v>1.4095</v>
      </c>
      <c r="K22" s="2">
        <v>2.4584000000000001</v>
      </c>
      <c r="L22" s="2">
        <v>11.548999999999999</v>
      </c>
      <c r="M22" s="2">
        <v>13.932</v>
      </c>
      <c r="N22" s="2">
        <v>4.5491000000000001</v>
      </c>
      <c r="O22" s="2">
        <v>16.280999999999999</v>
      </c>
      <c r="P22" s="2">
        <v>18.847000000000001</v>
      </c>
      <c r="Q22" s="2">
        <v>11.087</v>
      </c>
    </row>
    <row r="23" spans="8:17" x14ac:dyDescent="0.2">
      <c r="H23" s="2">
        <v>5.6208</v>
      </c>
      <c r="I23" s="2">
        <v>6.5107999999999997</v>
      </c>
      <c r="J23" s="2">
        <v>2.8637000000000001</v>
      </c>
      <c r="K23" s="2">
        <v>1.347</v>
      </c>
      <c r="L23" s="2">
        <v>39.917000000000002</v>
      </c>
      <c r="M23" s="2">
        <v>3.0794999999999999</v>
      </c>
      <c r="N23" s="2">
        <v>7.3028000000000004</v>
      </c>
      <c r="O23" s="2">
        <v>11.069000000000001</v>
      </c>
      <c r="P23" s="2">
        <v>3.9901</v>
      </c>
      <c r="Q23" s="2">
        <v>18.298999999999999</v>
      </c>
    </row>
    <row r="24" spans="8:17" x14ac:dyDescent="0.2">
      <c r="H24" s="2">
        <v>3.4460000000000002</v>
      </c>
      <c r="I24" s="2">
        <v>9.3597999999999999</v>
      </c>
      <c r="J24" s="2">
        <v>1.2857000000000001</v>
      </c>
      <c r="K24" s="2">
        <v>2.5764999999999998</v>
      </c>
      <c r="L24" s="2">
        <v>23.076000000000001</v>
      </c>
      <c r="M24" s="2">
        <v>22.404</v>
      </c>
      <c r="N24" s="2">
        <v>4.8775000000000004</v>
      </c>
      <c r="O24" s="2">
        <v>15.239000000000001</v>
      </c>
      <c r="P24" s="2">
        <v>9.0974000000000004</v>
      </c>
      <c r="Q24" s="2">
        <v>8.6381999999999994</v>
      </c>
    </row>
    <row r="25" spans="8:17" x14ac:dyDescent="0.2">
      <c r="H25" s="2">
        <v>12.233000000000001</v>
      </c>
      <c r="I25" s="2">
        <v>15.259</v>
      </c>
      <c r="J25" s="2">
        <v>5.3255999999999997</v>
      </c>
      <c r="K25" s="2">
        <v>5.1555</v>
      </c>
      <c r="L25" s="2">
        <v>27.364999999999998</v>
      </c>
      <c r="M25" s="2">
        <v>7.7770000000000001</v>
      </c>
      <c r="N25" s="2">
        <v>5.0879000000000003</v>
      </c>
      <c r="O25" s="2">
        <v>8.0227000000000004</v>
      </c>
      <c r="P25" s="2">
        <v>8.0320999999999998</v>
      </c>
      <c r="Q25" s="2">
        <v>5.7427000000000001</v>
      </c>
    </row>
    <row r="26" spans="8:17" x14ac:dyDescent="0.2">
      <c r="H26" s="2">
        <v>7.8841000000000001</v>
      </c>
      <c r="I26" s="2">
        <v>11.811</v>
      </c>
      <c r="J26" s="2">
        <v>0.89986999999999995</v>
      </c>
      <c r="K26" s="2">
        <v>4.7057000000000002</v>
      </c>
      <c r="L26" s="2">
        <v>34.622999999999998</v>
      </c>
      <c r="M26" s="2">
        <v>3.0579000000000001</v>
      </c>
      <c r="N26" s="2">
        <v>4.0765000000000002</v>
      </c>
      <c r="O26" s="2">
        <v>6.6544999999999996</v>
      </c>
      <c r="P26" s="2">
        <v>14.869</v>
      </c>
      <c r="Q26" s="2">
        <v>11.417999999999999</v>
      </c>
    </row>
    <row r="27" spans="8:17" x14ac:dyDescent="0.2">
      <c r="H27" s="2">
        <v>4.0732999999999997</v>
      </c>
      <c r="I27" s="2">
        <v>6.5921000000000003</v>
      </c>
      <c r="J27" s="2">
        <v>1.5979000000000001</v>
      </c>
      <c r="K27" s="2">
        <v>1.4593</v>
      </c>
      <c r="L27" s="2">
        <v>30.24</v>
      </c>
      <c r="M27" s="2">
        <v>11.561</v>
      </c>
      <c r="N27" s="2">
        <v>2.7566000000000002</v>
      </c>
      <c r="O27" s="2">
        <v>10.211</v>
      </c>
      <c r="P27" s="2">
        <v>11.164</v>
      </c>
      <c r="Q27" s="2">
        <v>20.344000000000001</v>
      </c>
    </row>
    <row r="28" spans="8:17" x14ac:dyDescent="0.2">
      <c r="H28" s="2">
        <v>29.616</v>
      </c>
      <c r="I28" s="2">
        <v>6.9710000000000001</v>
      </c>
      <c r="J28" s="2">
        <v>1.5568</v>
      </c>
      <c r="K28" s="2">
        <v>2.4405000000000001</v>
      </c>
      <c r="L28" s="2">
        <v>10.228999999999999</v>
      </c>
      <c r="M28" s="2">
        <v>5.6837999999999997</v>
      </c>
      <c r="N28" s="2">
        <v>6.25</v>
      </c>
      <c r="O28" s="2">
        <v>20.327000000000002</v>
      </c>
      <c r="P28" s="2">
        <v>3.9683000000000002</v>
      </c>
      <c r="Q28" s="2">
        <v>12.957000000000001</v>
      </c>
    </row>
    <row r="29" spans="8:17" x14ac:dyDescent="0.2">
      <c r="H29" s="2">
        <v>4.1748000000000003</v>
      </c>
      <c r="I29" s="2">
        <v>9.2226999999999997</v>
      </c>
      <c r="J29" s="2">
        <v>0.78430999999999995</v>
      </c>
      <c r="K29" s="2">
        <v>1.7809999999999999</v>
      </c>
      <c r="L29" s="2">
        <v>27.344000000000001</v>
      </c>
      <c r="M29" s="2">
        <v>5.2450999999999999</v>
      </c>
      <c r="N29" s="2">
        <v>1.4705999999999999</v>
      </c>
      <c r="O29" s="2">
        <v>19.231999999999999</v>
      </c>
      <c r="P29" s="2">
        <v>10.56</v>
      </c>
      <c r="Q29" s="2">
        <v>20.186</v>
      </c>
    </row>
    <row r="35" spans="8:19" x14ac:dyDescent="0.2">
      <c r="H35" s="1" t="s">
        <v>24</v>
      </c>
      <c r="I35" s="1"/>
      <c r="J35" s="1"/>
      <c r="K35" s="1"/>
      <c r="L35" s="1"/>
      <c r="M35" s="1"/>
      <c r="N35" s="1"/>
      <c r="O35" s="1"/>
      <c r="P35" s="1"/>
      <c r="Q35" s="1"/>
    </row>
    <row r="37" spans="8:19" x14ac:dyDescent="0.2"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8.8338999999999999</v>
      </c>
      <c r="P37" s="2">
        <v>1.5385</v>
      </c>
      <c r="Q37" s="2">
        <v>89.628</v>
      </c>
    </row>
    <row r="38" spans="8:19" x14ac:dyDescent="0.2">
      <c r="H38" s="2">
        <v>3.0303</v>
      </c>
      <c r="I38" s="2">
        <v>4.8484999999999996</v>
      </c>
      <c r="J38" s="2">
        <v>0</v>
      </c>
      <c r="K38" s="2">
        <v>3.0303</v>
      </c>
      <c r="L38" s="2">
        <v>6.6666999999999996</v>
      </c>
      <c r="M38" s="2">
        <v>0</v>
      </c>
      <c r="N38" s="2">
        <v>3.0303</v>
      </c>
      <c r="O38" s="2">
        <v>5.3029999999999999</v>
      </c>
      <c r="P38" s="2">
        <v>1.8182</v>
      </c>
      <c r="Q38" s="2">
        <v>72.272999999999996</v>
      </c>
    </row>
    <row r="39" spans="8:19" x14ac:dyDescent="0.2">
      <c r="H39" s="2">
        <v>7.1429</v>
      </c>
      <c r="I39" s="2">
        <v>3.5714000000000001</v>
      </c>
      <c r="J39" s="2">
        <v>0</v>
      </c>
      <c r="K39" s="2">
        <v>0</v>
      </c>
      <c r="L39" s="2">
        <v>28.571000000000002</v>
      </c>
      <c r="M39" s="2">
        <v>0</v>
      </c>
      <c r="N39" s="2">
        <v>1.2987</v>
      </c>
      <c r="O39" s="2">
        <v>0</v>
      </c>
      <c r="P39" s="2">
        <v>0</v>
      </c>
      <c r="Q39" s="2">
        <v>59.415999999999997</v>
      </c>
    </row>
    <row r="40" spans="8:19" x14ac:dyDescent="0.2">
      <c r="H40" s="2">
        <v>8.3332999999999995</v>
      </c>
      <c r="I40" s="2">
        <v>0</v>
      </c>
      <c r="J40" s="2">
        <v>0</v>
      </c>
      <c r="K40" s="2">
        <v>0</v>
      </c>
      <c r="L40" s="2">
        <v>17.707999999999998</v>
      </c>
      <c r="M40" s="2">
        <v>7.7778</v>
      </c>
      <c r="N40" s="2">
        <v>9.1667000000000005</v>
      </c>
      <c r="O40" s="2">
        <v>20.625</v>
      </c>
      <c r="P40" s="2">
        <v>1.6667000000000001</v>
      </c>
      <c r="Q40" s="2">
        <v>34.722000000000001</v>
      </c>
    </row>
    <row r="41" spans="8:19" x14ac:dyDescent="0.2">
      <c r="H41" s="2">
        <v>7.3963999999999999</v>
      </c>
      <c r="I41" s="2">
        <v>6.0514000000000001</v>
      </c>
      <c r="J41" s="2">
        <v>0.85236000000000001</v>
      </c>
      <c r="K41" s="2">
        <v>2.5928</v>
      </c>
      <c r="L41" s="2">
        <v>46.576999999999998</v>
      </c>
      <c r="M41" s="2">
        <v>4.2775999999999996</v>
      </c>
      <c r="N41" s="2">
        <v>4.7359999999999998</v>
      </c>
      <c r="O41" s="2">
        <v>17.161000000000001</v>
      </c>
      <c r="P41" s="2">
        <v>3.4001999999999999</v>
      </c>
      <c r="Q41" s="2">
        <v>6.9546000000000001</v>
      </c>
    </row>
    <row r="42" spans="8:19" x14ac:dyDescent="0.2">
      <c r="H42" s="2">
        <v>0</v>
      </c>
      <c r="I42" s="2">
        <v>0</v>
      </c>
      <c r="J42" s="2">
        <v>0</v>
      </c>
      <c r="K42" s="2">
        <v>0</v>
      </c>
      <c r="L42" s="2">
        <v>19.388999999999999</v>
      </c>
      <c r="M42" s="2">
        <v>4.1666999999999996</v>
      </c>
      <c r="N42" s="2">
        <v>0</v>
      </c>
      <c r="O42" s="2">
        <v>35.222000000000001</v>
      </c>
      <c r="P42" s="2">
        <v>5.3333000000000004</v>
      </c>
      <c r="Q42" s="2">
        <v>35.889000000000003</v>
      </c>
    </row>
    <row r="43" spans="8:19" x14ac:dyDescent="0.2">
      <c r="H43" s="2">
        <v>0</v>
      </c>
      <c r="I43" s="2">
        <v>0.55556000000000005</v>
      </c>
      <c r="J43" s="2">
        <v>0</v>
      </c>
      <c r="K43" s="2">
        <v>0</v>
      </c>
      <c r="L43" s="2">
        <v>19.364999999999998</v>
      </c>
      <c r="M43" s="2">
        <v>6.8121999999999998</v>
      </c>
      <c r="N43" s="2">
        <v>1.2037</v>
      </c>
      <c r="O43" s="2">
        <v>39.048000000000002</v>
      </c>
      <c r="P43" s="2">
        <v>0.37036999999999998</v>
      </c>
      <c r="Q43" s="2">
        <v>32.646000000000001</v>
      </c>
    </row>
    <row r="44" spans="8:19" x14ac:dyDescent="0.2">
      <c r="H44" s="2">
        <v>5.4386000000000001</v>
      </c>
      <c r="I44" s="2">
        <v>0.87719000000000003</v>
      </c>
      <c r="J44" s="2">
        <v>1.0526</v>
      </c>
      <c r="K44" s="2">
        <v>1.7104999999999999</v>
      </c>
      <c r="L44" s="2">
        <v>0</v>
      </c>
      <c r="M44" s="2">
        <v>2.2953000000000001</v>
      </c>
      <c r="N44" s="2">
        <v>1.7544</v>
      </c>
      <c r="O44" s="2">
        <v>56.591000000000001</v>
      </c>
      <c r="P44" s="2">
        <v>0.95694000000000001</v>
      </c>
      <c r="Q44" s="2">
        <v>29.323</v>
      </c>
    </row>
    <row r="45" spans="8:19" x14ac:dyDescent="0.2">
      <c r="H45" s="2">
        <v>0.45249</v>
      </c>
      <c r="I45" s="2">
        <v>0</v>
      </c>
      <c r="J45" s="2">
        <v>0</v>
      </c>
      <c r="K45" s="2">
        <v>0</v>
      </c>
      <c r="L45" s="2">
        <v>5.3167</v>
      </c>
      <c r="M45" s="2">
        <v>0</v>
      </c>
      <c r="N45" s="2">
        <v>0.49020000000000002</v>
      </c>
      <c r="O45" s="2">
        <v>66.408000000000001</v>
      </c>
      <c r="P45" s="2">
        <v>0.84033999999999998</v>
      </c>
      <c r="Q45" s="2">
        <v>26.492000000000001</v>
      </c>
    </row>
    <row r="48" spans="8:19" x14ac:dyDescent="0.2">
      <c r="H48" s="1" t="s">
        <v>25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50" spans="8:24" x14ac:dyDescent="0.2">
      <c r="H50" s="2">
        <v>1.0379</v>
      </c>
      <c r="I50" s="2">
        <v>0.27472999999999997</v>
      </c>
      <c r="J50" s="2">
        <v>0</v>
      </c>
      <c r="K50" s="2">
        <v>0.27472999999999997</v>
      </c>
      <c r="L50" s="2">
        <v>7.2530999999999999</v>
      </c>
      <c r="M50" s="2">
        <v>3.2324999999999999</v>
      </c>
      <c r="N50" s="2">
        <v>4.0574000000000003</v>
      </c>
      <c r="O50" s="2">
        <v>7.6344000000000003</v>
      </c>
      <c r="P50" s="2">
        <v>8.3018999999999998</v>
      </c>
      <c r="Q50" s="2">
        <v>67.933000000000007</v>
      </c>
      <c r="R50" s="2">
        <v>83.858999999999995</v>
      </c>
      <c r="S50" s="2">
        <v>16.140999999999998</v>
      </c>
      <c r="V50" s="2">
        <f>SUM(H50,L50,O50,Q50)</f>
        <v>83.858400000000003</v>
      </c>
      <c r="W50" s="2">
        <f>SUM(I50,J50,K50,M50,N50,P50)</f>
        <v>16.141259999999999</v>
      </c>
      <c r="X50" s="2">
        <f>SUM(V50:W50)</f>
        <v>99.999660000000006</v>
      </c>
    </row>
    <row r="51" spans="8:24" x14ac:dyDescent="0.2">
      <c r="H51" s="2">
        <v>2.3855</v>
      </c>
      <c r="I51" s="2">
        <v>17.053000000000001</v>
      </c>
      <c r="J51" s="2">
        <v>1.2323999999999999</v>
      </c>
      <c r="K51" s="2">
        <v>3.2067999999999999</v>
      </c>
      <c r="L51" s="2">
        <v>11.513</v>
      </c>
      <c r="M51" s="2">
        <v>13.34</v>
      </c>
      <c r="N51" s="2">
        <v>5.7205000000000004</v>
      </c>
      <c r="O51" s="2">
        <v>15.288</v>
      </c>
      <c r="P51" s="2">
        <v>17.253</v>
      </c>
      <c r="Q51" s="2">
        <v>13.007999999999999</v>
      </c>
      <c r="R51" s="2">
        <v>42.195</v>
      </c>
      <c r="S51" s="2">
        <v>57.805</v>
      </c>
      <c r="V51" s="2">
        <f t="shared" ref="V51:V57" si="0">SUM(H51,L51,O51,Q51)</f>
        <v>42.194500000000005</v>
      </c>
      <c r="W51" s="2">
        <f t="shared" ref="W51:W57" si="1">SUM(I51,J51,K51,M51,N51,P51)</f>
        <v>57.805700000000002</v>
      </c>
      <c r="X51" s="2">
        <f t="shared" ref="X51:X57" si="2">SUM(V51:W51)</f>
        <v>100.00020000000001</v>
      </c>
    </row>
    <row r="52" spans="8:24" x14ac:dyDescent="0.2">
      <c r="H52" s="2">
        <v>5.7049000000000003</v>
      </c>
      <c r="I52" s="2">
        <v>6.4911000000000003</v>
      </c>
      <c r="J52" s="2">
        <v>2.7440000000000002</v>
      </c>
      <c r="K52" s="2">
        <v>1.5185</v>
      </c>
      <c r="L52" s="2">
        <v>37.975000000000001</v>
      </c>
      <c r="M52" s="2">
        <v>3.1636000000000002</v>
      </c>
      <c r="N52" s="2">
        <v>6.9702000000000002</v>
      </c>
      <c r="O52" s="2">
        <v>10.739000000000001</v>
      </c>
      <c r="P52" s="2">
        <v>3.5430999999999999</v>
      </c>
      <c r="Q52" s="2">
        <v>21.151</v>
      </c>
      <c r="R52" s="2">
        <v>75.569000000000003</v>
      </c>
      <c r="S52" s="2">
        <v>24.431000000000001</v>
      </c>
      <c r="V52" s="2">
        <f t="shared" si="0"/>
        <v>75.569900000000004</v>
      </c>
      <c r="W52" s="2">
        <f t="shared" si="1"/>
        <v>24.430499999999999</v>
      </c>
      <c r="X52" s="2">
        <f t="shared" si="2"/>
        <v>100.0004</v>
      </c>
    </row>
    <row r="53" spans="8:24" x14ac:dyDescent="0.2">
      <c r="H53" s="2">
        <v>3.5634000000000001</v>
      </c>
      <c r="I53" s="2">
        <v>8.6117000000000008</v>
      </c>
      <c r="J53" s="2">
        <v>2.2789999999999999</v>
      </c>
      <c r="K53" s="2">
        <v>2.4453999999999998</v>
      </c>
      <c r="L53" s="2">
        <v>22.614999999999998</v>
      </c>
      <c r="M53" s="2">
        <v>20.503</v>
      </c>
      <c r="N53" s="2">
        <v>6.6028000000000002</v>
      </c>
      <c r="O53" s="2">
        <v>14.808</v>
      </c>
      <c r="P53" s="2">
        <v>8.5292999999999992</v>
      </c>
      <c r="Q53" s="2">
        <v>10.042999999999999</v>
      </c>
      <c r="R53" s="2">
        <v>51.029000000000003</v>
      </c>
      <c r="S53" s="2">
        <v>50.322000000000003</v>
      </c>
      <c r="V53" s="2">
        <f t="shared" si="0"/>
        <v>51.029400000000003</v>
      </c>
      <c r="W53" s="2">
        <f t="shared" si="1"/>
        <v>48.971200000000003</v>
      </c>
      <c r="X53" s="2">
        <f t="shared" si="2"/>
        <v>100.00060000000001</v>
      </c>
    </row>
    <row r="54" spans="8:24" x14ac:dyDescent="0.2">
      <c r="H54" s="2">
        <v>11.872999999999999</v>
      </c>
      <c r="I54" s="2">
        <v>14.315</v>
      </c>
      <c r="J54" s="2">
        <v>4.8613</v>
      </c>
      <c r="K54" s="2">
        <v>4.7403000000000004</v>
      </c>
      <c r="L54" s="2">
        <v>29.401</v>
      </c>
      <c r="M54" s="2">
        <v>7.3449</v>
      </c>
      <c r="N54" s="2">
        <v>5.1140999999999996</v>
      </c>
      <c r="O54" s="2">
        <v>9.0718999999999994</v>
      </c>
      <c r="P54" s="2">
        <v>7.4848999999999997</v>
      </c>
      <c r="Q54" s="2">
        <v>5.7941000000000003</v>
      </c>
      <c r="R54" s="2">
        <v>56.14</v>
      </c>
      <c r="S54" s="2">
        <v>43.86</v>
      </c>
      <c r="V54" s="2">
        <f t="shared" si="0"/>
        <v>56.14</v>
      </c>
      <c r="W54" s="2">
        <f t="shared" si="1"/>
        <v>43.860500000000002</v>
      </c>
      <c r="X54" s="2">
        <f t="shared" si="2"/>
        <v>100.0005</v>
      </c>
    </row>
    <row r="55" spans="8:24" x14ac:dyDescent="0.2">
      <c r="H55" s="2">
        <v>6.8188000000000004</v>
      </c>
      <c r="I55" s="2">
        <v>10.18</v>
      </c>
      <c r="J55" s="2">
        <v>0.77305000000000001</v>
      </c>
      <c r="K55" s="2">
        <v>4.0107999999999997</v>
      </c>
      <c r="L55" s="2">
        <v>32.606999999999999</v>
      </c>
      <c r="M55" s="2">
        <v>3.1996000000000002</v>
      </c>
      <c r="N55" s="2">
        <v>3.4826999999999999</v>
      </c>
      <c r="O55" s="2">
        <v>10.680999999999999</v>
      </c>
      <c r="P55" s="2">
        <v>14.151</v>
      </c>
      <c r="Q55" s="2">
        <v>14.096</v>
      </c>
      <c r="R55" s="2">
        <v>64.203000000000003</v>
      </c>
      <c r="S55" s="2">
        <v>35.796999999999997</v>
      </c>
      <c r="V55" s="2">
        <f t="shared" si="0"/>
        <v>64.202799999999996</v>
      </c>
      <c r="W55" s="2">
        <f t="shared" si="1"/>
        <v>35.797150000000002</v>
      </c>
      <c r="X55" s="2">
        <f t="shared" si="2"/>
        <v>99.999949999999998</v>
      </c>
    </row>
    <row r="56" spans="8:24" x14ac:dyDescent="0.2">
      <c r="H56" s="2">
        <v>3.7343999999999999</v>
      </c>
      <c r="I56" s="2">
        <v>6.0136000000000003</v>
      </c>
      <c r="J56" s="2">
        <v>1.4005000000000001</v>
      </c>
      <c r="K56" s="2">
        <v>1.3093999999999999</v>
      </c>
      <c r="L56" s="2">
        <v>29.277000000000001</v>
      </c>
      <c r="M56" s="2">
        <v>11.298</v>
      </c>
      <c r="N56" s="2">
        <v>2.5817000000000001</v>
      </c>
      <c r="O56" s="2">
        <v>12.186999999999999</v>
      </c>
      <c r="P56" s="2">
        <v>10.101000000000001</v>
      </c>
      <c r="Q56" s="2">
        <v>22.097000000000001</v>
      </c>
      <c r="R56" s="2">
        <v>67.296000000000006</v>
      </c>
      <c r="S56" s="2">
        <v>32.704000000000001</v>
      </c>
      <c r="V56" s="2">
        <f t="shared" si="0"/>
        <v>67.295400000000001</v>
      </c>
      <c r="W56" s="2">
        <f t="shared" si="1"/>
        <v>32.7042</v>
      </c>
      <c r="X56" s="2">
        <f t="shared" si="2"/>
        <v>99.999600000000001</v>
      </c>
    </row>
    <row r="57" spans="8:24" x14ac:dyDescent="0.2">
      <c r="H57" s="2">
        <v>23.952999999999999</v>
      </c>
      <c r="I57" s="2">
        <v>6.02</v>
      </c>
      <c r="J57" s="2">
        <v>1.3005</v>
      </c>
      <c r="K57" s="2">
        <v>2.1067</v>
      </c>
      <c r="L57" s="2">
        <v>6.3955000000000002</v>
      </c>
      <c r="M57" s="2">
        <v>4.3205999999999998</v>
      </c>
      <c r="N57" s="2">
        <v>5.2046999999999999</v>
      </c>
      <c r="O57" s="2">
        <v>29.611000000000001</v>
      </c>
      <c r="P57" s="2">
        <v>2.0634999999999999</v>
      </c>
      <c r="Q57" s="2">
        <v>19.024999999999999</v>
      </c>
      <c r="R57" s="2">
        <v>78.983999999999995</v>
      </c>
      <c r="S57" s="2">
        <v>23.396999999999998</v>
      </c>
      <c r="V57" s="2">
        <f t="shared" si="0"/>
        <v>78.984499999999997</v>
      </c>
      <c r="W57" s="2">
        <f t="shared" si="1"/>
        <v>21.015999999999998</v>
      </c>
      <c r="X57" s="2">
        <f t="shared" si="2"/>
        <v>100.00049999999999</v>
      </c>
    </row>
    <row r="58" spans="8:24" x14ac:dyDescent="0.2">
      <c r="H58" s="2">
        <v>2.7158000000000002</v>
      </c>
      <c r="I58" s="2">
        <v>6.6715999999999998</v>
      </c>
      <c r="J58" s="2">
        <v>0.51151000000000002</v>
      </c>
      <c r="K58" s="2">
        <v>1.5583</v>
      </c>
      <c r="L58" s="2">
        <v>19.338000000000001</v>
      </c>
      <c r="M58" s="2">
        <v>3.9127000000000001</v>
      </c>
      <c r="N58" s="2">
        <v>1.4766999999999999</v>
      </c>
      <c r="O58" s="2">
        <v>30.428000000000001</v>
      </c>
      <c r="P58" s="2">
        <v>7.2408999999999999</v>
      </c>
      <c r="Q58" s="2">
        <v>26.146999999999998</v>
      </c>
      <c r="R58" s="2">
        <v>78.628</v>
      </c>
      <c r="S58" s="2">
        <v>21.372</v>
      </c>
    </row>
  </sheetData>
  <mergeCells count="7">
    <mergeCell ref="H48:S48"/>
    <mergeCell ref="A2:E2"/>
    <mergeCell ref="H2:S2"/>
    <mergeCell ref="V2:Y2"/>
    <mergeCell ref="J6:O6"/>
    <mergeCell ref="H19:Q19"/>
    <mergeCell ref="H35:Q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 G. McPherson</dc:creator>
  <cp:lastModifiedBy>Jacob G. McPherson</cp:lastModifiedBy>
  <dcterms:created xsi:type="dcterms:W3CDTF">2021-05-11T14:36:48Z</dcterms:created>
  <dcterms:modified xsi:type="dcterms:W3CDTF">2021-05-11T14:37:17Z</dcterms:modified>
</cp:coreProperties>
</file>