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S3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<sst xmlns="http://schemas.openxmlformats.org/spreadsheetml/2006/main" count="377" uniqueCount="209">
  <si>
    <t xml:space="preserve">Diversity estimated from long reads</t>
  </si>
  <si>
    <t xml:space="preserve">Diversity estimated from short reads</t>
  </si>
  <si>
    <t xml:space="preserve">species</t>
  </si>
  <si>
    <t xml:space="preserve">strain</t>
  </si>
  <si>
    <t xml:space="preserve">short read
source</t>
  </si>
  <si>
    <t xml:space="preserve">number of
callable sites</t>
  </si>
  <si>
    <t xml:space="preserve">number of het.
non-reference
SNPs</t>
  </si>
  <si>
    <t xml:space="preserve">number of hom.
non-reference
SNPs</t>
  </si>
  <si>
    <t xml:space="preserve">per-site
heterozygosity</t>
  </si>
  <si>
    <t xml:space="preserve">SNPs per site
(het. + hom.)</t>
  </si>
  <si>
    <t xml:space="preserve">number of het.
indels</t>
  </si>
  <si>
    <t xml:space="preserve">number of hom.
indels</t>
  </si>
  <si>
    <t xml:space="preserve">Chymomyza costata</t>
  </si>
  <si>
    <t xml:space="preserve">Sapporo</t>
  </si>
  <si>
    <t xml:space="preserve">same strain, SRA</t>
  </si>
  <si>
    <t xml:space="preserve">Drosophila ambigua</t>
  </si>
  <si>
    <t xml:space="preserve">R42</t>
  </si>
  <si>
    <t xml:space="preserve">same sample</t>
  </si>
  <si>
    <t xml:space="preserve">Drosophila americana</t>
  </si>
  <si>
    <t xml:space="preserve">15010-0951.00</t>
  </si>
  <si>
    <t xml:space="preserve">Drosophila ananassae</t>
  </si>
  <si>
    <t xml:space="preserve">14024-0371.13</t>
  </si>
  <si>
    <t xml:space="preserve">Drosophila arawakana</t>
  </si>
  <si>
    <t xml:space="preserve">15182-2261.03</t>
  </si>
  <si>
    <t xml:space="preserve">Drosophila biarmipes</t>
  </si>
  <si>
    <t xml:space="preserve">14023-0361.10</t>
  </si>
  <si>
    <t xml:space="preserve">Drosophila bipectinata</t>
  </si>
  <si>
    <t xml:space="preserve">14024-0381.04</t>
  </si>
  <si>
    <t xml:space="preserve">Drosophila bocqueti</t>
  </si>
  <si>
    <t xml:space="preserve">YAK3_mont-66</t>
  </si>
  <si>
    <t xml:space="preserve">Drosophila cardini</t>
  </si>
  <si>
    <t xml:space="preserve">15181-2181.03</t>
  </si>
  <si>
    <t xml:space="preserve">Drosophila carrolli</t>
  </si>
  <si>
    <t xml:space="preserve">KB866</t>
  </si>
  <si>
    <t xml:space="preserve">Drosophila dunni</t>
  </si>
  <si>
    <t xml:space="preserve">15182-2291.00</t>
  </si>
  <si>
    <t xml:space="preserve">Drosophila elegans</t>
  </si>
  <si>
    <t xml:space="preserve">14027-0461.03</t>
  </si>
  <si>
    <t xml:space="preserve">Drosophila equinoxialis</t>
  </si>
  <si>
    <t xml:space="preserve">14030-0741.00</t>
  </si>
  <si>
    <t xml:space="preserve">none</t>
  </si>
  <si>
    <t xml:space="preserve">NA</t>
  </si>
  <si>
    <t xml:space="preserve">Drosophila ercepeae</t>
  </si>
  <si>
    <t xml:space="preserve">14024-0432.00</t>
  </si>
  <si>
    <t xml:space="preserve">Drosophila erecta</t>
  </si>
  <si>
    <t xml:space="preserve">14021-0224.01</t>
  </si>
  <si>
    <t xml:space="preserve">Drosophila eugracilis</t>
  </si>
  <si>
    <t xml:space="preserve">14026-0451.02</t>
  </si>
  <si>
    <t xml:space="preserve">Drosophila ficusphila</t>
  </si>
  <si>
    <t xml:space="preserve">14025-0441.05</t>
  </si>
  <si>
    <t xml:space="preserve">Drosophila funebris</t>
  </si>
  <si>
    <t xml:space="preserve">fst01</t>
  </si>
  <si>
    <t xml:space="preserve">Drosophila fuyamai</t>
  </si>
  <si>
    <t xml:space="preserve">KB-1217</t>
  </si>
  <si>
    <t xml:space="preserve">Drosophila grimshawi</t>
  </si>
  <si>
    <t xml:space="preserve">15287-2541.00</t>
  </si>
  <si>
    <t xml:space="preserve">Drosophila immigrans</t>
  </si>
  <si>
    <t xml:space="preserve">15111.1731.12</t>
  </si>
  <si>
    <t xml:space="preserve">kari17</t>
  </si>
  <si>
    <t xml:space="preserve">different sample, this study</t>
  </si>
  <si>
    <t xml:space="preserve">Drosophila insularis</t>
  </si>
  <si>
    <t xml:space="preserve">jp01i</t>
  </si>
  <si>
    <t xml:space="preserve">Drosophila jambulina</t>
  </si>
  <si>
    <t xml:space="preserve">14028-0671.01</t>
  </si>
  <si>
    <t xml:space="preserve">Drosophila kikkawai</t>
  </si>
  <si>
    <t xml:space="preserve">14028-0561.14</t>
  </si>
  <si>
    <t xml:space="preserve">Drosophila kurseongensis</t>
  </si>
  <si>
    <t xml:space="preserve">SaPa58</t>
  </si>
  <si>
    <t xml:space="preserve">Drosophila littoralis</t>
  </si>
  <si>
    <t xml:space="preserve">Kilpisjärvi 1</t>
  </si>
  <si>
    <t xml:space="preserve">Drosophila malerkotliana malerkotliana</t>
  </si>
  <si>
    <t xml:space="preserve">mal0-isoC</t>
  </si>
  <si>
    <t xml:space="preserve">Drosophila malerkotliana pallens</t>
  </si>
  <si>
    <t xml:space="preserve">palQ-isoG</t>
  </si>
  <si>
    <t xml:space="preserve">Drosophila mauritiana</t>
  </si>
  <si>
    <t xml:space="preserve">14021-0241.01</t>
  </si>
  <si>
    <t xml:space="preserve">Drosophila melanogaster</t>
  </si>
  <si>
    <t xml:space="preserve">BDGP ISO-1</t>
  </si>
  <si>
    <t xml:space="preserve">Drosophila mojavensis</t>
  </si>
  <si>
    <t xml:space="preserve">15081-1352.22</t>
  </si>
  <si>
    <t xml:space="preserve">Drosophila murphyi</t>
  </si>
  <si>
    <t xml:space="preserve">DKPHETFM01</t>
  </si>
  <si>
    <t xml:space="preserve">Drosophila sucinea**</t>
  </si>
  <si>
    <t xml:space="preserve">14030-0761.01</t>
  </si>
  <si>
    <t xml:space="preserve">Drosophila neocordata</t>
  </si>
  <si>
    <t xml:space="preserve">14041-0831.00</t>
  </si>
  <si>
    <t xml:space="preserve">Drosophila obscura</t>
  </si>
  <si>
    <t xml:space="preserve">BZ-5</t>
  </si>
  <si>
    <t xml:space="preserve">Drosophila oshimai</t>
  </si>
  <si>
    <t xml:space="preserve">MT-04</t>
  </si>
  <si>
    <t xml:space="preserve">Drosophila parabipectinata</t>
  </si>
  <si>
    <t xml:space="preserve">par2-isoB</t>
  </si>
  <si>
    <t xml:space="preserve">Drosophila paulistorum</t>
  </si>
  <si>
    <t xml:space="preserve">L06</t>
  </si>
  <si>
    <t xml:space="preserve">L12</t>
  </si>
  <si>
    <t xml:space="preserve">Drosophila persimilis</t>
  </si>
  <si>
    <t xml:space="preserve">14011-0111.01</t>
  </si>
  <si>
    <t xml:space="preserve">Drosophila prosaltans</t>
  </si>
  <si>
    <t xml:space="preserve">14045-0901.02</t>
  </si>
  <si>
    <t xml:space="preserve">Drosophila pruinosa</t>
  </si>
  <si>
    <t xml:space="preserve">iso-A1 l-9</t>
  </si>
  <si>
    <t xml:space="preserve">Drosophila pseudoananassae nigrens</t>
  </si>
  <si>
    <t xml:space="preserve">VT04-31 Hanoi</t>
  </si>
  <si>
    <t xml:space="preserve">Drosophila pseudoananassae pseudoananassae</t>
  </si>
  <si>
    <t xml:space="preserve">Wau 125</t>
  </si>
  <si>
    <t xml:space="preserve">Drosophila pseudoobscura</t>
  </si>
  <si>
    <t xml:space="preserve">14011-0121.94</t>
  </si>
  <si>
    <t xml:space="preserve">Drosophila quadrilineata</t>
  </si>
  <si>
    <t xml:space="preserve">TMU E-14402</t>
  </si>
  <si>
    <t xml:space="preserve">Drosophila repleta</t>
  </si>
  <si>
    <t xml:space="preserve">kari30</t>
  </si>
  <si>
    <t xml:space="preserve">different sample, SRA</t>
  </si>
  <si>
    <t xml:space="preserve">Drosophila repletoides</t>
  </si>
  <si>
    <t xml:space="preserve">ISZ-isoB I-10</t>
  </si>
  <si>
    <t xml:space="preserve">Drosophila rhopaloa</t>
  </si>
  <si>
    <t xml:space="preserve">14029-0021.01</t>
  </si>
  <si>
    <t xml:space="preserve">Drosophila rufa</t>
  </si>
  <si>
    <t xml:space="preserve">EH091 iso-C L_3</t>
  </si>
  <si>
    <t xml:space="preserve">Drosophila saltans</t>
  </si>
  <si>
    <t xml:space="preserve">14045-0911.00</t>
  </si>
  <si>
    <t xml:space="preserve">Drosophila sechellia</t>
  </si>
  <si>
    <t xml:space="preserve">14021-0248.01</t>
  </si>
  <si>
    <t xml:space="preserve">Drosophila simulans</t>
  </si>
  <si>
    <t xml:space="preserve">14021-0251.006</t>
  </si>
  <si>
    <r>
      <rPr>
        <i val="true"/>
        <sz val="10"/>
        <color rgb="FF000000"/>
        <rFont val="arial, sans, sans-serif"/>
        <family val="0"/>
        <charset val="1"/>
      </rPr>
      <t xml:space="preserve">Drosophila </t>
    </r>
    <r>
      <rPr>
        <sz val="10"/>
        <color rgb="FF000000"/>
        <rFont val="arial, sans, sans-serif"/>
        <family val="0"/>
        <charset val="1"/>
      </rPr>
      <t xml:space="preserve">sp. (Sao Tome mushroom)</t>
    </r>
  </si>
  <si>
    <t xml:space="preserve">st01m</t>
  </si>
  <si>
    <r>
      <rPr>
        <i val="true"/>
        <sz val="10"/>
        <color rgb="FF000000"/>
        <rFont val="Arial"/>
        <family val="2"/>
        <charset val="1"/>
      </rPr>
      <t xml:space="preserve">Drosophila</t>
    </r>
    <r>
      <rPr>
        <sz val="10"/>
        <color rgb="FF000000"/>
        <rFont val="Arial"/>
        <family val="2"/>
        <charset val="1"/>
      </rPr>
      <t xml:space="preserve"> sp. aff </t>
    </r>
    <r>
      <rPr>
        <i val="true"/>
        <sz val="10"/>
        <color rgb="FF000000"/>
        <rFont val="Arial"/>
        <family val="2"/>
        <charset val="1"/>
      </rPr>
      <t xml:space="preserve">chauvacae</t>
    </r>
  </si>
  <si>
    <t xml:space="preserve">mont_up-71</t>
  </si>
  <si>
    <t xml:space="preserve">Drosophila sproati</t>
  </si>
  <si>
    <t xml:space="preserve">DKPTOMS02</t>
  </si>
  <si>
    <t xml:space="preserve">Drosophila sturtevanti</t>
  </si>
  <si>
    <t xml:space="preserve">14043-0871.01</t>
  </si>
  <si>
    <t xml:space="preserve">Drosophila subobscura</t>
  </si>
  <si>
    <t xml:space="preserve">Kusnacht</t>
  </si>
  <si>
    <t xml:space="preserve">Drosophila subpulchrella</t>
  </si>
  <si>
    <t xml:space="preserve">L1</t>
  </si>
  <si>
    <t xml:space="preserve">Drosophila sucinea</t>
  </si>
  <si>
    <t xml:space="preserve">14030-0791.01</t>
  </si>
  <si>
    <t xml:space="preserve">Drosophila takahashii</t>
  </si>
  <si>
    <t xml:space="preserve">IR98-3 E-12201</t>
  </si>
  <si>
    <t xml:space="preserve">Drosophila teissieri</t>
  </si>
  <si>
    <t xml:space="preserve">CT02</t>
  </si>
  <si>
    <t xml:space="preserve">Drosophila triauraria</t>
  </si>
  <si>
    <t xml:space="preserve">14028-0691.9</t>
  </si>
  <si>
    <t xml:space="preserve">Drosophila tristis</t>
  </si>
  <si>
    <t xml:space="preserve">D2</t>
  </si>
  <si>
    <t xml:space="preserve">Drosophila tropicalis</t>
  </si>
  <si>
    <t xml:space="preserve">14030-0801.00</t>
  </si>
  <si>
    <t xml:space="preserve">Drosophila varians</t>
  </si>
  <si>
    <t xml:space="preserve">CKM15-L1</t>
  </si>
  <si>
    <t xml:space="preserve">Drosophila virilis</t>
  </si>
  <si>
    <t xml:space="preserve">15010-1051.87</t>
  </si>
  <si>
    <t xml:space="preserve">Drosophila willistoni</t>
  </si>
  <si>
    <t xml:space="preserve">14030-0811.00</t>
  </si>
  <si>
    <t xml:space="preserve">14030-0811.17</t>
  </si>
  <si>
    <t xml:space="preserve">Drosophila yakuba</t>
  </si>
  <si>
    <t xml:space="preserve">14021-0261.01</t>
  </si>
  <si>
    <t xml:space="preserve">Leucophenga varia</t>
  </si>
  <si>
    <t xml:space="preserve">nc01v</t>
  </si>
  <si>
    <t xml:space="preserve">Lordiphosa clarofinis</t>
  </si>
  <si>
    <t xml:space="preserve">Guizhou062018LC</t>
  </si>
  <si>
    <t xml:space="preserve">Lordiphosa collinella</t>
  </si>
  <si>
    <t xml:space="preserve">UCKTSapporo052019LC</t>
  </si>
  <si>
    <t xml:space="preserve">Lordiphosa magnipectinata</t>
  </si>
  <si>
    <t xml:space="preserve">UCKTSapporo052019LM</t>
  </si>
  <si>
    <t xml:space="preserve">Lordiphosa mommai</t>
  </si>
  <si>
    <t xml:space="preserve">MMSapporo052014LM</t>
  </si>
  <si>
    <t xml:space="preserve">Lordiphosa stackelbergi</t>
  </si>
  <si>
    <t xml:space="preserve">UCILTSSapporo052019LS</t>
  </si>
  <si>
    <t xml:space="preserve">Scaptomyza graminum</t>
  </si>
  <si>
    <t xml:space="preserve">TMU-2019</t>
  </si>
  <si>
    <t xml:space="preserve">Scaptomyza hsui</t>
  </si>
  <si>
    <t xml:space="preserve">iso-CA-L1</t>
  </si>
  <si>
    <t xml:space="preserve">Scaptomyza montana</t>
  </si>
  <si>
    <t xml:space="preserve">Scaptomyza pallida</t>
  </si>
  <si>
    <t xml:space="preserve">Zaprionus africanus</t>
  </si>
  <si>
    <t xml:space="preserve">BS06</t>
  </si>
  <si>
    <t xml:space="preserve">Zaprionus camerounensis</t>
  </si>
  <si>
    <t xml:space="preserve">jd01cam</t>
  </si>
  <si>
    <t xml:space="preserve">Zaprionus capensis</t>
  </si>
  <si>
    <t xml:space="preserve">jd01cap</t>
  </si>
  <si>
    <t xml:space="preserve">Zaprionus davidi</t>
  </si>
  <si>
    <t xml:space="preserve">jd01d</t>
  </si>
  <si>
    <t xml:space="preserve">Zaprionus gabonicus</t>
  </si>
  <si>
    <t xml:space="preserve">jd01gab</t>
  </si>
  <si>
    <t xml:space="preserve">Zaprionus ghesquierei</t>
  </si>
  <si>
    <t xml:space="preserve">jd01ghe</t>
  </si>
  <si>
    <t xml:space="preserve">Zaprionus indianus</t>
  </si>
  <si>
    <t xml:space="preserve">CDD18</t>
  </si>
  <si>
    <t xml:space="preserve">BS02</t>
  </si>
  <si>
    <t xml:space="preserve">RCR04</t>
  </si>
  <si>
    <t xml:space="preserve">16GNV01</t>
  </si>
  <si>
    <t xml:space="preserve">Zaprionus inermis</t>
  </si>
  <si>
    <t xml:space="preserve">18BSZ10</t>
  </si>
  <si>
    <t xml:space="preserve">Zaprionus kolodkinae</t>
  </si>
  <si>
    <t xml:space="preserve">jd01k</t>
  </si>
  <si>
    <t xml:space="preserve">Zaprionus lachaisei</t>
  </si>
  <si>
    <t xml:space="preserve">jd01l</t>
  </si>
  <si>
    <t xml:space="preserve">Zaprionus nigranus</t>
  </si>
  <si>
    <t xml:space="preserve">st01n</t>
  </si>
  <si>
    <t xml:space="preserve">Zaprionus ornatus</t>
  </si>
  <si>
    <t xml:space="preserve">jd01o</t>
  </si>
  <si>
    <t xml:space="preserve">Zaprionus taronus</t>
  </si>
  <si>
    <t xml:space="preserve">st01t</t>
  </si>
  <si>
    <t xml:space="preserve">Zaprionus tsacasi</t>
  </si>
  <si>
    <t xml:space="preserve">jd01t</t>
  </si>
  <si>
    <t xml:space="preserve">car7-4</t>
  </si>
  <si>
    <t xml:space="preserve">Zaprionus vittiger</t>
  </si>
  <si>
    <t xml:space="preserve">jd01v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</si>
</sst>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i val="true"/>
      <sz val="10"/>
      <color rgb="FF000000"/>
      <name val="Roboto"/>
      <family val="0"/>
      <charset val="1"/>
    </font>
    <font>
      <sz val="10"/>
      <color rgb="FF000000"/>
      <name val="Roboto"/>
      <family val="0"/>
      <charset val="1"/>
    </font>
    <font>
      <sz val="10"/>
      <color rgb="FF222222"/>
      <name val="Arial"/>
      <family val="2"/>
      <charset val="1"/>
    </font>
    <font>
      <i val="true"/>
      <sz val="10"/>
      <color rgb="FF000000"/>
      <name val="arial, sans, sans-serif"/>
      <family val="0"/>
      <charset val="1"/>
    </font>
    <font>
      <sz val="10"/>
      <color rgb="FF000000"/>
      <name val="arial, sans, sans-serif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2" topLeftCell="D18" activePane="bottomRight" state="frozen"/>
      <selection pane="topLeft" activeCell="A1" activeCellId="0" sqref="A1"/>
      <selection pane="topRight" activeCell="D1" activeCellId="0" sqref="D1"/>
      <selection pane="bottomLeft" activeCell="A18" activeCellId="0" sqref="A18"/>
      <selection pane="bottomRight" activeCell="A36" activeCellId="0" sqref="A36"/>
    </sheetView>
  </sheetViews>
  <sheetFormatPr defaultColWidth="14.4453125" defaultRowHeight="15.75" zeroHeight="false" outlineLevelRow="0" outlineLevelCol="0"/>
  <cols>
    <col collapsed="false" customWidth="true" hidden="false" outlineLevel="0" max="1" min="1" style="0" width="32.65"/>
    <col collapsed="false" customWidth="true" hidden="false" outlineLevel="0" max="3" min="3" style="0" width="23.28"/>
    <col collapsed="false" customWidth="true" hidden="false" outlineLevel="0" max="17" min="17" style="0" width="15"/>
  </cols>
  <sheetData>
    <row r="1" customFormat="false" ht="12.75" hidden="false" customHeight="false" outlineLevel="0" collapsed="false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 t="s">
        <v>1</v>
      </c>
      <c r="L1" s="2"/>
      <c r="M1" s="2"/>
      <c r="N1" s="2"/>
      <c r="O1" s="2"/>
      <c r="P1" s="2"/>
      <c r="Q1" s="2"/>
      <c r="R1" s="2"/>
      <c r="S1" s="1"/>
      <c r="T1" s="1"/>
      <c r="U1" s="1"/>
      <c r="V1" s="1"/>
      <c r="W1" s="1"/>
      <c r="X1" s="1"/>
      <c r="Y1" s="1"/>
      <c r="Z1" s="1"/>
    </row>
    <row r="2" customFormat="false" ht="40.5" hidden="false" customHeight="true" outlineLevel="0" collapsed="false">
      <c r="A2" s="1" t="s">
        <v>2</v>
      </c>
      <c r="B2" s="1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5</v>
      </c>
      <c r="L2" s="3" t="s">
        <v>6</v>
      </c>
      <c r="M2" s="3" t="s">
        <v>7</v>
      </c>
      <c r="N2" s="3" t="s">
        <v>8</v>
      </c>
      <c r="O2" s="3" t="s">
        <v>9</v>
      </c>
      <c r="P2" s="3" t="s">
        <v>10</v>
      </c>
      <c r="Q2" s="3" t="s">
        <v>11</v>
      </c>
      <c r="R2" s="1"/>
      <c r="S2" s="1"/>
      <c r="T2" s="1"/>
      <c r="U2" s="1"/>
      <c r="V2" s="1"/>
      <c r="W2" s="1"/>
      <c r="X2" s="1"/>
      <c r="Y2" s="1"/>
      <c r="Z2" s="1"/>
    </row>
    <row r="3" customFormat="false" ht="12.75" hidden="false" customHeight="false" outlineLevel="0" collapsed="false">
      <c r="A3" s="4" t="s">
        <v>12</v>
      </c>
      <c r="B3" s="5" t="s">
        <v>13</v>
      </c>
      <c r="C3" s="5" t="s">
        <v>14</v>
      </c>
      <c r="D3" s="6" t="n">
        <v>186541140</v>
      </c>
      <c r="E3" s="6" t="n">
        <v>721389</v>
      </c>
      <c r="F3" s="6" t="n">
        <v>11696</v>
      </c>
      <c r="G3" s="6" t="n">
        <f aca="false">E3/D3</f>
        <v>0.00386718447201513</v>
      </c>
      <c r="H3" s="6" t="n">
        <f aca="false">(E3+F3)/D3</f>
        <v>0.00392988377791623</v>
      </c>
      <c r="I3" s="6" t="n">
        <v>68366</v>
      </c>
      <c r="J3" s="6" t="n">
        <v>8587</v>
      </c>
      <c r="K3" s="6" t="n">
        <v>241911526</v>
      </c>
      <c r="L3" s="6" t="n">
        <v>1359157</v>
      </c>
      <c r="M3" s="6" t="n">
        <v>28450</v>
      </c>
      <c r="N3" s="6" t="n">
        <f aca="false">L3/K3</f>
        <v>0.00561840530078753</v>
      </c>
      <c r="O3" s="6" t="n">
        <f aca="false">(L3+M3)/K3</f>
        <v>0.00573601028005586</v>
      </c>
      <c r="P3" s="6" t="n">
        <v>127550</v>
      </c>
      <c r="Q3" s="6" t="n">
        <v>6254</v>
      </c>
      <c r="R3" s="5"/>
      <c r="S3" s="5"/>
      <c r="T3" s="5"/>
      <c r="U3" s="5"/>
    </row>
    <row r="4" customFormat="false" ht="12.75" hidden="false" customHeight="false" outlineLevel="0" collapsed="false">
      <c r="A4" s="4" t="s">
        <v>15</v>
      </c>
      <c r="B4" s="5" t="s">
        <v>16</v>
      </c>
      <c r="C4" s="5" t="s">
        <v>17</v>
      </c>
      <c r="D4" s="6" t="n">
        <v>87600157</v>
      </c>
      <c r="E4" s="6" t="n">
        <v>474981</v>
      </c>
      <c r="F4" s="6" t="n">
        <v>1143</v>
      </c>
      <c r="G4" s="6" t="n">
        <f aca="false">E4/D4</f>
        <v>0.00542214781647024</v>
      </c>
      <c r="H4" s="6" t="n">
        <f aca="false">(E4+F4)/D4</f>
        <v>0.00543519573829074</v>
      </c>
      <c r="I4" s="6" t="n">
        <v>43452</v>
      </c>
      <c r="J4" s="6" t="n">
        <v>1524</v>
      </c>
      <c r="K4" s="6" t="n">
        <v>119222146</v>
      </c>
      <c r="L4" s="6" t="n">
        <v>1096017</v>
      </c>
      <c r="M4" s="6" t="n">
        <v>5392</v>
      </c>
      <c r="N4" s="6" t="n">
        <f aca="false">L4/K4</f>
        <v>0.00919306552324599</v>
      </c>
      <c r="O4" s="6" t="n">
        <f aca="false">(L4+M4)/K4</f>
        <v>0.00923829202000776</v>
      </c>
      <c r="P4" s="6" t="n">
        <v>130204</v>
      </c>
      <c r="Q4" s="6" t="n">
        <v>2397</v>
      </c>
      <c r="R4" s="6"/>
      <c r="S4" s="5"/>
      <c r="T4" s="5"/>
      <c r="U4" s="5"/>
    </row>
    <row r="5" customFormat="false" ht="12.75" hidden="false" customHeight="false" outlineLevel="0" collapsed="false">
      <c r="A5" s="4" t="s">
        <v>18</v>
      </c>
      <c r="B5" s="5" t="s">
        <v>19</v>
      </c>
      <c r="C5" s="5" t="s">
        <v>17</v>
      </c>
      <c r="D5" s="6" t="n">
        <v>106466074</v>
      </c>
      <c r="E5" s="6" t="n">
        <v>178363</v>
      </c>
      <c r="F5" s="6" t="n">
        <v>741</v>
      </c>
      <c r="G5" s="6" t="n">
        <f aca="false">E5/D5</f>
        <v>0.00167530362770773</v>
      </c>
      <c r="H5" s="6" t="n">
        <f aca="false">(E5+F5)/D5</f>
        <v>0.00168226359131079</v>
      </c>
      <c r="I5" s="6" t="n">
        <v>15000</v>
      </c>
      <c r="J5" s="6" t="n">
        <v>365</v>
      </c>
      <c r="K5" s="6" t="n">
        <v>125728906</v>
      </c>
      <c r="L5" s="6" t="n">
        <v>370398</v>
      </c>
      <c r="M5" s="6" t="n">
        <v>2533</v>
      </c>
      <c r="N5" s="6" t="n">
        <f aca="false">L5/K5</f>
        <v>0.00294600511357348</v>
      </c>
      <c r="O5" s="6" t="n">
        <f aca="false">(L5+M5)/K5</f>
        <v>0.00296615163421529</v>
      </c>
      <c r="P5" s="6" t="n">
        <v>32689</v>
      </c>
      <c r="Q5" s="6" t="n">
        <v>927</v>
      </c>
      <c r="R5" s="6"/>
      <c r="S5" s="5"/>
      <c r="T5" s="5"/>
      <c r="U5" s="5"/>
    </row>
    <row r="6" customFormat="false" ht="12.75" hidden="false" customHeight="false" outlineLevel="0" collapsed="false">
      <c r="A6" s="4" t="s">
        <v>20</v>
      </c>
      <c r="B6" s="5" t="s">
        <v>21</v>
      </c>
      <c r="C6" s="5" t="s">
        <v>17</v>
      </c>
      <c r="D6" s="6" t="n">
        <v>68439946</v>
      </c>
      <c r="E6" s="6" t="n">
        <v>1534</v>
      </c>
      <c r="F6" s="6" t="n">
        <v>888</v>
      </c>
      <c r="G6" s="6" t="n">
        <f aca="false">E6/D6</f>
        <v>2.24138107882201E-005</v>
      </c>
      <c r="H6" s="6" t="n">
        <f aca="false">(E6+F6)/D6</f>
        <v>3.53886895235131E-005</v>
      </c>
      <c r="I6" s="6" t="n">
        <v>83</v>
      </c>
      <c r="J6" s="6" t="n">
        <v>139</v>
      </c>
      <c r="K6" s="6" t="n">
        <v>112067782</v>
      </c>
      <c r="L6" s="6" t="n">
        <v>14263</v>
      </c>
      <c r="M6" s="6" t="n">
        <v>1105</v>
      </c>
      <c r="N6" s="6" t="n">
        <f aca="false">L6/K6</f>
        <v>0.000127271190215936</v>
      </c>
      <c r="O6" s="6" t="n">
        <f aca="false">(L6+M6)/K6</f>
        <v>0.000137131294344703</v>
      </c>
      <c r="P6" s="6" t="n">
        <v>1214</v>
      </c>
      <c r="Q6" s="6" t="n">
        <v>57</v>
      </c>
      <c r="R6" s="6"/>
      <c r="S6" s="5"/>
      <c r="T6" s="5"/>
      <c r="U6" s="5"/>
    </row>
    <row r="7" customFormat="false" ht="12.75" hidden="false" customHeight="false" outlineLevel="0" collapsed="false">
      <c r="A7" s="7" t="s">
        <v>22</v>
      </c>
      <c r="B7" s="5" t="s">
        <v>23</v>
      </c>
      <c r="C7" s="5" t="s">
        <v>17</v>
      </c>
      <c r="D7" s="6" t="n">
        <v>112852229</v>
      </c>
      <c r="E7" s="6" t="n">
        <v>349788</v>
      </c>
      <c r="F7" s="6" t="n">
        <v>5388</v>
      </c>
      <c r="G7" s="6" t="n">
        <f aca="false">E7/D7</f>
        <v>0.00309952229654232</v>
      </c>
      <c r="H7" s="6" t="n">
        <f aca="false">(E7+F7)/D7</f>
        <v>0.00314726614748566</v>
      </c>
      <c r="I7" s="6" t="n">
        <v>29233</v>
      </c>
      <c r="J7" s="6" t="n">
        <v>1934</v>
      </c>
      <c r="K7" s="6" t="n">
        <v>102037313</v>
      </c>
      <c r="L7" s="6" t="n">
        <v>674088</v>
      </c>
      <c r="M7" s="6" t="n">
        <v>3702</v>
      </c>
      <c r="N7" s="6" t="n">
        <f aca="false">L7/K7</f>
        <v>0.00660628921108497</v>
      </c>
      <c r="O7" s="6" t="n">
        <f aca="false">(L7+M7)/K7</f>
        <v>0.00664257005670073</v>
      </c>
      <c r="P7" s="6" t="n">
        <v>40660</v>
      </c>
      <c r="Q7" s="6" t="n">
        <v>847</v>
      </c>
      <c r="R7" s="6"/>
      <c r="S7" s="8"/>
      <c r="T7" s="5"/>
      <c r="U7" s="5"/>
    </row>
    <row r="8" customFormat="false" ht="12.75" hidden="false" customHeight="false" outlineLevel="0" collapsed="false">
      <c r="A8" s="4" t="s">
        <v>24</v>
      </c>
      <c r="B8" s="5" t="s">
        <v>25</v>
      </c>
      <c r="C8" s="5" t="s">
        <v>14</v>
      </c>
      <c r="D8" s="6" t="n">
        <v>60418011</v>
      </c>
      <c r="E8" s="6" t="n">
        <v>478526</v>
      </c>
      <c r="F8" s="6" t="n">
        <v>70829</v>
      </c>
      <c r="G8" s="6" t="n">
        <f aca="false">E8/D8</f>
        <v>0.00792025411098025</v>
      </c>
      <c r="H8" s="6" t="n">
        <f aca="false">(E8+F8)/D8</f>
        <v>0.00909257009470239</v>
      </c>
      <c r="I8" s="6" t="n">
        <v>29747</v>
      </c>
      <c r="J8" s="6" t="n">
        <v>6700</v>
      </c>
      <c r="K8" s="6" t="n">
        <v>126125978</v>
      </c>
      <c r="L8" s="6" t="n">
        <v>36444</v>
      </c>
      <c r="M8" s="6" t="n">
        <v>12715</v>
      </c>
      <c r="N8" s="6" t="n">
        <f aca="false">L8/K8</f>
        <v>0.000288949196493049</v>
      </c>
      <c r="O8" s="6" t="n">
        <f aca="false">(L8+M8)/K8</f>
        <v>0.000389761100603715</v>
      </c>
      <c r="P8" s="6" t="n">
        <v>4800</v>
      </c>
      <c r="Q8" s="6" t="n">
        <v>1017</v>
      </c>
      <c r="R8" s="6"/>
      <c r="S8" s="5"/>
      <c r="T8" s="5"/>
      <c r="U8" s="5"/>
    </row>
    <row r="9" customFormat="false" ht="12.75" hidden="false" customHeight="false" outlineLevel="0" collapsed="false">
      <c r="A9" s="4" t="s">
        <v>26</v>
      </c>
      <c r="B9" s="5" t="s">
        <v>27</v>
      </c>
      <c r="C9" s="5" t="s">
        <v>17</v>
      </c>
      <c r="D9" s="6" t="n">
        <v>80128868</v>
      </c>
      <c r="E9" s="6" t="n">
        <v>78234</v>
      </c>
      <c r="F9" s="6" t="n">
        <v>720</v>
      </c>
      <c r="G9" s="6" t="n">
        <f aca="false">E9/D9</f>
        <v>0.000976352242989381</v>
      </c>
      <c r="H9" s="6" t="n">
        <f aca="false">(E9+F9)/D9</f>
        <v>0.000985337768655362</v>
      </c>
      <c r="I9" s="6" t="n">
        <v>4060</v>
      </c>
      <c r="J9" s="6" t="n">
        <v>406</v>
      </c>
      <c r="K9" s="6" t="n">
        <v>119421125</v>
      </c>
      <c r="L9" s="6" t="n">
        <v>232072</v>
      </c>
      <c r="M9" s="6" t="n">
        <v>2613</v>
      </c>
      <c r="N9" s="6" t="n">
        <f aca="false">L9/K9</f>
        <v>0.00194330776904003</v>
      </c>
      <c r="O9" s="6" t="n">
        <f aca="false">(L9+M9)/K9</f>
        <v>0.00196518831990571</v>
      </c>
      <c r="P9" s="6" t="n">
        <v>12193</v>
      </c>
      <c r="Q9" s="6" t="n">
        <v>318</v>
      </c>
      <c r="R9" s="6"/>
      <c r="S9" s="5"/>
      <c r="T9" s="5"/>
      <c r="U9" s="5"/>
    </row>
    <row r="10" customFormat="false" ht="12.75" hidden="false" customHeight="false" outlineLevel="0" collapsed="false">
      <c r="A10" s="4" t="s">
        <v>28</v>
      </c>
      <c r="B10" s="5" t="s">
        <v>29</v>
      </c>
      <c r="C10" s="5" t="s">
        <v>17</v>
      </c>
      <c r="D10" s="6" t="n">
        <v>85471250</v>
      </c>
      <c r="E10" s="6" t="n">
        <v>584158</v>
      </c>
      <c r="F10" s="6" t="n">
        <v>1157</v>
      </c>
      <c r="G10" s="6" t="n">
        <f aca="false">E10/D10</f>
        <v>0.0068345554791816</v>
      </c>
      <c r="H10" s="6" t="n">
        <f aca="false">(E10+F10)/D10</f>
        <v>0.00684809219474385</v>
      </c>
      <c r="I10" s="6" t="n">
        <v>42139</v>
      </c>
      <c r="J10" s="6" t="n">
        <v>1248</v>
      </c>
      <c r="K10" s="6" t="n">
        <v>132218404</v>
      </c>
      <c r="L10" s="6" t="n">
        <v>1899600</v>
      </c>
      <c r="M10" s="6" t="n">
        <v>13845</v>
      </c>
      <c r="N10" s="6" t="n">
        <f aca="false">L10/K10</f>
        <v>0.0143671375733744</v>
      </c>
      <c r="O10" s="6" t="n">
        <f aca="false">(L10+M10)/K10</f>
        <v>0.014471850681241</v>
      </c>
      <c r="P10" s="6" t="n">
        <v>181462</v>
      </c>
      <c r="Q10" s="6" t="n">
        <v>3078</v>
      </c>
      <c r="R10" s="6"/>
      <c r="S10" s="5"/>
      <c r="T10" s="5"/>
      <c r="U10" s="5"/>
    </row>
    <row r="11" customFormat="false" ht="12.75" hidden="false" customHeight="false" outlineLevel="0" collapsed="false">
      <c r="A11" s="7" t="s">
        <v>30</v>
      </c>
      <c r="B11" s="5" t="s">
        <v>31</v>
      </c>
      <c r="C11" s="5" t="s">
        <v>17</v>
      </c>
      <c r="D11" s="6" t="n">
        <v>97238029</v>
      </c>
      <c r="E11" s="6" t="n">
        <v>181863</v>
      </c>
      <c r="F11" s="6" t="n">
        <v>2590</v>
      </c>
      <c r="G11" s="6" t="n">
        <f aca="false">E11/D11</f>
        <v>0.00187028677843727</v>
      </c>
      <c r="H11" s="6" t="n">
        <f aca="false">(E11+F11)/D11</f>
        <v>0.00189692244790359</v>
      </c>
      <c r="I11" s="6" t="n">
        <v>15602</v>
      </c>
      <c r="J11" s="6" t="n">
        <v>1023</v>
      </c>
      <c r="K11" s="6" t="n">
        <v>110650169</v>
      </c>
      <c r="L11" s="6" t="n">
        <v>313378</v>
      </c>
      <c r="M11" s="6" t="n">
        <v>3627</v>
      </c>
      <c r="N11" s="6" t="n">
        <f aca="false">L11/K11</f>
        <v>0.00283215111944384</v>
      </c>
      <c r="O11" s="6" t="n">
        <f aca="false">(L11+M11)/K11</f>
        <v>0.00286493010236613</v>
      </c>
      <c r="P11" s="6" t="n">
        <v>25610</v>
      </c>
      <c r="Q11" s="6" t="n">
        <v>973</v>
      </c>
      <c r="R11" s="6"/>
      <c r="S11" s="8"/>
      <c r="T11" s="5"/>
      <c r="U11" s="5"/>
    </row>
    <row r="12" customFormat="false" ht="12.75" hidden="false" customHeight="false" outlineLevel="0" collapsed="false">
      <c r="A12" s="4" t="s">
        <v>32</v>
      </c>
      <c r="B12" s="5" t="s">
        <v>33</v>
      </c>
      <c r="C12" s="5" t="s">
        <v>17</v>
      </c>
      <c r="D12" s="6" t="n">
        <v>92958406</v>
      </c>
      <c r="E12" s="6" t="n">
        <v>336079</v>
      </c>
      <c r="F12" s="6" t="n">
        <v>2589</v>
      </c>
      <c r="G12" s="6" t="n">
        <f aca="false">E12/D12</f>
        <v>0.0036153696525304</v>
      </c>
      <c r="H12" s="6" t="n">
        <f aca="false">(E12+F12)/D12</f>
        <v>0.00364322081856696</v>
      </c>
      <c r="I12" s="6" t="n">
        <v>23645</v>
      </c>
      <c r="J12" s="6" t="n">
        <v>1780</v>
      </c>
      <c r="K12" s="6" t="n">
        <v>107311985</v>
      </c>
      <c r="L12" s="6" t="n">
        <v>397905</v>
      </c>
      <c r="M12" s="6" t="n">
        <v>2570</v>
      </c>
      <c r="N12" s="6" t="n">
        <f aca="false">L12/K12</f>
        <v>0.00370792693844961</v>
      </c>
      <c r="O12" s="6" t="n">
        <f aca="false">(L12+M12)/K12</f>
        <v>0.00373187580119779</v>
      </c>
      <c r="P12" s="6" t="n">
        <v>26244</v>
      </c>
      <c r="Q12" s="6" t="n">
        <v>905</v>
      </c>
      <c r="R12" s="6"/>
      <c r="S12" s="5"/>
      <c r="T12" s="5"/>
      <c r="U12" s="5"/>
    </row>
    <row r="13" customFormat="false" ht="12.75" hidden="false" customHeight="false" outlineLevel="0" collapsed="false">
      <c r="A13" s="7" t="s">
        <v>34</v>
      </c>
      <c r="B13" s="5" t="s">
        <v>35</v>
      </c>
      <c r="C13" s="5" t="s">
        <v>17</v>
      </c>
      <c r="D13" s="6" t="n">
        <v>96380954</v>
      </c>
      <c r="E13" s="6" t="n">
        <v>157028</v>
      </c>
      <c r="F13" s="6" t="n">
        <v>2640</v>
      </c>
      <c r="G13" s="6" t="n">
        <f aca="false">E13/D13</f>
        <v>0.00162924305563525</v>
      </c>
      <c r="H13" s="6" t="n">
        <f aca="false">(E13+F13)/D13</f>
        <v>0.00165663435952294</v>
      </c>
      <c r="I13" s="6" t="n">
        <v>11938</v>
      </c>
      <c r="J13" s="6" t="n">
        <v>757</v>
      </c>
      <c r="K13" s="6" t="n">
        <v>110193660</v>
      </c>
      <c r="L13" s="6" t="n">
        <v>260081</v>
      </c>
      <c r="M13" s="6" t="n">
        <v>3181</v>
      </c>
      <c r="N13" s="6" t="n">
        <f aca="false">L13/K13</f>
        <v>0.00236021745715679</v>
      </c>
      <c r="O13" s="6" t="n">
        <f aca="false">(L13+M13)/K13</f>
        <v>0.00238908481667639</v>
      </c>
      <c r="P13" s="6" t="n">
        <v>16381</v>
      </c>
      <c r="Q13" s="6" t="n">
        <v>538</v>
      </c>
      <c r="R13" s="6"/>
      <c r="S13" s="8"/>
      <c r="T13" s="5"/>
      <c r="U13" s="5"/>
    </row>
    <row r="14" customFormat="false" ht="12.75" hidden="false" customHeight="false" outlineLevel="0" collapsed="false">
      <c r="A14" s="4" t="s">
        <v>36</v>
      </c>
      <c r="B14" s="9" t="s">
        <v>37</v>
      </c>
      <c r="C14" s="5" t="s">
        <v>14</v>
      </c>
      <c r="D14" s="6" t="n">
        <v>102435447</v>
      </c>
      <c r="E14" s="6" t="n">
        <v>9180</v>
      </c>
      <c r="F14" s="6" t="n">
        <v>711</v>
      </c>
      <c r="G14" s="6" t="n">
        <f aca="false">E14/D14</f>
        <v>8.96174153464669E-005</v>
      </c>
      <c r="H14" s="6" t="n">
        <f aca="false">(E14+F14)/D14</f>
        <v>9.65583720252619E-005</v>
      </c>
      <c r="I14" s="6" t="n">
        <v>615</v>
      </c>
      <c r="J14" s="6" t="n">
        <v>85</v>
      </c>
      <c r="K14" s="6" t="n">
        <v>124755980</v>
      </c>
      <c r="L14" s="6" t="n">
        <v>159793</v>
      </c>
      <c r="M14" s="6" t="n">
        <v>951</v>
      </c>
      <c r="N14" s="6" t="n">
        <f aca="false">L14/K14</f>
        <v>0.00128084441322973</v>
      </c>
      <c r="O14" s="6" t="n">
        <f aca="false">(L14+M14)/K14</f>
        <v>0.00128846729431327</v>
      </c>
      <c r="P14" s="6" t="n">
        <v>6626</v>
      </c>
      <c r="Q14" s="6" t="n">
        <v>66</v>
      </c>
      <c r="R14" s="6"/>
      <c r="S14" s="5"/>
      <c r="T14" s="9"/>
      <c r="U14" s="5"/>
    </row>
    <row r="15" customFormat="false" ht="12.75" hidden="false" customHeight="false" outlineLevel="0" collapsed="false">
      <c r="A15" s="4" t="s">
        <v>38</v>
      </c>
      <c r="B15" s="5" t="s">
        <v>39</v>
      </c>
      <c r="C15" s="5" t="s">
        <v>40</v>
      </c>
      <c r="D15" s="6" t="n">
        <v>100025637</v>
      </c>
      <c r="E15" s="6" t="n">
        <v>170296</v>
      </c>
      <c r="F15" s="6" t="n">
        <v>2806</v>
      </c>
      <c r="G15" s="6" t="n">
        <f aca="false">E15/D15</f>
        <v>0.00170252352404414</v>
      </c>
      <c r="H15" s="6" t="n">
        <f aca="false">(E15+F15)/D15</f>
        <v>0.00173057633214573</v>
      </c>
      <c r="I15" s="6" t="n">
        <v>17530</v>
      </c>
      <c r="J15" s="6" t="n">
        <v>1624</v>
      </c>
      <c r="K15" s="5" t="s">
        <v>41</v>
      </c>
      <c r="L15" s="5" t="s">
        <v>41</v>
      </c>
      <c r="M15" s="5" t="s">
        <v>41</v>
      </c>
      <c r="N15" s="5" t="s">
        <v>41</v>
      </c>
      <c r="O15" s="5" t="s">
        <v>41</v>
      </c>
      <c r="P15" s="5" t="s">
        <v>41</v>
      </c>
      <c r="Q15" s="5" t="s">
        <v>41</v>
      </c>
      <c r="R15" s="5"/>
      <c r="S15" s="5"/>
      <c r="T15" s="5"/>
      <c r="U15" s="5"/>
    </row>
    <row r="16" customFormat="false" ht="12.75" hidden="false" customHeight="false" outlineLevel="0" collapsed="false">
      <c r="A16" s="4" t="s">
        <v>42</v>
      </c>
      <c r="B16" s="5" t="s">
        <v>43</v>
      </c>
      <c r="C16" s="5" t="s">
        <v>14</v>
      </c>
      <c r="D16" s="6" t="n">
        <v>87832586</v>
      </c>
      <c r="E16" s="6" t="n">
        <v>370</v>
      </c>
      <c r="F16" s="6" t="n">
        <v>706384</v>
      </c>
      <c r="G16" s="6" t="n">
        <f aca="false">E16/D16</f>
        <v>4.21255956189198E-006</v>
      </c>
      <c r="H16" s="6" t="n">
        <f aca="false">(E16+F16)/D16</f>
        <v>0.0080466035692038</v>
      </c>
      <c r="I16" s="6" t="n">
        <v>42</v>
      </c>
      <c r="J16" s="6" t="n">
        <v>67343</v>
      </c>
      <c r="K16" s="6" t="n">
        <v>116608618</v>
      </c>
      <c r="L16" s="6" t="n">
        <v>50444</v>
      </c>
      <c r="M16" s="6" t="n">
        <v>30944</v>
      </c>
      <c r="N16" s="6" t="n">
        <f aca="false">L16/K16</f>
        <v>0.000432592383523489</v>
      </c>
      <c r="O16" s="6" t="n">
        <f aca="false">(L16+M16)/K16</f>
        <v>0.000697958704904641</v>
      </c>
      <c r="P16" s="6" t="n">
        <v>10273</v>
      </c>
      <c r="Q16" s="6" t="n">
        <v>2148</v>
      </c>
      <c r="R16" s="5"/>
      <c r="S16" s="5"/>
      <c r="T16" s="5"/>
      <c r="U16" s="5"/>
    </row>
    <row r="17" customFormat="false" ht="12.75" hidden="false" customHeight="false" outlineLevel="0" collapsed="false">
      <c r="A17" s="4" t="s">
        <v>44</v>
      </c>
      <c r="B17" s="5" t="s">
        <v>45</v>
      </c>
      <c r="C17" s="5" t="s">
        <v>17</v>
      </c>
      <c r="D17" s="6" t="n">
        <v>57174802</v>
      </c>
      <c r="E17" s="6" t="n">
        <v>831</v>
      </c>
      <c r="F17" s="6" t="n">
        <v>308</v>
      </c>
      <c r="G17" s="6" t="n">
        <f aca="false">E17/D17</f>
        <v>1.45343747757972E-005</v>
      </c>
      <c r="H17" s="6" t="n">
        <f aca="false">(E17+F17)/D17</f>
        <v>1.99213632606896E-005</v>
      </c>
      <c r="I17" s="6" t="n">
        <v>18</v>
      </c>
      <c r="J17" s="6" t="n">
        <v>44</v>
      </c>
      <c r="K17" s="6" t="n">
        <v>106733873</v>
      </c>
      <c r="L17" s="6" t="n">
        <v>11609</v>
      </c>
      <c r="M17" s="6" t="n">
        <v>1332</v>
      </c>
      <c r="N17" s="6" t="n">
        <f aca="false">L17/K17</f>
        <v>0.000108765846059011</v>
      </c>
      <c r="O17" s="6" t="n">
        <f aca="false">(L17+M17)/K17</f>
        <v>0.000121245483146667</v>
      </c>
      <c r="P17" s="6" t="n">
        <v>1118</v>
      </c>
      <c r="Q17" s="6" t="n">
        <v>54</v>
      </c>
      <c r="R17" s="6"/>
      <c r="S17" s="5"/>
      <c r="T17" s="5"/>
      <c r="U17" s="5"/>
    </row>
    <row r="18" customFormat="false" ht="12.75" hidden="false" customHeight="false" outlineLevel="0" collapsed="false">
      <c r="A18" s="4" t="s">
        <v>46</v>
      </c>
      <c r="B18" s="5" t="s">
        <v>47</v>
      </c>
      <c r="C18" s="5" t="s">
        <v>17</v>
      </c>
      <c r="D18" s="6" t="n">
        <v>48167149</v>
      </c>
      <c r="E18" s="6" t="n">
        <v>369353</v>
      </c>
      <c r="F18" s="6" t="n">
        <v>316</v>
      </c>
      <c r="G18" s="6" t="n">
        <f aca="false">E18/D18</f>
        <v>0.00766815158605298</v>
      </c>
      <c r="H18" s="6" t="n">
        <f aca="false">(E18+F18)/D18</f>
        <v>0.00767471207399051</v>
      </c>
      <c r="I18" s="6" t="n">
        <v>12627</v>
      </c>
      <c r="J18" s="6" t="n">
        <v>80</v>
      </c>
      <c r="K18" s="6" t="n">
        <v>89977645</v>
      </c>
      <c r="L18" s="6" t="n">
        <v>632637</v>
      </c>
      <c r="M18" s="6" t="n">
        <v>6702</v>
      </c>
      <c r="N18" s="6" t="n">
        <f aca="false">L18/K18</f>
        <v>0.00703104643381142</v>
      </c>
      <c r="O18" s="6" t="n">
        <f aca="false">(L18+M18)/K18</f>
        <v>0.00710553160176619</v>
      </c>
      <c r="P18" s="6" t="n">
        <v>57243</v>
      </c>
      <c r="Q18" s="6" t="n">
        <v>2017</v>
      </c>
      <c r="R18" s="6"/>
      <c r="S18" s="5"/>
      <c r="T18" s="5"/>
      <c r="U18" s="5"/>
    </row>
    <row r="19" customFormat="false" ht="12.75" hidden="false" customHeight="false" outlineLevel="0" collapsed="false">
      <c r="A19" s="4" t="s">
        <v>48</v>
      </c>
      <c r="B19" s="5" t="s">
        <v>49</v>
      </c>
      <c r="C19" s="5" t="s">
        <v>14</v>
      </c>
      <c r="D19" s="6" t="n">
        <v>105620364</v>
      </c>
      <c r="E19" s="6" t="n">
        <v>26647</v>
      </c>
      <c r="F19" s="6" t="n">
        <v>868</v>
      </c>
      <c r="G19" s="6" t="n">
        <f aca="false">E19/D19</f>
        <v>0.000252290363248511</v>
      </c>
      <c r="H19" s="6" t="n">
        <f aca="false">(E19+F19)/D19</f>
        <v>0.000260508475429984</v>
      </c>
      <c r="I19" s="6" t="n">
        <v>1826</v>
      </c>
      <c r="J19" s="6" t="n">
        <v>164</v>
      </c>
      <c r="K19" s="6" t="n">
        <v>4835534</v>
      </c>
      <c r="L19" s="6" t="n">
        <v>3596</v>
      </c>
      <c r="M19" s="6" t="n">
        <v>72</v>
      </c>
      <c r="N19" s="6" t="n">
        <f aca="false">L19/K19</f>
        <v>0.000743661403270042</v>
      </c>
      <c r="O19" s="6" t="n">
        <f aca="false">(L19+M19)/K19</f>
        <v>0.00075855117552684</v>
      </c>
      <c r="P19" s="6" t="n">
        <v>138</v>
      </c>
      <c r="Q19" s="6" t="n">
        <v>1</v>
      </c>
      <c r="R19" s="6"/>
      <c r="S19" s="5"/>
      <c r="T19" s="5"/>
      <c r="U19" s="5"/>
    </row>
    <row r="20" customFormat="false" ht="12.75" hidden="false" customHeight="false" outlineLevel="0" collapsed="false">
      <c r="A20" s="4" t="s">
        <v>50</v>
      </c>
      <c r="B20" s="5" t="s">
        <v>51</v>
      </c>
      <c r="C20" s="5" t="s">
        <v>40</v>
      </c>
      <c r="D20" s="6" t="n">
        <v>103345637</v>
      </c>
      <c r="E20" s="6" t="n">
        <v>629</v>
      </c>
      <c r="F20" s="6" t="n">
        <v>619</v>
      </c>
      <c r="G20" s="6" t="n">
        <f aca="false">E20/D20</f>
        <v>6.08637208361297E-006</v>
      </c>
      <c r="H20" s="6" t="n">
        <f aca="false">(E20+F20)/D20</f>
        <v>1.20759814949904E-005</v>
      </c>
      <c r="I20" s="6" t="n">
        <v>48</v>
      </c>
      <c r="J20" s="6" t="n">
        <v>289</v>
      </c>
      <c r="K20" s="5" t="s">
        <v>41</v>
      </c>
      <c r="L20" s="5" t="s">
        <v>41</v>
      </c>
      <c r="M20" s="5" t="s">
        <v>41</v>
      </c>
      <c r="N20" s="5" t="s">
        <v>41</v>
      </c>
      <c r="O20" s="5" t="s">
        <v>41</v>
      </c>
      <c r="P20" s="5" t="s">
        <v>41</v>
      </c>
      <c r="Q20" s="5" t="s">
        <v>41</v>
      </c>
      <c r="R20" s="5"/>
      <c r="S20" s="5"/>
      <c r="T20" s="5"/>
      <c r="U20" s="5"/>
    </row>
    <row r="21" customFormat="false" ht="12.75" hidden="false" customHeight="false" outlineLevel="0" collapsed="false">
      <c r="A21" s="4" t="s">
        <v>52</v>
      </c>
      <c r="B21" s="5" t="s">
        <v>53</v>
      </c>
      <c r="C21" s="5" t="s">
        <v>17</v>
      </c>
      <c r="D21" s="6" t="n">
        <v>84864674</v>
      </c>
      <c r="E21" s="6" t="n">
        <v>151340</v>
      </c>
      <c r="F21" s="6" t="n">
        <v>697</v>
      </c>
      <c r="G21" s="6" t="n">
        <f aca="false">E21/D21</f>
        <v>0.0017833097432272</v>
      </c>
      <c r="H21" s="6" t="n">
        <f aca="false">(E21+F21)/D21</f>
        <v>0.00179152281902361</v>
      </c>
      <c r="I21" s="6" t="n">
        <v>9832</v>
      </c>
      <c r="J21" s="6" t="n">
        <v>426</v>
      </c>
      <c r="K21" s="6" t="n">
        <v>128264214</v>
      </c>
      <c r="L21" s="6" t="n">
        <v>238176</v>
      </c>
      <c r="M21" s="6" t="n">
        <v>2247</v>
      </c>
      <c r="N21" s="6" t="n">
        <f aca="false">L21/K21</f>
        <v>0.00185691700414583</v>
      </c>
      <c r="O21" s="6" t="n">
        <f aca="false">(L21+M21)/K21</f>
        <v>0.00187443553039665</v>
      </c>
      <c r="P21" s="6" t="n">
        <v>18948</v>
      </c>
      <c r="Q21" s="6" t="n">
        <v>704</v>
      </c>
      <c r="R21" s="6"/>
      <c r="S21" s="5"/>
      <c r="T21" s="5"/>
      <c r="U21" s="5"/>
    </row>
    <row r="22" customFormat="false" ht="12.75" hidden="false" customHeight="false" outlineLevel="0" collapsed="false">
      <c r="A22" s="4" t="s">
        <v>54</v>
      </c>
      <c r="B22" s="5" t="s">
        <v>55</v>
      </c>
      <c r="C22" s="5" t="s">
        <v>14</v>
      </c>
      <c r="D22" s="6" t="n">
        <v>107185860</v>
      </c>
      <c r="E22" s="6" t="n">
        <v>321909</v>
      </c>
      <c r="F22" s="6" t="n">
        <v>543</v>
      </c>
      <c r="G22" s="6" t="n">
        <f aca="false">E22/D22</f>
        <v>0.00300327860409946</v>
      </c>
      <c r="H22" s="6" t="n">
        <f aca="false">(E22+F22)/D22</f>
        <v>0.00300834457082305</v>
      </c>
      <c r="I22" s="6" t="n">
        <v>29148</v>
      </c>
      <c r="J22" s="6" t="n">
        <v>1071</v>
      </c>
      <c r="K22" s="6" t="n">
        <v>74443337</v>
      </c>
      <c r="L22" s="6" t="n">
        <v>159216</v>
      </c>
      <c r="M22" s="6" t="n">
        <v>13904</v>
      </c>
      <c r="N22" s="6" t="n">
        <f aca="false">L22/K22</f>
        <v>0.00213875420442262</v>
      </c>
      <c r="O22" s="6" t="n">
        <f aca="false">(L22+M22)/K22</f>
        <v>0.00232552713213273</v>
      </c>
      <c r="P22" s="6" t="n">
        <v>14014</v>
      </c>
      <c r="Q22" s="6" t="n">
        <v>86</v>
      </c>
      <c r="R22" s="5"/>
      <c r="S22" s="5"/>
      <c r="T22" s="5"/>
      <c r="U22" s="5"/>
    </row>
    <row r="23" customFormat="false" ht="12.75" hidden="false" customHeight="false" outlineLevel="0" collapsed="false">
      <c r="A23" s="4" t="s">
        <v>56</v>
      </c>
      <c r="B23" s="5" t="s">
        <v>57</v>
      </c>
      <c r="C23" s="5" t="s">
        <v>17</v>
      </c>
      <c r="D23" s="6" t="n">
        <v>119741696</v>
      </c>
      <c r="E23" s="6" t="n">
        <v>216889</v>
      </c>
      <c r="F23" s="6" t="n">
        <v>2853</v>
      </c>
      <c r="G23" s="6" t="n">
        <f aca="false">E23/D23</f>
        <v>0.00181130723252826</v>
      </c>
      <c r="H23" s="6" t="n">
        <f aca="false">(E23+F23)/D23</f>
        <v>0.00183513351940497</v>
      </c>
      <c r="I23" s="6" t="n">
        <v>20547</v>
      </c>
      <c r="J23" s="6" t="n">
        <v>1699</v>
      </c>
      <c r="K23" s="6" t="n">
        <v>124401664</v>
      </c>
      <c r="L23" s="6" t="n">
        <v>270159</v>
      </c>
      <c r="M23" s="6" t="n">
        <v>3565</v>
      </c>
      <c r="N23" s="6" t="n">
        <f aca="false">L23/K23</f>
        <v>0.00217166709281316</v>
      </c>
      <c r="O23" s="6" t="n">
        <f aca="false">(L23+M23)/K23</f>
        <v>0.00220032426575902</v>
      </c>
      <c r="P23" s="6" t="n">
        <v>27435</v>
      </c>
      <c r="Q23" s="6" t="n">
        <v>831</v>
      </c>
      <c r="R23" s="5"/>
      <c r="S23" s="5"/>
      <c r="T23" s="5"/>
      <c r="U23" s="5"/>
    </row>
    <row r="24" customFormat="false" ht="12.75" hidden="false" customHeight="false" outlineLevel="0" collapsed="false">
      <c r="A24" s="7" t="s">
        <v>56</v>
      </c>
      <c r="B24" s="5" t="s">
        <v>58</v>
      </c>
      <c r="C24" s="5" t="s">
        <v>59</v>
      </c>
      <c r="D24" s="6" t="n">
        <v>103031800</v>
      </c>
      <c r="E24" s="6" t="n">
        <v>492244</v>
      </c>
      <c r="F24" s="6" t="n">
        <v>4360</v>
      </c>
      <c r="G24" s="6" t="n">
        <f aca="false">E24/D24</f>
        <v>0.00477759293732615</v>
      </c>
      <c r="H24" s="6" t="n">
        <f aca="false">(E24+F24)/D24</f>
        <v>0.00481990996954338</v>
      </c>
      <c r="I24" s="6" t="n">
        <v>46934</v>
      </c>
      <c r="J24" s="6" t="n">
        <v>53199</v>
      </c>
      <c r="K24" s="6" t="n">
        <v>117972076</v>
      </c>
      <c r="L24" s="6" t="n">
        <v>294648</v>
      </c>
      <c r="M24" s="6" t="n">
        <v>1107768</v>
      </c>
      <c r="N24" s="6" t="n">
        <f aca="false">L24/K24</f>
        <v>0.00249760799326783</v>
      </c>
      <c r="O24" s="6" t="n">
        <f aca="false">(L24+M24)/K24</f>
        <v>0.0118876945083174</v>
      </c>
      <c r="P24" s="6" t="n">
        <v>35133</v>
      </c>
      <c r="Q24" s="6" t="n">
        <v>300</v>
      </c>
      <c r="R24" s="5"/>
      <c r="S24" s="8"/>
      <c r="T24" s="5"/>
      <c r="U24" s="5"/>
    </row>
    <row r="25" customFormat="false" ht="12.75" hidden="false" customHeight="false" outlineLevel="0" collapsed="false">
      <c r="A25" s="7" t="s">
        <v>60</v>
      </c>
      <c r="B25" s="5" t="s">
        <v>61</v>
      </c>
      <c r="C25" s="5" t="s">
        <v>17</v>
      </c>
      <c r="D25" s="6" t="n">
        <v>107539910</v>
      </c>
      <c r="E25" s="6" t="n">
        <v>13732</v>
      </c>
      <c r="F25" s="6" t="n">
        <v>1139</v>
      </c>
      <c r="G25" s="6" t="n">
        <f aca="false">E25/D25</f>
        <v>0.000127692128438642</v>
      </c>
      <c r="H25" s="6" t="n">
        <f aca="false">(E25+F25)/D25</f>
        <v>0.000138283545150819</v>
      </c>
      <c r="I25" s="6" t="n">
        <v>1414</v>
      </c>
      <c r="J25" s="6" t="n">
        <v>280</v>
      </c>
      <c r="K25" s="6" t="n">
        <v>140821574</v>
      </c>
      <c r="L25" s="6" t="n">
        <v>71959</v>
      </c>
      <c r="M25" s="6" t="n">
        <v>13078</v>
      </c>
      <c r="N25" s="6" t="n">
        <f aca="false">L25/K25</f>
        <v>0.000510994146394075</v>
      </c>
      <c r="O25" s="6" t="n">
        <f aca="false">(L25+M25)/K25</f>
        <v>0.000603863439276712</v>
      </c>
      <c r="P25" s="6" t="n">
        <v>8236</v>
      </c>
      <c r="Q25" s="6" t="n">
        <v>422</v>
      </c>
      <c r="R25" s="6"/>
      <c r="S25" s="8"/>
      <c r="T25" s="5"/>
      <c r="U25" s="5"/>
    </row>
    <row r="26" customFormat="false" ht="12.75" hidden="false" customHeight="false" outlineLevel="0" collapsed="false">
      <c r="A26" s="4" t="s">
        <v>62</v>
      </c>
      <c r="B26" s="5" t="s">
        <v>63</v>
      </c>
      <c r="C26" s="5" t="s">
        <v>17</v>
      </c>
      <c r="D26" s="6" t="n">
        <v>98133659</v>
      </c>
      <c r="E26" s="6" t="n">
        <v>2241</v>
      </c>
      <c r="F26" s="6" t="n">
        <v>27697</v>
      </c>
      <c r="G26" s="6" t="n">
        <f aca="false">E26/D26</f>
        <v>2.28362013893724E-005</v>
      </c>
      <c r="H26" s="6" t="n">
        <f aca="false">(E26+F26)/D26</f>
        <v>0.000305073715838925</v>
      </c>
      <c r="I26" s="6" t="n">
        <v>160</v>
      </c>
      <c r="J26" s="6" t="n">
        <v>4135</v>
      </c>
      <c r="K26" s="6" t="n">
        <v>132532634</v>
      </c>
      <c r="L26" s="6" t="n">
        <v>332377</v>
      </c>
      <c r="M26" s="6" t="n">
        <v>1304</v>
      </c>
      <c r="N26" s="6" t="n">
        <f aca="false">L26/K26</f>
        <v>0.00250788798176304</v>
      </c>
      <c r="O26" s="6" t="n">
        <f aca="false">(L26+M26)/K26</f>
        <v>0.00251772706788579</v>
      </c>
      <c r="P26" s="6" t="n">
        <v>26297</v>
      </c>
      <c r="Q26" s="6" t="n">
        <v>391</v>
      </c>
      <c r="R26" s="5"/>
      <c r="S26" s="5"/>
      <c r="T26" s="5"/>
      <c r="U26" s="5"/>
    </row>
    <row r="27" customFormat="false" ht="12.75" hidden="false" customHeight="false" outlineLevel="0" collapsed="false">
      <c r="A27" s="4" t="s">
        <v>64</v>
      </c>
      <c r="B27" s="5" t="s">
        <v>65</v>
      </c>
      <c r="C27" s="5" t="s">
        <v>14</v>
      </c>
      <c r="D27" s="6" t="n">
        <v>95872179</v>
      </c>
      <c r="E27" s="6" t="n">
        <v>1567</v>
      </c>
      <c r="F27" s="6" t="n">
        <v>817</v>
      </c>
      <c r="G27" s="6" t="n">
        <f aca="false">E27/D27</f>
        <v>1.63446790961119E-005</v>
      </c>
      <c r="H27" s="6" t="n">
        <f aca="false">(E27+F27)/D27</f>
        <v>2.48664422240784E-005</v>
      </c>
      <c r="I27" s="6" t="n">
        <v>95</v>
      </c>
      <c r="J27" s="6" t="n">
        <v>225</v>
      </c>
      <c r="K27" s="6" t="n">
        <v>117023052</v>
      </c>
      <c r="L27" s="6" t="n">
        <v>2490</v>
      </c>
      <c r="M27" s="6" t="n">
        <v>2930</v>
      </c>
      <c r="N27" s="6" t="n">
        <f aca="false">L27/K27</f>
        <v>2.12778589982425E-005</v>
      </c>
      <c r="O27" s="6" t="n">
        <f aca="false">(L27+M27)/K27</f>
        <v>4.63156609519977E-005</v>
      </c>
      <c r="P27" s="6" t="n">
        <v>1039</v>
      </c>
      <c r="Q27" s="6" t="n">
        <v>118</v>
      </c>
      <c r="R27" s="6"/>
      <c r="S27" s="5"/>
      <c r="T27" s="5"/>
      <c r="U27" s="5"/>
    </row>
    <row r="28" customFormat="false" ht="12.75" hidden="false" customHeight="false" outlineLevel="0" collapsed="false">
      <c r="A28" s="4" t="s">
        <v>66</v>
      </c>
      <c r="B28" s="5" t="s">
        <v>67</v>
      </c>
      <c r="C28" s="5" t="s">
        <v>17</v>
      </c>
      <c r="D28" s="6" t="n">
        <v>89143845</v>
      </c>
      <c r="E28" s="6" t="n">
        <v>339716</v>
      </c>
      <c r="F28" s="6" t="n">
        <v>1897</v>
      </c>
      <c r="G28" s="6" t="n">
        <f aca="false">E28/D28</f>
        <v>0.00381087443558218</v>
      </c>
      <c r="H28" s="6" t="n">
        <f aca="false">(E28+F28)/D28</f>
        <v>0.00383215464847853</v>
      </c>
      <c r="I28" s="6" t="n">
        <v>22600</v>
      </c>
      <c r="J28" s="6" t="n">
        <v>1293</v>
      </c>
      <c r="K28" s="6" t="n">
        <v>102952391</v>
      </c>
      <c r="L28" s="6" t="n">
        <v>440052</v>
      </c>
      <c r="M28" s="6" t="n">
        <v>6624</v>
      </c>
      <c r="N28" s="6" t="n">
        <f aca="false">L28/K28</f>
        <v>0.00427432520726983</v>
      </c>
      <c r="O28" s="6" t="n">
        <f aca="false">(L28+M28)/K28</f>
        <v>0.00433866562652246</v>
      </c>
      <c r="P28" s="6" t="n">
        <v>25618</v>
      </c>
      <c r="Q28" s="6" t="n">
        <v>723</v>
      </c>
      <c r="R28" s="5"/>
      <c r="S28" s="5"/>
      <c r="T28" s="5"/>
      <c r="U28" s="5"/>
    </row>
    <row r="29" customFormat="false" ht="12.75" hidden="false" customHeight="false" outlineLevel="0" collapsed="false">
      <c r="A29" s="4" t="s">
        <v>68</v>
      </c>
      <c r="B29" s="9" t="s">
        <v>69</v>
      </c>
      <c r="C29" s="5" t="s">
        <v>17</v>
      </c>
      <c r="D29" s="6" t="n">
        <v>95902845</v>
      </c>
      <c r="E29" s="6" t="n">
        <v>258197</v>
      </c>
      <c r="F29" s="6" t="n">
        <v>1189</v>
      </c>
      <c r="G29" s="6" t="n">
        <f aca="false">E29/D29</f>
        <v>0.00269227675153954</v>
      </c>
      <c r="H29" s="6" t="n">
        <f aca="false">(E29+F29)/D29</f>
        <v>0.002704674715333</v>
      </c>
      <c r="I29" s="6" t="n">
        <v>17336</v>
      </c>
      <c r="J29" s="6" t="n">
        <v>675</v>
      </c>
      <c r="K29" s="6" t="n">
        <v>133344012</v>
      </c>
      <c r="L29" s="6" t="n">
        <v>360241</v>
      </c>
      <c r="M29" s="6" t="n">
        <v>3235</v>
      </c>
      <c r="N29" s="6" t="n">
        <f aca="false">L29/K29</f>
        <v>0.00270159112956643</v>
      </c>
      <c r="O29" s="6" t="n">
        <f aca="false">(L29+M29)/K29</f>
        <v>0.00272585168653843</v>
      </c>
      <c r="P29" s="6" t="n">
        <v>38386</v>
      </c>
      <c r="Q29" s="6" t="n">
        <v>1425</v>
      </c>
      <c r="R29" s="6"/>
      <c r="S29" s="5"/>
      <c r="T29" s="9"/>
      <c r="U29" s="5"/>
    </row>
    <row r="30" customFormat="false" ht="12.75" hidden="false" customHeight="false" outlineLevel="0" collapsed="false">
      <c r="A30" s="4" t="s">
        <v>70</v>
      </c>
      <c r="B30" s="5" t="s">
        <v>71</v>
      </c>
      <c r="C30" s="5" t="s">
        <v>17</v>
      </c>
      <c r="D30" s="6" t="n">
        <v>82010985</v>
      </c>
      <c r="E30" s="6" t="n">
        <v>21275</v>
      </c>
      <c r="F30" s="6" t="n">
        <v>2724</v>
      </c>
      <c r="G30" s="6" t="n">
        <f aca="false">E30/D30</f>
        <v>0.000259416467196437</v>
      </c>
      <c r="H30" s="6" t="n">
        <f aca="false">(E30+F30)/D30</f>
        <v>0.000292631529788357</v>
      </c>
      <c r="I30" s="6" t="n">
        <v>1431</v>
      </c>
      <c r="J30" s="6" t="n">
        <v>468</v>
      </c>
      <c r="K30" s="6" t="n">
        <v>31698895</v>
      </c>
      <c r="L30" s="6" t="n">
        <v>32551</v>
      </c>
      <c r="M30" s="6" t="n">
        <v>587</v>
      </c>
      <c r="N30" s="6" t="n">
        <f aca="false">L30/K30</f>
        <v>0.00102688122093846</v>
      </c>
      <c r="O30" s="6" t="n">
        <f aca="false">(L30+M30)/K30</f>
        <v>0.0010453992165973</v>
      </c>
      <c r="P30" s="6" t="n">
        <v>1849</v>
      </c>
      <c r="Q30" s="6" t="n">
        <v>66</v>
      </c>
      <c r="R30" s="6"/>
      <c r="S30" s="5"/>
      <c r="T30" s="5"/>
      <c r="U30" s="5"/>
    </row>
    <row r="31" customFormat="false" ht="12.75" hidden="false" customHeight="false" outlineLevel="0" collapsed="false">
      <c r="A31" s="4" t="s">
        <v>72</v>
      </c>
      <c r="B31" s="5" t="s">
        <v>73</v>
      </c>
      <c r="C31" s="5" t="s">
        <v>17</v>
      </c>
      <c r="D31" s="6" t="n">
        <v>91237823</v>
      </c>
      <c r="E31" s="6" t="n">
        <v>227088</v>
      </c>
      <c r="F31" s="6" t="n">
        <v>661</v>
      </c>
      <c r="G31" s="6" t="n">
        <f aca="false">E31/D31</f>
        <v>0.00248896776066215</v>
      </c>
      <c r="H31" s="6" t="n">
        <f aca="false">(E31+F31)/D31</f>
        <v>0.00249621256307266</v>
      </c>
      <c r="I31" s="6" t="n">
        <v>16651</v>
      </c>
      <c r="J31" s="6" t="n">
        <v>420</v>
      </c>
      <c r="K31" s="6" t="n">
        <v>112555632</v>
      </c>
      <c r="L31" s="6" t="n">
        <v>372173</v>
      </c>
      <c r="M31" s="6" t="n">
        <v>2607</v>
      </c>
      <c r="N31" s="6" t="n">
        <f aca="false">L31/K31</f>
        <v>0.00330656932386999</v>
      </c>
      <c r="O31" s="6" t="n">
        <f aca="false">(L31+M31)/K31</f>
        <v>0.00332973120349944</v>
      </c>
      <c r="P31" s="6" t="n">
        <v>25690</v>
      </c>
      <c r="Q31" s="6" t="n">
        <v>727</v>
      </c>
      <c r="R31" s="6"/>
      <c r="S31" s="5"/>
      <c r="T31" s="5"/>
      <c r="U31" s="5"/>
    </row>
    <row r="32" customFormat="false" ht="12.75" hidden="false" customHeight="false" outlineLevel="0" collapsed="false">
      <c r="A32" s="4" t="s">
        <v>74</v>
      </c>
      <c r="B32" s="5" t="s">
        <v>75</v>
      </c>
      <c r="C32" s="5" t="s">
        <v>17</v>
      </c>
      <c r="D32" s="6" t="n">
        <v>58634038</v>
      </c>
      <c r="E32" s="6" t="n">
        <v>10131</v>
      </c>
      <c r="F32" s="6" t="n">
        <v>232</v>
      </c>
      <c r="G32" s="6" t="n">
        <f aca="false">E32/D32</f>
        <v>0.000172783597131755</v>
      </c>
      <c r="H32" s="6" t="n">
        <f aca="false">(E32+F32)/D32</f>
        <v>0.000176740343211566</v>
      </c>
      <c r="I32" s="6" t="n">
        <v>459</v>
      </c>
      <c r="J32" s="6" t="n">
        <v>44</v>
      </c>
      <c r="K32" s="6" t="n">
        <v>105769377</v>
      </c>
      <c r="L32" s="6" t="n">
        <v>32779</v>
      </c>
      <c r="M32" s="6" t="n">
        <v>1337</v>
      </c>
      <c r="N32" s="6" t="n">
        <f aca="false">L32/K32</f>
        <v>0.000309910116989722</v>
      </c>
      <c r="O32" s="6" t="n">
        <f aca="false">(L32+M32)/K32</f>
        <v>0.000322550826786093</v>
      </c>
      <c r="P32" s="6" t="n">
        <v>2594</v>
      </c>
      <c r="Q32" s="6" t="n">
        <v>84</v>
      </c>
      <c r="R32" s="6"/>
      <c r="S32" s="5"/>
      <c r="T32" s="5"/>
      <c r="U32" s="5"/>
    </row>
    <row r="33" customFormat="false" ht="12.75" hidden="false" customHeight="false" outlineLevel="0" collapsed="false">
      <c r="A33" s="4" t="s">
        <v>76</v>
      </c>
      <c r="B33" s="5" t="s">
        <v>77</v>
      </c>
      <c r="C33" s="5" t="s">
        <v>14</v>
      </c>
      <c r="D33" s="6" t="n">
        <v>75587105</v>
      </c>
      <c r="E33" s="6" t="n">
        <v>265</v>
      </c>
      <c r="F33" s="6" t="n">
        <v>144</v>
      </c>
      <c r="G33" s="6" t="n">
        <f aca="false">E33/D33</f>
        <v>3.5058890005114E-006</v>
      </c>
      <c r="H33" s="6" t="n">
        <f aca="false">(E33+F33)/D33</f>
        <v>5.41097585361948E-006</v>
      </c>
      <c r="I33" s="6" t="n">
        <v>14</v>
      </c>
      <c r="J33" s="6" t="n">
        <v>51</v>
      </c>
      <c r="K33" s="6" t="n">
        <v>105543079</v>
      </c>
      <c r="L33" s="6" t="n">
        <v>1544</v>
      </c>
      <c r="M33" s="6" t="n">
        <v>409</v>
      </c>
      <c r="N33" s="6" t="n">
        <f aca="false">L33/K33</f>
        <v>1.46290975649858E-005</v>
      </c>
      <c r="O33" s="6" t="n">
        <f aca="false">(L33+M33)/K33</f>
        <v>1.85042924510474E-005</v>
      </c>
      <c r="P33" s="6" t="n">
        <v>1028</v>
      </c>
      <c r="Q33" s="6" t="n">
        <v>32</v>
      </c>
      <c r="R33" s="6"/>
      <c r="S33" s="5"/>
      <c r="T33" s="5"/>
      <c r="U33" s="5"/>
    </row>
    <row r="34" customFormat="false" ht="12.75" hidden="false" customHeight="false" outlineLevel="0" collapsed="false">
      <c r="A34" s="4" t="s">
        <v>78</v>
      </c>
      <c r="B34" s="5" t="s">
        <v>79</v>
      </c>
      <c r="C34" s="5" t="s">
        <v>17</v>
      </c>
      <c r="D34" s="6" t="n">
        <v>63312556</v>
      </c>
      <c r="E34" s="6" t="n">
        <v>12932</v>
      </c>
      <c r="F34" s="6" t="n">
        <v>384</v>
      </c>
      <c r="G34" s="6" t="n">
        <f aca="false">E34/D34</f>
        <v>0.000204256482710949</v>
      </c>
      <c r="H34" s="6" t="n">
        <f aca="false">(E34+F34)/D34</f>
        <v>0.000210321630357176</v>
      </c>
      <c r="I34" s="6" t="n">
        <v>604</v>
      </c>
      <c r="J34" s="6" t="n">
        <v>86</v>
      </c>
      <c r="K34" s="6" t="n">
        <v>123639405</v>
      </c>
      <c r="L34" s="6" t="n">
        <v>39822</v>
      </c>
      <c r="M34" s="6" t="n">
        <v>1614</v>
      </c>
      <c r="N34" s="6" t="n">
        <f aca="false">L34/K34</f>
        <v>0.000322081782907318</v>
      </c>
      <c r="O34" s="6" t="n">
        <f aca="false">(L34+M34)/K34</f>
        <v>0.000335135873550993</v>
      </c>
      <c r="P34" s="6" t="n">
        <v>7486</v>
      </c>
      <c r="Q34" s="6" t="n">
        <v>232</v>
      </c>
      <c r="R34" s="6"/>
      <c r="S34" s="5"/>
      <c r="T34" s="5"/>
      <c r="U34" s="5"/>
    </row>
    <row r="35" customFormat="false" ht="12.75" hidden="false" customHeight="false" outlineLevel="0" collapsed="false">
      <c r="A35" s="4" t="s">
        <v>80</v>
      </c>
      <c r="B35" s="5" t="s">
        <v>81</v>
      </c>
      <c r="C35" s="5" t="s">
        <v>17</v>
      </c>
      <c r="D35" s="6" t="n">
        <v>80303326</v>
      </c>
      <c r="E35" s="6" t="n">
        <v>292154</v>
      </c>
      <c r="F35" s="6" t="n">
        <v>24539</v>
      </c>
      <c r="G35" s="6" t="n">
        <f aca="false">E35/D35</f>
        <v>0.00363813075438494</v>
      </c>
      <c r="H35" s="6" t="n">
        <f aca="false">(E35+F35)/D35</f>
        <v>0.00394370962916281</v>
      </c>
      <c r="I35" s="6" t="n">
        <v>10461</v>
      </c>
      <c r="J35" s="6" t="n">
        <v>3847</v>
      </c>
      <c r="K35" s="6" t="n">
        <v>118620863</v>
      </c>
      <c r="L35" s="6" t="n">
        <v>994934</v>
      </c>
      <c r="M35" s="6" t="n">
        <v>8031</v>
      </c>
      <c r="N35" s="6" t="n">
        <f aca="false">L35/K35</f>
        <v>0.00838751274301554</v>
      </c>
      <c r="O35" s="6" t="n">
        <f aca="false">(L35+M35)/K35</f>
        <v>0.0084552158417529</v>
      </c>
      <c r="P35" s="6" t="n">
        <v>124601</v>
      </c>
      <c r="Q35" s="6" t="n">
        <v>2138</v>
      </c>
      <c r="R35" s="6"/>
      <c r="S35" s="5"/>
      <c r="T35" s="5"/>
      <c r="U35" s="5"/>
    </row>
    <row r="36" customFormat="false" ht="12.75" hidden="false" customHeight="false" outlineLevel="0" collapsed="false">
      <c r="A36" s="4" t="s">
        <v>82</v>
      </c>
      <c r="B36" s="5" t="s">
        <v>83</v>
      </c>
      <c r="C36" s="5" t="s">
        <v>17</v>
      </c>
      <c r="D36" s="6" t="n">
        <v>107004089</v>
      </c>
      <c r="E36" s="6" t="n">
        <v>148840</v>
      </c>
      <c r="F36" s="6" t="n">
        <v>3060</v>
      </c>
      <c r="G36" s="6" t="n">
        <f aca="false">E36/D36</f>
        <v>0.00139097488134309</v>
      </c>
      <c r="H36" s="6" t="n">
        <f aca="false">(E36+F36)/D36</f>
        <v>0.00141957191934974</v>
      </c>
      <c r="I36" s="6" t="n">
        <v>16883</v>
      </c>
      <c r="J36" s="6" t="n">
        <v>1703</v>
      </c>
      <c r="K36" s="6" t="n">
        <v>126234299</v>
      </c>
      <c r="L36" s="6" t="n">
        <v>233127</v>
      </c>
      <c r="M36" s="6" t="n">
        <v>5730</v>
      </c>
      <c r="N36" s="6" t="n">
        <f aca="false">L36/K36</f>
        <v>0.00184678016867666</v>
      </c>
      <c r="O36" s="6" t="n">
        <f aca="false">(L36+M36)/K36</f>
        <v>0.00189217195241049</v>
      </c>
      <c r="P36" s="6" t="n">
        <v>24559</v>
      </c>
      <c r="Q36" s="6" t="n">
        <v>1038</v>
      </c>
      <c r="R36" s="6"/>
      <c r="S36" s="5"/>
      <c r="T36" s="5"/>
      <c r="U36" s="5"/>
    </row>
    <row r="37" customFormat="false" ht="12.75" hidden="false" customHeight="false" outlineLevel="0" collapsed="false">
      <c r="A37" s="7" t="s">
        <v>84</v>
      </c>
      <c r="B37" s="5" t="s">
        <v>85</v>
      </c>
      <c r="C37" s="5" t="s">
        <v>17</v>
      </c>
      <c r="D37" s="6" t="n">
        <v>112150176</v>
      </c>
      <c r="E37" s="6" t="n">
        <v>2902</v>
      </c>
      <c r="F37" s="6" t="n">
        <v>4528</v>
      </c>
      <c r="G37" s="6" t="n">
        <f aca="false">E37/D37</f>
        <v>2.5876018241826E-005</v>
      </c>
      <c r="H37" s="6" t="n">
        <f aca="false">(E37+F37)/D37</f>
        <v>6.62504533207331E-005</v>
      </c>
      <c r="I37" s="6" t="n">
        <v>241</v>
      </c>
      <c r="J37" s="6" t="n">
        <v>650</v>
      </c>
      <c r="K37" s="6" t="n">
        <v>103861666</v>
      </c>
      <c r="L37" s="6" t="n">
        <v>30634</v>
      </c>
      <c r="M37" s="6" t="n">
        <v>2532</v>
      </c>
      <c r="N37" s="6" t="n">
        <f aca="false">L37/K37</f>
        <v>0.000294950015533161</v>
      </c>
      <c r="O37" s="6" t="n">
        <f aca="false">(L37+M37)/K37</f>
        <v>0.000319328596173298</v>
      </c>
      <c r="P37" s="6" t="n">
        <v>3309</v>
      </c>
      <c r="Q37" s="6" t="n">
        <v>204</v>
      </c>
      <c r="R37" s="6"/>
      <c r="S37" s="8"/>
      <c r="T37" s="5"/>
      <c r="U37" s="5"/>
    </row>
    <row r="38" customFormat="false" ht="12.75" hidden="false" customHeight="false" outlineLevel="0" collapsed="false">
      <c r="A38" s="4" t="s">
        <v>86</v>
      </c>
      <c r="B38" s="5" t="s">
        <v>87</v>
      </c>
      <c r="C38" s="5" t="s">
        <v>17</v>
      </c>
      <c r="D38" s="6" t="n">
        <v>49613088</v>
      </c>
      <c r="E38" s="6" t="n">
        <v>392546</v>
      </c>
      <c r="F38" s="6" t="n">
        <v>1651</v>
      </c>
      <c r="G38" s="6" t="n">
        <f aca="false">E38/D38</f>
        <v>0.00791214608532329</v>
      </c>
      <c r="H38" s="6" t="n">
        <f aca="false">(E38+F38)/D38</f>
        <v>0.00794542359467728</v>
      </c>
      <c r="I38" s="6" t="n">
        <v>19951</v>
      </c>
      <c r="J38" s="6" t="n">
        <v>1863</v>
      </c>
      <c r="K38" s="6" t="n">
        <v>119928681</v>
      </c>
      <c r="L38" s="6" t="n">
        <v>842188</v>
      </c>
      <c r="M38" s="6" t="n">
        <v>7713</v>
      </c>
      <c r="N38" s="6" t="n">
        <f aca="false">L38/K38</f>
        <v>0.00702240692532923</v>
      </c>
      <c r="O38" s="6" t="n">
        <f aca="false">(L38+M38)/K38</f>
        <v>0.00708672014828546</v>
      </c>
      <c r="P38" s="6" t="n">
        <v>123328</v>
      </c>
      <c r="Q38" s="6" t="n">
        <v>3545</v>
      </c>
      <c r="R38" s="6"/>
      <c r="S38" s="5"/>
      <c r="T38" s="5"/>
      <c r="U38" s="5"/>
    </row>
    <row r="39" customFormat="false" ht="12.75" hidden="false" customHeight="false" outlineLevel="0" collapsed="false">
      <c r="A39" s="4" t="s">
        <v>88</v>
      </c>
      <c r="B39" s="5" t="s">
        <v>89</v>
      </c>
      <c r="C39" s="5" t="s">
        <v>17</v>
      </c>
      <c r="D39" s="6" t="n">
        <v>94277082</v>
      </c>
      <c r="E39" s="6" t="n">
        <v>735680</v>
      </c>
      <c r="F39" s="6" t="n">
        <v>5022</v>
      </c>
      <c r="G39" s="6" t="n">
        <f aca="false">E39/D39</f>
        <v>0.00780338110167644</v>
      </c>
      <c r="H39" s="6" t="n">
        <f aca="false">(E39+F39)/D39</f>
        <v>0.0078566496150146</v>
      </c>
      <c r="I39" s="6" t="n">
        <v>57789</v>
      </c>
      <c r="J39" s="6" t="n">
        <v>7767</v>
      </c>
      <c r="K39" s="6" t="n">
        <v>114265012</v>
      </c>
      <c r="L39" s="6" t="n">
        <v>1338308</v>
      </c>
      <c r="M39" s="6" t="n">
        <v>8233</v>
      </c>
      <c r="N39" s="6" t="n">
        <f aca="false">L39/K39</f>
        <v>0.0117123166275955</v>
      </c>
      <c r="O39" s="6" t="n">
        <f aca="false">(L39+M39)/K39</f>
        <v>0.0117843684294191</v>
      </c>
      <c r="P39" s="6" t="n">
        <v>92348</v>
      </c>
      <c r="Q39" s="6" t="n">
        <v>2503</v>
      </c>
      <c r="R39" s="6"/>
      <c r="S39" s="5"/>
      <c r="T39" s="5"/>
      <c r="U39" s="5"/>
    </row>
    <row r="40" customFormat="false" ht="12.75" hidden="false" customHeight="false" outlineLevel="0" collapsed="false">
      <c r="A40" s="4" t="s">
        <v>90</v>
      </c>
      <c r="B40" s="5" t="s">
        <v>91</v>
      </c>
      <c r="C40" s="5" t="s">
        <v>17</v>
      </c>
      <c r="D40" s="6" t="n">
        <v>92785723</v>
      </c>
      <c r="E40" s="6" t="n">
        <v>1690</v>
      </c>
      <c r="F40" s="6" t="n">
        <v>1376</v>
      </c>
      <c r="G40" s="6" t="n">
        <f aca="false">E40/D40</f>
        <v>1.82140090668906E-005</v>
      </c>
      <c r="H40" s="6" t="n">
        <f aca="false">(E40+F40)/D40</f>
        <v>3.30438768041932E-005</v>
      </c>
      <c r="I40" s="6" t="n">
        <v>107</v>
      </c>
      <c r="J40" s="6" t="n">
        <v>251</v>
      </c>
      <c r="K40" s="6" t="n">
        <v>102638315</v>
      </c>
      <c r="L40" s="6" t="n">
        <v>16197</v>
      </c>
      <c r="M40" s="6" t="n">
        <v>898</v>
      </c>
      <c r="N40" s="6" t="n">
        <f aca="false">L40/K40</f>
        <v>0.000157806565705994</v>
      </c>
      <c r="O40" s="6" t="n">
        <f aca="false">(L40+M40)/K40</f>
        <v>0.000166555735058589</v>
      </c>
      <c r="P40" s="6" t="n">
        <v>1119</v>
      </c>
      <c r="Q40" s="6" t="n">
        <v>102</v>
      </c>
      <c r="R40" s="5"/>
      <c r="S40" s="5"/>
      <c r="T40" s="5"/>
      <c r="U40" s="5"/>
    </row>
    <row r="41" customFormat="false" ht="12.75" hidden="false" customHeight="false" outlineLevel="0" collapsed="false">
      <c r="A41" s="7" t="s">
        <v>92</v>
      </c>
      <c r="B41" s="5" t="s">
        <v>93</v>
      </c>
      <c r="C41" s="5" t="s">
        <v>17</v>
      </c>
      <c r="D41" s="6" t="n">
        <v>125219788</v>
      </c>
      <c r="E41" s="6" t="n">
        <v>5631</v>
      </c>
      <c r="F41" s="6" t="n">
        <v>684</v>
      </c>
      <c r="G41" s="6" t="n">
        <f aca="false">E41/D41</f>
        <v>4.49689309488369E-005</v>
      </c>
      <c r="H41" s="6" t="n">
        <f aca="false">(E41+F41)/D41</f>
        <v>5.04313263970707E-005</v>
      </c>
      <c r="I41" s="6" t="n">
        <v>473</v>
      </c>
      <c r="J41" s="6" t="n">
        <v>395</v>
      </c>
      <c r="K41" s="6" t="n">
        <v>165074854</v>
      </c>
      <c r="L41" s="6" t="n">
        <v>20988</v>
      </c>
      <c r="M41" s="6" t="n">
        <v>1489</v>
      </c>
      <c r="N41" s="6" t="n">
        <f aca="false">L41/K41</f>
        <v>0.000127142320537809</v>
      </c>
      <c r="O41" s="6" t="n">
        <f aca="false">(L41+M41)/K41</f>
        <v>0.000136162470875182</v>
      </c>
      <c r="P41" s="6" t="n">
        <v>3947</v>
      </c>
      <c r="Q41" s="6" t="n">
        <v>232</v>
      </c>
      <c r="R41" s="6"/>
      <c r="S41" s="8"/>
      <c r="T41" s="5"/>
      <c r="U41" s="5"/>
    </row>
    <row r="42" customFormat="false" ht="12.75" hidden="false" customHeight="false" outlineLevel="0" collapsed="false">
      <c r="A42" s="7" t="s">
        <v>92</v>
      </c>
      <c r="B42" s="5" t="s">
        <v>94</v>
      </c>
      <c r="C42" s="5" t="s">
        <v>59</v>
      </c>
      <c r="D42" s="6" t="n">
        <v>89473668</v>
      </c>
      <c r="E42" s="6" t="n">
        <v>62008</v>
      </c>
      <c r="F42" s="6" t="n">
        <v>4244</v>
      </c>
      <c r="G42" s="6" t="n">
        <f aca="false">E42/D42</f>
        <v>0.000693030713796153</v>
      </c>
      <c r="H42" s="6" t="n">
        <f aca="false">(E42+F42)/D42</f>
        <v>0.000740463663566358</v>
      </c>
      <c r="I42" s="6" t="n">
        <v>6434</v>
      </c>
      <c r="J42" s="6" t="n">
        <v>138236</v>
      </c>
      <c r="K42" s="6" t="n">
        <v>133434617</v>
      </c>
      <c r="L42" s="6" t="n">
        <v>139022</v>
      </c>
      <c r="M42" s="6" t="n">
        <v>1599194</v>
      </c>
      <c r="N42" s="6" t="n">
        <f aca="false">L42/K42</f>
        <v>0.00104187356418912</v>
      </c>
      <c r="O42" s="6" t="n">
        <f aca="false">(L42+M42)/K42</f>
        <v>0.0130267245418031</v>
      </c>
      <c r="P42" s="6" t="n">
        <v>15651</v>
      </c>
      <c r="Q42" s="6" t="n">
        <v>1055</v>
      </c>
      <c r="R42" s="5"/>
      <c r="S42" s="8"/>
      <c r="T42" s="5"/>
      <c r="U42" s="5"/>
    </row>
    <row r="43" customFormat="false" ht="12.75" hidden="false" customHeight="false" outlineLevel="0" collapsed="false">
      <c r="A43" s="4" t="s">
        <v>95</v>
      </c>
      <c r="B43" s="5" t="s">
        <v>96</v>
      </c>
      <c r="C43" s="5" t="s">
        <v>17</v>
      </c>
      <c r="D43" s="6" t="n">
        <v>54894098</v>
      </c>
      <c r="E43" s="6" t="n">
        <v>58985</v>
      </c>
      <c r="F43" s="6" t="n">
        <v>915</v>
      </c>
      <c r="G43" s="6" t="n">
        <f aca="false">E43/D43</f>
        <v>0.0010745235307446</v>
      </c>
      <c r="H43" s="6" t="n">
        <f aca="false">(E43+F43)/D43</f>
        <v>0.00109119198934647</v>
      </c>
      <c r="I43" s="6" t="n">
        <v>2882</v>
      </c>
      <c r="J43" s="6" t="n">
        <v>149</v>
      </c>
      <c r="K43" s="6" t="n">
        <v>115903820</v>
      </c>
      <c r="L43" s="6" t="n">
        <v>155942</v>
      </c>
      <c r="M43" s="6" t="n">
        <v>4312</v>
      </c>
      <c r="N43" s="6" t="n">
        <f aca="false">L43/K43</f>
        <v>0.00134544314415176</v>
      </c>
      <c r="O43" s="6" t="n">
        <f aca="false">(L43+M43)/K43</f>
        <v>0.00138264640457925</v>
      </c>
      <c r="P43" s="6" t="n">
        <v>23288</v>
      </c>
      <c r="Q43" s="6" t="n">
        <v>541</v>
      </c>
      <c r="R43" s="6"/>
      <c r="S43" s="5"/>
      <c r="T43" s="5"/>
      <c r="U43" s="5"/>
    </row>
    <row r="44" customFormat="false" ht="12.75" hidden="false" customHeight="false" outlineLevel="0" collapsed="false">
      <c r="A44" s="7" t="s">
        <v>97</v>
      </c>
      <c r="B44" s="5" t="s">
        <v>98</v>
      </c>
      <c r="C44" s="5" t="s">
        <v>17</v>
      </c>
      <c r="D44" s="6" t="n">
        <v>102005759</v>
      </c>
      <c r="E44" s="6" t="n">
        <v>22246</v>
      </c>
      <c r="F44" s="6" t="n">
        <v>1149265</v>
      </c>
      <c r="G44" s="6" t="n">
        <f aca="false">E44/D44</f>
        <v>0.000218085725924553</v>
      </c>
      <c r="H44" s="6" t="n">
        <f aca="false">(E44+F44)/D44</f>
        <v>0.0114847535225928</v>
      </c>
      <c r="I44" s="6" t="n">
        <v>2074</v>
      </c>
      <c r="J44" s="6" t="n">
        <v>102494</v>
      </c>
      <c r="K44" s="6" t="n">
        <v>119770589</v>
      </c>
      <c r="L44" s="6" t="n">
        <v>64084</v>
      </c>
      <c r="M44" s="6" t="n">
        <v>21201</v>
      </c>
      <c r="N44" s="6" t="n">
        <f aca="false">L44/K44</f>
        <v>0.000535056231542787</v>
      </c>
      <c r="O44" s="6" t="n">
        <f aca="false">(L44+M44)/K44</f>
        <v>0.000712069638398455</v>
      </c>
      <c r="P44" s="6" t="n">
        <v>17603</v>
      </c>
      <c r="Q44" s="6" t="n">
        <v>1770</v>
      </c>
      <c r="R44" s="6"/>
      <c r="S44" s="8"/>
      <c r="T44" s="5"/>
      <c r="U44" s="5"/>
    </row>
    <row r="45" customFormat="false" ht="12.75" hidden="false" customHeight="false" outlineLevel="0" collapsed="false">
      <c r="A45" s="7" t="s">
        <v>99</v>
      </c>
      <c r="B45" s="9" t="s">
        <v>100</v>
      </c>
      <c r="C45" s="5" t="s">
        <v>17</v>
      </c>
      <c r="D45" s="6" t="n">
        <v>86612911</v>
      </c>
      <c r="E45" s="6" t="n">
        <v>24914</v>
      </c>
      <c r="F45" s="6" t="n">
        <v>47934</v>
      </c>
      <c r="G45" s="6" t="n">
        <f aca="false">E45/D45</f>
        <v>0.000287647646434606</v>
      </c>
      <c r="H45" s="6" t="n">
        <f aca="false">(E45+F45)/D45</f>
        <v>0.000841075529720967</v>
      </c>
      <c r="I45" s="6" t="n">
        <v>1797</v>
      </c>
      <c r="J45" s="6" t="n">
        <v>6720</v>
      </c>
      <c r="K45" s="6" t="n">
        <v>111386619</v>
      </c>
      <c r="L45" s="6" t="n">
        <v>289556</v>
      </c>
      <c r="M45" s="6" t="n">
        <v>1461</v>
      </c>
      <c r="N45" s="6" t="n">
        <f aca="false">L45/K45</f>
        <v>0.00259955821084757</v>
      </c>
      <c r="O45" s="6" t="n">
        <f aca="false">(L45+M45)/K45</f>
        <v>0.00261267468761216</v>
      </c>
      <c r="P45" s="6" t="n">
        <v>32991</v>
      </c>
      <c r="Q45" s="6" t="n">
        <v>264</v>
      </c>
      <c r="R45" s="6"/>
      <c r="S45" s="8"/>
      <c r="T45" s="9"/>
      <c r="U45" s="5"/>
    </row>
    <row r="46" customFormat="false" ht="12.75" hidden="false" customHeight="false" outlineLevel="0" collapsed="false">
      <c r="A46" s="4" t="s">
        <v>101</v>
      </c>
      <c r="B46" s="5" t="s">
        <v>102</v>
      </c>
      <c r="C46" s="5" t="s">
        <v>17</v>
      </c>
      <c r="D46" s="6" t="n">
        <v>82887575</v>
      </c>
      <c r="E46" s="6" t="n">
        <v>293773</v>
      </c>
      <c r="F46" s="6" t="n">
        <v>4993</v>
      </c>
      <c r="G46" s="6" t="n">
        <f aca="false">E46/D46</f>
        <v>0.00354423446457446</v>
      </c>
      <c r="H46" s="6" t="n">
        <f aca="false">(E46+F46)/D46</f>
        <v>0.00360447268483847</v>
      </c>
      <c r="I46" s="6" t="n">
        <v>19804</v>
      </c>
      <c r="J46" s="6" t="n">
        <v>2613</v>
      </c>
      <c r="K46" s="6" t="n">
        <v>91928374</v>
      </c>
      <c r="L46" s="6" t="n">
        <v>454439</v>
      </c>
      <c r="M46" s="6" t="n">
        <v>2858</v>
      </c>
      <c r="N46" s="6" t="n">
        <f aca="false">L46/K46</f>
        <v>0.00494340300199371</v>
      </c>
      <c r="O46" s="6" t="n">
        <f aca="false">(L46+M46)/K46</f>
        <v>0.00497449242385164</v>
      </c>
      <c r="P46" s="6" t="n">
        <v>33516</v>
      </c>
      <c r="Q46" s="6" t="n">
        <v>1172</v>
      </c>
      <c r="R46" s="6"/>
      <c r="S46" s="5"/>
      <c r="T46" s="5"/>
      <c r="U46" s="5"/>
    </row>
    <row r="47" customFormat="false" ht="12.75" hidden="false" customHeight="false" outlineLevel="0" collapsed="false">
      <c r="A47" s="4" t="s">
        <v>103</v>
      </c>
      <c r="B47" s="5" t="s">
        <v>104</v>
      </c>
      <c r="C47" s="5" t="s">
        <v>17</v>
      </c>
      <c r="D47" s="6" t="n">
        <v>87072508</v>
      </c>
      <c r="E47" s="6" t="n">
        <v>173833</v>
      </c>
      <c r="F47" s="6" t="n">
        <v>2199</v>
      </c>
      <c r="G47" s="6" t="n">
        <f aca="false">E47/D47</f>
        <v>0.00199641659569516</v>
      </c>
      <c r="H47" s="6" t="n">
        <f aca="false">(E47+F47)/D47</f>
        <v>0.00202167140976346</v>
      </c>
      <c r="I47" s="6" t="n">
        <v>12131</v>
      </c>
      <c r="J47" s="6" t="n">
        <v>667</v>
      </c>
      <c r="K47" s="6" t="n">
        <v>110955155</v>
      </c>
      <c r="L47" s="6" t="n">
        <v>318189</v>
      </c>
      <c r="M47" s="6" t="n">
        <v>1930</v>
      </c>
      <c r="N47" s="6" t="n">
        <f aca="false">L47/K47</f>
        <v>0.00286772615476946</v>
      </c>
      <c r="O47" s="6" t="n">
        <f aca="false">(L47+M47)/K47</f>
        <v>0.00288512056965717</v>
      </c>
      <c r="P47" s="6" t="n">
        <v>21357</v>
      </c>
      <c r="Q47" s="6" t="n">
        <v>22</v>
      </c>
      <c r="R47" s="5"/>
      <c r="S47" s="5"/>
      <c r="T47" s="5"/>
      <c r="U47" s="5"/>
    </row>
    <row r="48" customFormat="false" ht="12.75" hidden="false" customHeight="false" outlineLevel="0" collapsed="false">
      <c r="A48" s="4" t="s">
        <v>105</v>
      </c>
      <c r="B48" s="5" t="s">
        <v>106</v>
      </c>
      <c r="C48" s="5" t="s">
        <v>17</v>
      </c>
      <c r="D48" s="6" t="n">
        <v>56736816</v>
      </c>
      <c r="E48" s="6" t="n">
        <v>3869</v>
      </c>
      <c r="F48" s="6" t="n">
        <v>460</v>
      </c>
      <c r="G48" s="6" t="n">
        <f aca="false">E48/D48</f>
        <v>6.81920536393865E-005</v>
      </c>
      <c r="H48" s="6" t="n">
        <f aca="false">(E48+F48)/D48</f>
        <v>7.6299664048825E-005</v>
      </c>
      <c r="I48" s="6" t="n">
        <v>146</v>
      </c>
      <c r="J48" s="6" t="n">
        <v>68</v>
      </c>
      <c r="K48" s="6" t="n">
        <v>115552692</v>
      </c>
      <c r="L48" s="6" t="n">
        <v>23012</v>
      </c>
      <c r="M48" s="6" t="n">
        <v>2658</v>
      </c>
      <c r="N48" s="6" t="n">
        <f aca="false">L48/K48</f>
        <v>0.000199147242714172</v>
      </c>
      <c r="O48" s="6" t="n">
        <f aca="false">(L48+M48)/K48</f>
        <v>0.000222149735810569</v>
      </c>
      <c r="P48" s="6" t="n">
        <v>3908</v>
      </c>
      <c r="Q48" s="6" t="n">
        <v>157</v>
      </c>
      <c r="R48" s="6"/>
      <c r="S48" s="5"/>
      <c r="T48" s="5"/>
      <c r="U48" s="5"/>
    </row>
    <row r="49" customFormat="false" ht="12.75" hidden="false" customHeight="false" outlineLevel="0" collapsed="false">
      <c r="A49" s="4" t="s">
        <v>107</v>
      </c>
      <c r="B49" s="5" t="s">
        <v>108</v>
      </c>
      <c r="C49" s="5" t="s">
        <v>14</v>
      </c>
      <c r="D49" s="6" t="n">
        <v>92344201</v>
      </c>
      <c r="E49" s="6" t="n">
        <v>7836</v>
      </c>
      <c r="F49" s="6" t="n">
        <v>7978</v>
      </c>
      <c r="G49" s="6" t="n">
        <f aca="false">E49/D49</f>
        <v>8.48564383593508E-005</v>
      </c>
      <c r="H49" s="6" t="n">
        <f aca="false">(E49+F49)/D49</f>
        <v>0.000171250601865081</v>
      </c>
      <c r="I49" s="6" t="n">
        <v>61</v>
      </c>
      <c r="J49" s="6" t="n">
        <v>221</v>
      </c>
      <c r="K49" s="6" t="n">
        <v>140809728</v>
      </c>
      <c r="L49" s="6" t="n">
        <v>26959</v>
      </c>
      <c r="M49" s="6" t="n">
        <v>23666</v>
      </c>
      <c r="N49" s="6" t="n">
        <f aca="false">L49/K49</f>
        <v>0.000191456942520335</v>
      </c>
      <c r="O49" s="6" t="n">
        <f aca="false">(L49+M49)/K49</f>
        <v>0.00035952771672139</v>
      </c>
      <c r="P49" s="6" t="n">
        <v>7480</v>
      </c>
      <c r="Q49" s="6" t="n">
        <v>673</v>
      </c>
      <c r="R49" s="6"/>
      <c r="S49" s="5"/>
      <c r="T49" s="5"/>
      <c r="U49" s="5"/>
    </row>
    <row r="50" customFormat="false" ht="12.75" hidden="false" customHeight="false" outlineLevel="0" collapsed="false">
      <c r="A50" s="7" t="s">
        <v>109</v>
      </c>
      <c r="B50" s="5" t="s">
        <v>110</v>
      </c>
      <c r="C50" s="5" t="s">
        <v>111</v>
      </c>
      <c r="D50" s="6" t="n">
        <v>84292847</v>
      </c>
      <c r="E50" s="6" t="n">
        <v>312578</v>
      </c>
      <c r="F50" s="6" t="n">
        <v>2015</v>
      </c>
      <c r="G50" s="6" t="n">
        <f aca="false">E50/D50</f>
        <v>0.00370823873109897</v>
      </c>
      <c r="H50" s="6" t="n">
        <f aca="false">(E50+F50)/D50</f>
        <v>0.00373214348780983</v>
      </c>
      <c r="I50" s="6" t="n">
        <v>23492</v>
      </c>
      <c r="J50" s="6" t="n">
        <v>24605</v>
      </c>
      <c r="K50" s="6" t="n">
        <v>120219076</v>
      </c>
      <c r="L50" s="6" t="n">
        <v>33504</v>
      </c>
      <c r="M50" s="6" t="n">
        <v>721143</v>
      </c>
      <c r="N50" s="6" t="n">
        <f aca="false">L50/K50</f>
        <v>0.000278691212033604</v>
      </c>
      <c r="O50" s="6" t="n">
        <f aca="false">(L50+M50)/K50</f>
        <v>0.00627726501574509</v>
      </c>
      <c r="P50" s="6" t="n">
        <v>9079</v>
      </c>
      <c r="Q50" s="6" t="n">
        <v>911</v>
      </c>
      <c r="R50" s="6"/>
      <c r="S50" s="8"/>
      <c r="T50" s="5"/>
      <c r="U50" s="5"/>
    </row>
    <row r="51" customFormat="false" ht="12.75" hidden="false" customHeight="false" outlineLevel="0" collapsed="false">
      <c r="A51" s="7" t="s">
        <v>112</v>
      </c>
      <c r="B51" s="9" t="s">
        <v>113</v>
      </c>
      <c r="C51" s="5" t="s">
        <v>17</v>
      </c>
      <c r="D51" s="6" t="n">
        <v>88750232</v>
      </c>
      <c r="E51" s="6" t="n">
        <v>2528</v>
      </c>
      <c r="F51" s="6" t="n">
        <v>1285</v>
      </c>
      <c r="G51" s="6" t="n">
        <f aca="false">E51/D51</f>
        <v>2.84844325815396E-005</v>
      </c>
      <c r="H51" s="6" t="n">
        <f aca="false">(E51+F51)/D51</f>
        <v>4.2963267972077E-005</v>
      </c>
      <c r="I51" s="6" t="n">
        <v>183</v>
      </c>
      <c r="J51" s="6" t="n">
        <v>375</v>
      </c>
      <c r="K51" s="6" t="n">
        <v>136338669</v>
      </c>
      <c r="L51" s="6" t="n">
        <v>21647</v>
      </c>
      <c r="M51" s="6" t="n">
        <v>2341</v>
      </c>
      <c r="N51" s="6" t="n">
        <f aca="false">L51/K51</f>
        <v>0.000158773737185303</v>
      </c>
      <c r="O51" s="6" t="n">
        <f aca="false">(L51+M51)/K51</f>
        <v>0.000175944214329979</v>
      </c>
      <c r="P51" s="6" t="n">
        <v>3951</v>
      </c>
      <c r="Q51" s="6" t="n">
        <v>333</v>
      </c>
      <c r="R51" s="6"/>
      <c r="S51" s="8"/>
      <c r="T51" s="9"/>
      <c r="U51" s="5"/>
    </row>
    <row r="52" customFormat="false" ht="12.75" hidden="false" customHeight="false" outlineLevel="0" collapsed="false">
      <c r="A52" s="4" t="s">
        <v>114</v>
      </c>
      <c r="B52" s="5" t="s">
        <v>115</v>
      </c>
      <c r="C52" s="5" t="s">
        <v>14</v>
      </c>
      <c r="D52" s="6" t="n">
        <v>90693909</v>
      </c>
      <c r="E52" s="6" t="n">
        <v>228646</v>
      </c>
      <c r="F52" s="6" t="n">
        <v>132740</v>
      </c>
      <c r="G52" s="6" t="n">
        <f aca="false">E52/D52</f>
        <v>0.00252107338321915</v>
      </c>
      <c r="H52" s="6" t="n">
        <f aca="false">(E52+F52)/D52</f>
        <v>0.00398467773618623</v>
      </c>
      <c r="I52" s="6" t="n">
        <v>13726</v>
      </c>
      <c r="J52" s="6" t="n">
        <v>13293</v>
      </c>
      <c r="K52" s="6" t="n">
        <v>123107517</v>
      </c>
      <c r="L52" s="6" t="n">
        <v>916725</v>
      </c>
      <c r="M52" s="6" t="n">
        <v>8225</v>
      </c>
      <c r="N52" s="6" t="n">
        <f aca="false">L52/K52</f>
        <v>0.00744653959676565</v>
      </c>
      <c r="O52" s="6" t="n">
        <f aca="false">(L52+M52)/K52</f>
        <v>0.00751335111405098</v>
      </c>
      <c r="P52" s="6" t="n">
        <v>59393</v>
      </c>
      <c r="Q52" s="6" t="n">
        <v>736</v>
      </c>
      <c r="R52" s="6"/>
      <c r="S52" s="5"/>
      <c r="T52" s="5"/>
      <c r="U52" s="5"/>
    </row>
    <row r="53" customFormat="false" ht="12.75" hidden="false" customHeight="false" outlineLevel="0" collapsed="false">
      <c r="A53" s="4" t="s">
        <v>116</v>
      </c>
      <c r="B53" s="5" t="s">
        <v>117</v>
      </c>
      <c r="C53" s="5" t="s">
        <v>17</v>
      </c>
      <c r="D53" s="6" t="n">
        <v>109459481</v>
      </c>
      <c r="E53" s="6" t="n">
        <v>2159</v>
      </c>
      <c r="F53" s="6" t="n">
        <v>2479</v>
      </c>
      <c r="G53" s="6" t="n">
        <f aca="false">E53/D53</f>
        <v>1.97241936493377E-005</v>
      </c>
      <c r="H53" s="6" t="n">
        <f aca="false">(E53+F53)/D53</f>
        <v>4.23718435134915E-005</v>
      </c>
      <c r="I53" s="6" t="n">
        <v>114</v>
      </c>
      <c r="J53" s="6" t="n">
        <v>593</v>
      </c>
      <c r="K53" s="6" t="n">
        <v>130846546</v>
      </c>
      <c r="L53" s="6" t="n">
        <v>30958</v>
      </c>
      <c r="M53" s="6" t="n">
        <v>1545</v>
      </c>
      <c r="N53" s="6" t="n">
        <f aca="false">L53/K53</f>
        <v>0.00023659776238954</v>
      </c>
      <c r="O53" s="6" t="n">
        <f aca="false">(L53+M53)/K53</f>
        <v>0.000248405487142167</v>
      </c>
      <c r="P53" s="6" t="n">
        <v>1755</v>
      </c>
      <c r="Q53" s="6" t="n">
        <v>93</v>
      </c>
      <c r="R53" s="6"/>
      <c r="S53" s="5"/>
      <c r="T53" s="5"/>
      <c r="U53" s="5"/>
    </row>
    <row r="54" customFormat="false" ht="12.75" hidden="false" customHeight="false" outlineLevel="0" collapsed="false">
      <c r="A54" s="7" t="s">
        <v>118</v>
      </c>
      <c r="B54" s="5" t="s">
        <v>119</v>
      </c>
      <c r="C54" s="5" t="s">
        <v>17</v>
      </c>
      <c r="D54" s="6" t="n">
        <v>115854344</v>
      </c>
      <c r="E54" s="6" t="n">
        <v>32323</v>
      </c>
      <c r="F54" s="6" t="n">
        <v>2161</v>
      </c>
      <c r="G54" s="6" t="n">
        <f aca="false">E54/D54</f>
        <v>0.000278996875594065</v>
      </c>
      <c r="H54" s="6" t="n">
        <f aca="false">(E54+F54)/D54</f>
        <v>0.000297649607337986</v>
      </c>
      <c r="I54" s="6" t="n">
        <v>2849</v>
      </c>
      <c r="J54" s="6" t="n">
        <v>739</v>
      </c>
      <c r="K54" s="6" t="n">
        <v>130641884</v>
      </c>
      <c r="L54" s="6" t="n">
        <v>62931</v>
      </c>
      <c r="M54" s="6" t="n">
        <v>2623</v>
      </c>
      <c r="N54" s="6" t="n">
        <f aca="false">L54/K54</f>
        <v>0.000481706157881189</v>
      </c>
      <c r="O54" s="6" t="n">
        <f aca="false">(L54+M54)/K54</f>
        <v>0.000501783945491784</v>
      </c>
      <c r="P54" s="6" t="n">
        <v>6262</v>
      </c>
      <c r="Q54" s="6" t="n">
        <v>349</v>
      </c>
      <c r="R54" s="6"/>
      <c r="S54" s="8"/>
      <c r="T54" s="5"/>
      <c r="U54" s="5"/>
    </row>
    <row r="55" customFormat="false" ht="12.75" hidden="false" customHeight="false" outlineLevel="0" collapsed="false">
      <c r="A55" s="4" t="s">
        <v>120</v>
      </c>
      <c r="B55" s="5" t="s">
        <v>121</v>
      </c>
      <c r="C55" s="5" t="s">
        <v>17</v>
      </c>
      <c r="D55" s="6" t="n">
        <v>52135209</v>
      </c>
      <c r="E55" s="6" t="n">
        <v>875</v>
      </c>
      <c r="F55" s="6" t="n">
        <v>182</v>
      </c>
      <c r="G55" s="6" t="n">
        <f aca="false">E55/D55</f>
        <v>1.67832836346738E-005</v>
      </c>
      <c r="H55" s="6" t="n">
        <f aca="false">(E55+F55)/D55</f>
        <v>2.0274206630686E-005</v>
      </c>
      <c r="I55" s="6" t="n">
        <v>27</v>
      </c>
      <c r="J55" s="6" t="n">
        <v>25</v>
      </c>
      <c r="K55" s="6" t="n">
        <v>105252084</v>
      </c>
      <c r="L55" s="6" t="n">
        <v>12989</v>
      </c>
      <c r="M55" s="6" t="n">
        <v>2606</v>
      </c>
      <c r="N55" s="6" t="n">
        <f aca="false">L55/K55</f>
        <v>0.00012340848281921</v>
      </c>
      <c r="O55" s="6" t="n">
        <f aca="false">(L55+M55)/K55</f>
        <v>0.00014816808757915</v>
      </c>
      <c r="P55" s="6" t="n">
        <v>2186</v>
      </c>
      <c r="Q55" s="6" t="n">
        <v>235</v>
      </c>
      <c r="R55" s="6"/>
      <c r="S55" s="5"/>
      <c r="T55" s="5"/>
      <c r="U55" s="5"/>
    </row>
    <row r="56" customFormat="false" ht="12.75" hidden="false" customHeight="false" outlineLevel="0" collapsed="false">
      <c r="A56" s="4" t="s">
        <v>122</v>
      </c>
      <c r="B56" s="5" t="s">
        <v>123</v>
      </c>
      <c r="C56" s="5" t="s">
        <v>17</v>
      </c>
      <c r="D56" s="6" t="n">
        <v>55473929</v>
      </c>
      <c r="E56" s="6" t="n">
        <v>21781</v>
      </c>
      <c r="F56" s="6" t="n">
        <v>208</v>
      </c>
      <c r="G56" s="6" t="n">
        <f aca="false">E56/D56</f>
        <v>0.000392634889805624</v>
      </c>
      <c r="H56" s="6" t="n">
        <f aca="false">(E56+F56)/D56</f>
        <v>0.000396384398876813</v>
      </c>
      <c r="I56" s="6" t="n">
        <v>1046</v>
      </c>
      <c r="J56" s="6" t="n">
        <v>36</v>
      </c>
      <c r="K56" s="6" t="n">
        <v>105165076</v>
      </c>
      <c r="L56" s="6" t="n">
        <v>65340</v>
      </c>
      <c r="M56" s="6" t="n">
        <v>1246</v>
      </c>
      <c r="N56" s="6" t="n">
        <f aca="false">L56/K56</f>
        <v>0.000621308921984709</v>
      </c>
      <c r="O56" s="6" t="n">
        <f aca="false">(L56+M56)/K56</f>
        <v>0.000633156961727484</v>
      </c>
      <c r="P56" s="6" t="n">
        <v>4492</v>
      </c>
      <c r="Q56" s="6" t="n">
        <v>131</v>
      </c>
      <c r="R56" s="6"/>
      <c r="S56" s="5"/>
      <c r="T56" s="5"/>
      <c r="U56" s="5"/>
    </row>
    <row r="57" customFormat="false" ht="12.75" hidden="false" customHeight="false" outlineLevel="0" collapsed="false">
      <c r="A57" s="10" t="s">
        <v>124</v>
      </c>
      <c r="B57" s="5" t="s">
        <v>125</v>
      </c>
      <c r="C57" s="5" t="s">
        <v>40</v>
      </c>
      <c r="D57" s="6" t="n">
        <v>78599452</v>
      </c>
      <c r="E57" s="6" t="n">
        <v>506848</v>
      </c>
      <c r="F57" s="6" t="n">
        <v>1239</v>
      </c>
      <c r="G57" s="6" t="n">
        <f aca="false">E57/D57</f>
        <v>0.00644849279610754</v>
      </c>
      <c r="H57" s="6" t="n">
        <f aca="false">(E57+F57)/D57</f>
        <v>0.00646425626478923</v>
      </c>
      <c r="I57" s="6" t="n">
        <v>41126</v>
      </c>
      <c r="J57" s="6" t="n">
        <v>1217</v>
      </c>
      <c r="K57" s="5" t="s">
        <v>41</v>
      </c>
      <c r="L57" s="5" t="s">
        <v>41</v>
      </c>
      <c r="M57" s="5" t="s">
        <v>41</v>
      </c>
      <c r="N57" s="5" t="s">
        <v>41</v>
      </c>
      <c r="O57" s="5" t="s">
        <v>41</v>
      </c>
      <c r="P57" s="5" t="s">
        <v>41</v>
      </c>
      <c r="Q57" s="5" t="s">
        <v>41</v>
      </c>
      <c r="R57" s="5"/>
      <c r="S57" s="5"/>
      <c r="T57" s="5"/>
      <c r="U57" s="5"/>
    </row>
    <row r="58" customFormat="false" ht="12.75" hidden="false" customHeight="false" outlineLevel="0" collapsed="false">
      <c r="A58" s="4" t="s">
        <v>126</v>
      </c>
      <c r="B58" s="5" t="s">
        <v>127</v>
      </c>
      <c r="C58" s="5" t="s">
        <v>17</v>
      </c>
      <c r="D58" s="6" t="n">
        <v>98421556</v>
      </c>
      <c r="E58" s="6" t="n">
        <v>537612</v>
      </c>
      <c r="F58" s="6" t="n">
        <v>73827</v>
      </c>
      <c r="G58" s="6" t="n">
        <f aca="false">E58/D58</f>
        <v>0.00546233997763661</v>
      </c>
      <c r="H58" s="6" t="n">
        <f aca="false">(E58+F58)/D58</f>
        <v>0.00621245004498811</v>
      </c>
      <c r="I58" s="6" t="n">
        <v>45831</v>
      </c>
      <c r="J58" s="6" t="n">
        <v>15729</v>
      </c>
      <c r="K58" s="6" t="n">
        <v>137250664</v>
      </c>
      <c r="L58" s="6" t="n">
        <v>1966568</v>
      </c>
      <c r="M58" s="6" t="n">
        <v>25759</v>
      </c>
      <c r="N58" s="6" t="n">
        <f aca="false">L58/K58</f>
        <v>0.014328294980052</v>
      </c>
      <c r="O58" s="6" t="n">
        <f aca="false">(L58+M58)/K58</f>
        <v>0.0145159734892066</v>
      </c>
      <c r="P58" s="6" t="n">
        <v>208340</v>
      </c>
      <c r="Q58" s="6" t="n">
        <v>3577</v>
      </c>
      <c r="R58" s="6"/>
      <c r="S58" s="5"/>
      <c r="T58" s="5"/>
      <c r="U58" s="5"/>
    </row>
    <row r="59" customFormat="false" ht="12.75" hidden="false" customHeight="false" outlineLevel="0" collapsed="false">
      <c r="A59" s="4" t="s">
        <v>128</v>
      </c>
      <c r="B59" s="5" t="s">
        <v>129</v>
      </c>
      <c r="C59" s="5" t="s">
        <v>17</v>
      </c>
      <c r="D59" s="6" t="n">
        <v>48908959</v>
      </c>
      <c r="E59" s="6" t="n">
        <v>102289</v>
      </c>
      <c r="F59" s="6" t="n">
        <v>42177</v>
      </c>
      <c r="G59" s="6" t="n">
        <f aca="false">E59/D59</f>
        <v>0.00209141642127366</v>
      </c>
      <c r="H59" s="6" t="n">
        <f aca="false">(E59+F59)/D59</f>
        <v>0.00295377376566122</v>
      </c>
      <c r="I59" s="6" t="n">
        <v>1890</v>
      </c>
      <c r="J59" s="6" t="n">
        <v>3385</v>
      </c>
      <c r="K59" s="6" t="n">
        <v>118304792</v>
      </c>
      <c r="L59" s="6" t="n">
        <v>602934</v>
      </c>
      <c r="M59" s="6" t="n">
        <v>7026</v>
      </c>
      <c r="N59" s="6" t="n">
        <f aca="false">L59/K59</f>
        <v>0.00509644613550396</v>
      </c>
      <c r="O59" s="6" t="n">
        <f aca="false">(L59+M59)/K59</f>
        <v>0.00515583510767679</v>
      </c>
      <c r="P59" s="6" t="n">
        <v>81928</v>
      </c>
      <c r="Q59" s="6" t="n">
        <v>1813</v>
      </c>
      <c r="R59" s="6"/>
      <c r="S59" s="5"/>
      <c r="T59" s="5"/>
      <c r="U59" s="5"/>
    </row>
    <row r="60" customFormat="false" ht="12.75" hidden="false" customHeight="false" outlineLevel="0" collapsed="false">
      <c r="A60" s="7" t="s">
        <v>130</v>
      </c>
      <c r="B60" s="5" t="s">
        <v>131</v>
      </c>
      <c r="C60" s="5" t="s">
        <v>17</v>
      </c>
      <c r="D60" s="6" t="n">
        <v>75085769</v>
      </c>
      <c r="E60" s="6" t="n">
        <v>362108</v>
      </c>
      <c r="F60" s="6" t="n">
        <v>1053</v>
      </c>
      <c r="G60" s="6" t="n">
        <f aca="false">E60/D60</f>
        <v>0.00482259161519675</v>
      </c>
      <c r="H60" s="6" t="n">
        <f aca="false">(E60+F60)/D60</f>
        <v>0.00483661557758035</v>
      </c>
      <c r="I60" s="6" t="n">
        <v>30552</v>
      </c>
      <c r="J60" s="6" t="n">
        <v>849</v>
      </c>
      <c r="K60" s="6" t="n">
        <v>109948167</v>
      </c>
      <c r="L60" s="6" t="n">
        <v>485956</v>
      </c>
      <c r="M60" s="6" t="n">
        <v>5776</v>
      </c>
      <c r="N60" s="6" t="n">
        <f aca="false">L60/K60</f>
        <v>0.0044198644985141</v>
      </c>
      <c r="O60" s="6" t="n">
        <f aca="false">(L60+M60)/K60</f>
        <v>0.0044723983438487</v>
      </c>
      <c r="P60" s="6" t="n">
        <v>58133</v>
      </c>
      <c r="Q60" s="6" t="n">
        <v>1869</v>
      </c>
      <c r="R60" s="6"/>
      <c r="S60" s="8"/>
      <c r="T60" s="5"/>
      <c r="U60" s="5"/>
    </row>
    <row r="61" customFormat="false" ht="12.75" hidden="false" customHeight="false" outlineLevel="0" collapsed="false">
      <c r="A61" s="4" t="s">
        <v>132</v>
      </c>
      <c r="B61" s="5" t="s">
        <v>133</v>
      </c>
      <c r="C61" s="5" t="s">
        <v>14</v>
      </c>
      <c r="D61" s="6" t="n">
        <v>71411673</v>
      </c>
      <c r="E61" s="6" t="n">
        <v>70191</v>
      </c>
      <c r="F61" s="6" t="n">
        <v>562</v>
      </c>
      <c r="G61" s="6" t="n">
        <f aca="false">E61/D61</f>
        <v>0.000982906534062015</v>
      </c>
      <c r="H61" s="6" t="n">
        <f aca="false">(E61+F61)/D61</f>
        <v>0.000990776395898189</v>
      </c>
      <c r="I61" s="6" t="n">
        <v>5040</v>
      </c>
      <c r="J61" s="6" t="n">
        <v>344</v>
      </c>
      <c r="K61" s="6" t="n">
        <v>70791849</v>
      </c>
      <c r="L61" s="6" t="n">
        <v>122496</v>
      </c>
      <c r="M61" s="6" t="n">
        <v>1434</v>
      </c>
      <c r="N61" s="6" t="n">
        <f aca="false">L61/K61</f>
        <v>0.00173036870388849</v>
      </c>
      <c r="O61" s="6" t="n">
        <f aca="false">(L61+M61)/K61</f>
        <v>0.00175062527325709</v>
      </c>
      <c r="P61" s="6" t="n">
        <v>16062</v>
      </c>
      <c r="Q61" s="6" t="n">
        <v>520</v>
      </c>
      <c r="R61" s="6"/>
      <c r="S61" s="5"/>
      <c r="T61" s="5"/>
      <c r="U61" s="5"/>
    </row>
    <row r="62" customFormat="false" ht="12.75" hidden="false" customHeight="false" outlineLevel="0" collapsed="false">
      <c r="A62" s="4" t="s">
        <v>134</v>
      </c>
      <c r="B62" s="5" t="s">
        <v>135</v>
      </c>
      <c r="C62" s="5" t="s">
        <v>111</v>
      </c>
      <c r="D62" s="6" t="n">
        <v>98661463</v>
      </c>
      <c r="E62" s="6" t="n">
        <v>143207</v>
      </c>
      <c r="F62" s="6" t="n">
        <v>4002</v>
      </c>
      <c r="G62" s="6" t="n">
        <f aca="false">E62/D62</f>
        <v>0.00145149884915045</v>
      </c>
      <c r="H62" s="6" t="n">
        <f aca="false">(E62+F62)/D62</f>
        <v>0.00149206179924577</v>
      </c>
      <c r="I62" s="6" t="n">
        <v>8795</v>
      </c>
      <c r="J62" s="6" t="n">
        <v>102386</v>
      </c>
      <c r="K62" s="6" t="n">
        <v>136116681</v>
      </c>
      <c r="L62" s="6" t="n">
        <v>186619</v>
      </c>
      <c r="M62" s="6" t="n">
        <v>2158779</v>
      </c>
      <c r="N62" s="6" t="n">
        <f aca="false">L62/K62</f>
        <v>0.00137102226287754</v>
      </c>
      <c r="O62" s="6" t="n">
        <f aca="false">(L62+M62)/K62</f>
        <v>0.0172307903981291</v>
      </c>
      <c r="P62" s="6" t="n">
        <v>14228</v>
      </c>
      <c r="Q62" s="6" t="n">
        <v>1470</v>
      </c>
      <c r="R62" s="6"/>
      <c r="S62" s="5"/>
      <c r="T62" s="5"/>
      <c r="U62" s="5"/>
    </row>
    <row r="63" customFormat="false" ht="12.75" hidden="false" customHeight="false" outlineLevel="0" collapsed="false">
      <c r="A63" s="4" t="s">
        <v>136</v>
      </c>
      <c r="B63" s="5" t="s">
        <v>137</v>
      </c>
      <c r="C63" s="5" t="s">
        <v>17</v>
      </c>
      <c r="D63" s="6" t="n">
        <v>102701084</v>
      </c>
      <c r="E63" s="6" t="n">
        <v>73525</v>
      </c>
      <c r="F63" s="6" t="n">
        <v>2649</v>
      </c>
      <c r="G63" s="6" t="n">
        <f aca="false">E63/D63</f>
        <v>0.000715912599325631</v>
      </c>
      <c r="H63" s="6" t="n">
        <f aca="false">(E63+F63)/D63</f>
        <v>0.000741705900592052</v>
      </c>
      <c r="I63" s="6" t="n">
        <v>7523</v>
      </c>
      <c r="J63" s="6" t="n">
        <v>989</v>
      </c>
      <c r="K63" s="6" t="n">
        <v>101483549</v>
      </c>
      <c r="L63" s="6" t="n">
        <v>326056</v>
      </c>
      <c r="M63" s="6" t="n">
        <v>4783</v>
      </c>
      <c r="N63" s="6" t="n">
        <f aca="false">L63/K63</f>
        <v>0.00321289512648006</v>
      </c>
      <c r="O63" s="6" t="n">
        <f aca="false">(L63+M63)/K63</f>
        <v>0.0032600259180924</v>
      </c>
      <c r="P63" s="6" t="n">
        <v>23498</v>
      </c>
      <c r="Q63" s="6" t="n">
        <v>660</v>
      </c>
      <c r="R63" s="5"/>
      <c r="S63" s="5"/>
      <c r="T63" s="5"/>
      <c r="U63" s="5"/>
    </row>
    <row r="64" customFormat="false" ht="12.75" hidden="false" customHeight="false" outlineLevel="0" collapsed="false">
      <c r="A64" s="4" t="s">
        <v>138</v>
      </c>
      <c r="B64" s="5" t="s">
        <v>139</v>
      </c>
      <c r="C64" s="5" t="s">
        <v>17</v>
      </c>
      <c r="D64" s="6" t="n">
        <v>115202900</v>
      </c>
      <c r="E64" s="6" t="n">
        <v>199562</v>
      </c>
      <c r="F64" s="6" t="n">
        <v>2068</v>
      </c>
      <c r="G64" s="6" t="n">
        <f aca="false">E64/D64</f>
        <v>0.00173226542040174</v>
      </c>
      <c r="H64" s="6" t="n">
        <f aca="false">(E64+F64)/D64</f>
        <v>0.00175021635740073</v>
      </c>
      <c r="I64" s="6" t="n">
        <v>16802</v>
      </c>
      <c r="J64" s="6" t="n">
        <v>1940</v>
      </c>
      <c r="K64" s="6" t="n">
        <v>90821059</v>
      </c>
      <c r="L64" s="6" t="n">
        <v>293043</v>
      </c>
      <c r="M64" s="6" t="n">
        <v>2211</v>
      </c>
      <c r="N64" s="6" t="n">
        <f aca="false">L64/K64</f>
        <v>0.00322659747889529</v>
      </c>
      <c r="O64" s="6" t="n">
        <f aca="false">(L64+M64)/K64</f>
        <v>0.00325094205298795</v>
      </c>
      <c r="P64" s="6" t="n">
        <v>14642</v>
      </c>
      <c r="Q64" s="6" t="n">
        <v>449</v>
      </c>
      <c r="R64" s="6"/>
      <c r="S64" s="5"/>
      <c r="T64" s="5"/>
      <c r="U64" s="5"/>
    </row>
    <row r="65" customFormat="false" ht="12.75" hidden="false" customHeight="false" outlineLevel="0" collapsed="false">
      <c r="A65" s="7" t="s">
        <v>140</v>
      </c>
      <c r="B65" s="5" t="s">
        <v>141</v>
      </c>
      <c r="C65" s="5" t="s">
        <v>111</v>
      </c>
      <c r="D65" s="6" t="n">
        <v>91226703</v>
      </c>
      <c r="E65" s="6" t="n">
        <v>510558</v>
      </c>
      <c r="F65" s="6" t="n">
        <v>2487</v>
      </c>
      <c r="G65" s="6" t="n">
        <f aca="false">E65/D65</f>
        <v>0.00559658502620664</v>
      </c>
      <c r="H65" s="6" t="n">
        <f aca="false">(E65+F65)/D65</f>
        <v>0.00562384678091458</v>
      </c>
      <c r="I65" s="6" t="n">
        <v>58869</v>
      </c>
      <c r="J65" s="6" t="n">
        <v>81389</v>
      </c>
      <c r="K65" s="6" t="n">
        <v>88817060</v>
      </c>
      <c r="L65" s="6" t="n">
        <v>139742</v>
      </c>
      <c r="M65" s="6" t="n">
        <v>826453</v>
      </c>
      <c r="N65" s="6" t="n">
        <f aca="false">L65/K65</f>
        <v>0.00157336890007393</v>
      </c>
      <c r="O65" s="6" t="n">
        <f aca="false">(L65+M65)/K65</f>
        <v>0.0108784843812664</v>
      </c>
      <c r="P65" s="6" t="n">
        <v>19363</v>
      </c>
      <c r="Q65" s="6" t="n">
        <v>490</v>
      </c>
      <c r="R65" s="5"/>
      <c r="S65" s="8"/>
      <c r="T65" s="5"/>
      <c r="U65" s="5"/>
    </row>
    <row r="66" customFormat="false" ht="12.75" hidden="false" customHeight="false" outlineLevel="0" collapsed="false">
      <c r="A66" s="7" t="s">
        <v>140</v>
      </c>
      <c r="B66" s="5" t="n">
        <v>273.3</v>
      </c>
      <c r="C66" s="5" t="s">
        <v>111</v>
      </c>
      <c r="D66" s="6" t="n">
        <v>90416491</v>
      </c>
      <c r="E66" s="6" t="n">
        <v>235257</v>
      </c>
      <c r="F66" s="6" t="n">
        <v>22364</v>
      </c>
      <c r="G66" s="6" t="n">
        <f aca="false">E66/D66</f>
        <v>0.0026019257924973</v>
      </c>
      <c r="H66" s="6" t="n">
        <f aca="false">(E66+F66)/D66</f>
        <v>0.0028492700518537</v>
      </c>
      <c r="I66" s="6" t="n">
        <v>29813</v>
      </c>
      <c r="J66" s="6" t="n">
        <v>88884</v>
      </c>
      <c r="K66" s="6" t="n">
        <v>88714733</v>
      </c>
      <c r="L66" s="6" t="n">
        <v>137146</v>
      </c>
      <c r="M66" s="6" t="n">
        <v>843688</v>
      </c>
      <c r="N66" s="6" t="n">
        <f aca="false">L66/K66</f>
        <v>0.00154592135220652</v>
      </c>
      <c r="O66" s="6" t="n">
        <f aca="false">(L66+M66)/K66</f>
        <v>0.011056044095855</v>
      </c>
      <c r="P66" s="6" t="n">
        <v>19357</v>
      </c>
      <c r="Q66" s="6" t="n">
        <v>474</v>
      </c>
      <c r="R66" s="5"/>
      <c r="S66" s="8"/>
      <c r="T66" s="5"/>
      <c r="U66" s="5"/>
    </row>
    <row r="67" customFormat="false" ht="12.75" hidden="false" customHeight="false" outlineLevel="0" collapsed="false">
      <c r="A67" s="4" t="s">
        <v>142</v>
      </c>
      <c r="B67" s="5" t="s">
        <v>143</v>
      </c>
      <c r="C67" s="5" t="s">
        <v>17</v>
      </c>
      <c r="D67" s="6" t="n">
        <v>56775537</v>
      </c>
      <c r="E67" s="6" t="n">
        <v>380040</v>
      </c>
      <c r="F67" s="6" t="n">
        <v>2005</v>
      </c>
      <c r="G67" s="6" t="n">
        <f aca="false">E67/D67</f>
        <v>0.00669372796949503</v>
      </c>
      <c r="H67" s="6" t="n">
        <f aca="false">(E67+F67)/D67</f>
        <v>0.00672904247475458</v>
      </c>
      <c r="I67" s="6" t="n">
        <v>13381</v>
      </c>
      <c r="J67" s="6" t="n">
        <v>313</v>
      </c>
      <c r="K67" s="6" t="n">
        <v>130763118</v>
      </c>
      <c r="L67" s="6" t="n">
        <v>1374763</v>
      </c>
      <c r="M67" s="6" t="n">
        <v>20931</v>
      </c>
      <c r="N67" s="6" t="n">
        <f aca="false">L67/K67</f>
        <v>0.0105133849745002</v>
      </c>
      <c r="O67" s="6" t="n">
        <f aca="false">(L67+M67)/K67</f>
        <v>0.0106734530450704</v>
      </c>
      <c r="P67" s="6" t="n">
        <v>108299</v>
      </c>
      <c r="Q67" s="6" t="n">
        <v>3658</v>
      </c>
      <c r="R67" s="6"/>
      <c r="S67" s="5"/>
      <c r="T67" s="5"/>
      <c r="U67" s="5"/>
    </row>
    <row r="68" customFormat="false" ht="12.75" hidden="false" customHeight="false" outlineLevel="0" collapsed="false">
      <c r="A68" s="4" t="s">
        <v>144</v>
      </c>
      <c r="B68" s="5" t="s">
        <v>145</v>
      </c>
      <c r="C68" s="5" t="s">
        <v>17</v>
      </c>
      <c r="D68" s="6" t="n">
        <v>72470676</v>
      </c>
      <c r="E68" s="6" t="n">
        <v>371214</v>
      </c>
      <c r="F68" s="6" t="n">
        <v>1053</v>
      </c>
      <c r="G68" s="6" t="n">
        <f aca="false">E68/D68</f>
        <v>0.00512226490063374</v>
      </c>
      <c r="H68" s="6" t="n">
        <f aca="false">(E68+F68)/D68</f>
        <v>0.00513679491550486</v>
      </c>
      <c r="I68" s="6" t="n">
        <v>20421</v>
      </c>
      <c r="J68" s="6" t="n">
        <v>830</v>
      </c>
      <c r="K68" s="6" t="n">
        <v>87838089</v>
      </c>
      <c r="L68" s="6" t="n">
        <v>747723</v>
      </c>
      <c r="M68" s="6" t="n">
        <v>4231</v>
      </c>
      <c r="N68" s="6" t="n">
        <f aca="false">L68/K68</f>
        <v>0.00851251442867797</v>
      </c>
      <c r="O68" s="6" t="n">
        <f aca="false">(L68+M68)/K68</f>
        <v>0.00856068259863896</v>
      </c>
      <c r="P68" s="6" t="n">
        <v>103087</v>
      </c>
      <c r="Q68" s="6" t="n">
        <v>1957</v>
      </c>
      <c r="R68" s="6"/>
      <c r="S68" s="5"/>
      <c r="T68" s="5"/>
      <c r="U68" s="5"/>
    </row>
    <row r="69" customFormat="false" ht="12.75" hidden="false" customHeight="false" outlineLevel="0" collapsed="false">
      <c r="A69" s="4" t="s">
        <v>146</v>
      </c>
      <c r="B69" s="5" t="s">
        <v>147</v>
      </c>
      <c r="C69" s="5" t="s">
        <v>40</v>
      </c>
      <c r="D69" s="6" t="n">
        <v>109604578</v>
      </c>
      <c r="E69" s="6" t="n">
        <v>22991</v>
      </c>
      <c r="F69" s="6" t="n">
        <v>1478</v>
      </c>
      <c r="G69" s="6" t="n">
        <f aca="false">E69/D69</f>
        <v>0.000209763135988718</v>
      </c>
      <c r="H69" s="6" t="n">
        <f aca="false">(E69+F69)/D69</f>
        <v>0.000223247974185896</v>
      </c>
      <c r="I69" s="6" t="n">
        <v>3016</v>
      </c>
      <c r="J69" s="6" t="n">
        <v>835</v>
      </c>
      <c r="K69" s="5" t="s">
        <v>41</v>
      </c>
      <c r="L69" s="5" t="s">
        <v>41</v>
      </c>
      <c r="M69" s="5" t="s">
        <v>41</v>
      </c>
      <c r="N69" s="5" t="s">
        <v>41</v>
      </c>
      <c r="O69" s="5" t="s">
        <v>41</v>
      </c>
      <c r="P69" s="5" t="s">
        <v>41</v>
      </c>
      <c r="Q69" s="5" t="s">
        <v>41</v>
      </c>
      <c r="R69" s="5"/>
      <c r="S69" s="5"/>
      <c r="T69" s="5"/>
      <c r="U69" s="5"/>
    </row>
    <row r="70" customFormat="false" ht="12.75" hidden="false" customHeight="false" outlineLevel="0" collapsed="false">
      <c r="A70" s="4" t="s">
        <v>148</v>
      </c>
      <c r="B70" s="5" t="s">
        <v>149</v>
      </c>
      <c r="C70" s="5" t="s">
        <v>17</v>
      </c>
      <c r="D70" s="6" t="n">
        <v>75468016</v>
      </c>
      <c r="E70" s="6" t="n">
        <v>244658</v>
      </c>
      <c r="F70" s="6" t="n">
        <v>671</v>
      </c>
      <c r="G70" s="6" t="n">
        <f aca="false">E70/D70</f>
        <v>0.00324187666467872</v>
      </c>
      <c r="H70" s="6" t="n">
        <f aca="false">(E70+F70)/D70</f>
        <v>0.00325076784846179</v>
      </c>
      <c r="I70" s="6" t="n">
        <v>16202</v>
      </c>
      <c r="J70" s="6" t="n">
        <v>447</v>
      </c>
      <c r="K70" s="6" t="n">
        <v>74856629</v>
      </c>
      <c r="L70" s="6" t="n">
        <v>269489</v>
      </c>
      <c r="M70" s="6" t="n">
        <v>2283</v>
      </c>
      <c r="N70" s="6" t="n">
        <f aca="false">L70/K70</f>
        <v>0.00360006860581446</v>
      </c>
      <c r="O70" s="6" t="n">
        <f aca="false">(L70+M70)/K70</f>
        <v>0.00363056690677321</v>
      </c>
      <c r="P70" s="6" t="n">
        <v>24763</v>
      </c>
      <c r="Q70" s="6" t="n">
        <v>923</v>
      </c>
      <c r="R70" s="6"/>
      <c r="S70" s="5"/>
      <c r="T70" s="5"/>
      <c r="U70" s="5"/>
    </row>
    <row r="71" customFormat="false" ht="12.75" hidden="false" customHeight="false" outlineLevel="0" collapsed="false">
      <c r="A71" s="4" t="s">
        <v>150</v>
      </c>
      <c r="B71" s="5" t="s">
        <v>151</v>
      </c>
      <c r="C71" s="5" t="s">
        <v>17</v>
      </c>
      <c r="D71" s="6" t="n">
        <v>59856503</v>
      </c>
      <c r="E71" s="6" t="n">
        <v>1775</v>
      </c>
      <c r="F71" s="6" t="n">
        <v>251</v>
      </c>
      <c r="G71" s="6" t="n">
        <f aca="false">E71/D71</f>
        <v>2.96542549436943E-005</v>
      </c>
      <c r="H71" s="6" t="n">
        <f aca="false">(E71+F71)/D71</f>
        <v>3.38476171920702E-005</v>
      </c>
      <c r="I71" s="6" t="n">
        <v>48</v>
      </c>
      <c r="J71" s="6" t="n">
        <v>46</v>
      </c>
      <c r="K71" s="6" t="n">
        <v>126464657</v>
      </c>
      <c r="L71" s="6" t="n">
        <v>10916</v>
      </c>
      <c r="M71" s="6" t="n">
        <v>1535</v>
      </c>
      <c r="N71" s="6" t="n">
        <f aca="false">L71/K71</f>
        <v>8.63166062277779E-005</v>
      </c>
      <c r="O71" s="6" t="n">
        <f aca="false">(L71+M71)/K71</f>
        <v>9.84543847693352E-005</v>
      </c>
      <c r="P71" s="6" t="n">
        <v>3444</v>
      </c>
      <c r="Q71" s="6" t="n">
        <v>118</v>
      </c>
      <c r="R71" s="6"/>
      <c r="S71" s="5"/>
      <c r="T71" s="5"/>
      <c r="U71" s="5"/>
    </row>
    <row r="72" customFormat="false" ht="12.75" hidden="false" customHeight="false" outlineLevel="0" collapsed="false">
      <c r="A72" s="4" t="s">
        <v>152</v>
      </c>
      <c r="B72" s="5" t="s">
        <v>153</v>
      </c>
      <c r="C72" s="5" t="s">
        <v>17</v>
      </c>
      <c r="D72" s="6" t="n">
        <v>70828249</v>
      </c>
      <c r="E72" s="6" t="n">
        <v>136871</v>
      </c>
      <c r="F72" s="6" t="n">
        <v>1916</v>
      </c>
      <c r="G72" s="6" t="n">
        <f aca="false">E72/D72</f>
        <v>0.0019324351785119</v>
      </c>
      <c r="H72" s="6" t="n">
        <f aca="false">(E72+F72)/D72</f>
        <v>0.00195948653199093</v>
      </c>
      <c r="I72" s="6" t="n">
        <v>9314</v>
      </c>
      <c r="J72" s="6" t="n">
        <v>315</v>
      </c>
      <c r="K72" s="6" t="n">
        <v>135727596</v>
      </c>
      <c r="L72" s="6" t="n">
        <v>443245</v>
      </c>
      <c r="M72" s="6" t="n">
        <v>7155</v>
      </c>
      <c r="N72" s="6" t="n">
        <f aca="false">L72/K72</f>
        <v>0.00326569550380897</v>
      </c>
      <c r="O72" s="6" t="n">
        <f aca="false">(L72+M72)/K72</f>
        <v>0.00331841138628875</v>
      </c>
      <c r="P72" s="6" t="n">
        <v>60727</v>
      </c>
      <c r="Q72" s="6" t="n">
        <v>1524</v>
      </c>
      <c r="R72" s="6"/>
      <c r="S72" s="5"/>
      <c r="T72" s="5"/>
      <c r="U72" s="5"/>
    </row>
    <row r="73" customFormat="false" ht="12.75" hidden="false" customHeight="false" outlineLevel="0" collapsed="false">
      <c r="A73" s="4" t="s">
        <v>152</v>
      </c>
      <c r="B73" s="5" t="s">
        <v>154</v>
      </c>
      <c r="C73" s="5" t="s">
        <v>17</v>
      </c>
      <c r="D73" s="6" t="n">
        <v>102227349</v>
      </c>
      <c r="E73" s="6" t="n">
        <v>23772</v>
      </c>
      <c r="F73" s="6" t="n">
        <v>1247</v>
      </c>
      <c r="G73" s="6" t="n">
        <f aca="false">E73/D73</f>
        <v>0.00023254051124812</v>
      </c>
      <c r="H73" s="6" t="n">
        <f aca="false">(E73+F73)/D73</f>
        <v>0.000244738812507013</v>
      </c>
      <c r="I73" s="6" t="n">
        <v>2261</v>
      </c>
      <c r="J73" s="6" t="n">
        <v>343</v>
      </c>
      <c r="K73" s="6" t="n">
        <v>115594010</v>
      </c>
      <c r="L73" s="6" t="n">
        <v>38751</v>
      </c>
      <c r="M73" s="6" t="n">
        <v>1134</v>
      </c>
      <c r="N73" s="6" t="n">
        <f aca="false">L73/K73</f>
        <v>0.000335233633645896</v>
      </c>
      <c r="O73" s="6" t="n">
        <f aca="false">(L73+M73)/K73</f>
        <v>0.000345043830558348</v>
      </c>
      <c r="P73" s="6" t="n">
        <v>5927</v>
      </c>
      <c r="Q73" s="6" t="n">
        <v>301</v>
      </c>
      <c r="R73" s="6"/>
      <c r="S73" s="5"/>
      <c r="T73" s="5"/>
      <c r="U73" s="5"/>
    </row>
    <row r="74" customFormat="false" ht="12.75" hidden="false" customHeight="false" outlineLevel="0" collapsed="false">
      <c r="A74" s="4" t="s">
        <v>155</v>
      </c>
      <c r="B74" s="5" t="s">
        <v>156</v>
      </c>
      <c r="C74" s="5" t="s">
        <v>17</v>
      </c>
      <c r="D74" s="6" t="n">
        <v>44032428</v>
      </c>
      <c r="E74" s="6" t="n">
        <v>2550</v>
      </c>
      <c r="F74" s="6" t="n">
        <v>297</v>
      </c>
      <c r="G74" s="6" t="n">
        <f aca="false">E74/D74</f>
        <v>5.79118644104749E-005</v>
      </c>
      <c r="H74" s="6" t="n">
        <f aca="false">(E74+F74)/D74</f>
        <v>6.46568933241655E-005</v>
      </c>
      <c r="I74" s="6" t="n">
        <v>57</v>
      </c>
      <c r="J74" s="6" t="n">
        <v>58</v>
      </c>
      <c r="K74" s="6" t="n">
        <v>108010234</v>
      </c>
      <c r="L74" s="6" t="n">
        <v>15451</v>
      </c>
      <c r="M74" s="6" t="n">
        <v>2599</v>
      </c>
      <c r="N74" s="6" t="n">
        <f aca="false">L74/K74</f>
        <v>0.00014305125938344</v>
      </c>
      <c r="O74" s="6" t="n">
        <f aca="false">(L74+M74)/K74</f>
        <v>0.000167113794050293</v>
      </c>
      <c r="P74" s="6" t="n">
        <v>2084</v>
      </c>
      <c r="Q74" s="6" t="n">
        <v>74</v>
      </c>
      <c r="R74" s="5"/>
      <c r="S74" s="5"/>
      <c r="T74" s="5"/>
      <c r="U74" s="5"/>
    </row>
    <row r="75" customFormat="false" ht="12.75" hidden="false" customHeight="false" outlineLevel="0" collapsed="false">
      <c r="A75" s="4" t="s">
        <v>157</v>
      </c>
      <c r="B75" s="5" t="s">
        <v>158</v>
      </c>
      <c r="C75" s="5" t="s">
        <v>40</v>
      </c>
      <c r="D75" s="6" t="n">
        <v>102734709</v>
      </c>
      <c r="E75" s="6" t="n">
        <v>790680</v>
      </c>
      <c r="F75" s="6" t="n">
        <v>3547</v>
      </c>
      <c r="G75" s="6" t="n">
        <f aca="false">E75/D75</f>
        <v>0.00769632783015913</v>
      </c>
      <c r="H75" s="6" t="n">
        <f aca="false">(E75+F75)/D75</f>
        <v>0.00773085364947109</v>
      </c>
      <c r="I75" s="6" t="n">
        <v>65747</v>
      </c>
      <c r="J75" s="6" t="n">
        <v>3122</v>
      </c>
      <c r="K75" s="5" t="s">
        <v>41</v>
      </c>
      <c r="L75" s="5" t="s">
        <v>41</v>
      </c>
      <c r="M75" s="5" t="s">
        <v>41</v>
      </c>
      <c r="N75" s="5" t="s">
        <v>41</v>
      </c>
      <c r="O75" s="5" t="s">
        <v>41</v>
      </c>
      <c r="P75" s="5" t="s">
        <v>41</v>
      </c>
      <c r="Q75" s="5" t="s">
        <v>41</v>
      </c>
      <c r="R75" s="5"/>
      <c r="S75" s="5"/>
      <c r="T75" s="5"/>
      <c r="U75" s="5"/>
    </row>
    <row r="76" customFormat="false" ht="12.75" hidden="false" customHeight="false" outlineLevel="0" collapsed="false">
      <c r="A76" s="4" t="s">
        <v>159</v>
      </c>
      <c r="B76" s="5" t="s">
        <v>160</v>
      </c>
      <c r="C76" s="5" t="s">
        <v>17</v>
      </c>
      <c r="D76" s="6" t="n">
        <v>174000921</v>
      </c>
      <c r="E76" s="6" t="n">
        <v>1040895</v>
      </c>
      <c r="F76" s="6" t="n">
        <v>16325</v>
      </c>
      <c r="G76" s="6" t="n">
        <f aca="false">E76/D76</f>
        <v>0.00598212350841522</v>
      </c>
      <c r="H76" s="6" t="n">
        <f aca="false">(E76+F76)/D76</f>
        <v>0.00607594485088961</v>
      </c>
      <c r="I76" s="6" t="n">
        <v>63204</v>
      </c>
      <c r="J76" s="6" t="n">
        <v>20951</v>
      </c>
      <c r="K76" s="6" t="n">
        <v>135873945</v>
      </c>
      <c r="L76" s="6" t="n">
        <v>1557429</v>
      </c>
      <c r="M76" s="6" t="n">
        <v>9571</v>
      </c>
      <c r="N76" s="6" t="n">
        <f aca="false">L76/K76</f>
        <v>0.0114623079502108</v>
      </c>
      <c r="O76" s="6" t="n">
        <f aca="false">(L76+M76)/K76</f>
        <v>0.011532748239554</v>
      </c>
      <c r="P76" s="6" t="n">
        <v>117663</v>
      </c>
      <c r="Q76" s="6" t="n">
        <v>3019</v>
      </c>
      <c r="R76" s="5"/>
      <c r="S76" s="5"/>
      <c r="T76" s="5"/>
      <c r="U76" s="5"/>
    </row>
    <row r="77" customFormat="false" ht="12.75" hidden="false" customHeight="false" outlineLevel="0" collapsed="false">
      <c r="A77" s="7" t="s">
        <v>161</v>
      </c>
      <c r="B77" s="5" t="s">
        <v>162</v>
      </c>
      <c r="C77" s="5" t="s">
        <v>17</v>
      </c>
      <c r="D77" s="6" t="n">
        <v>145163177</v>
      </c>
      <c r="E77" s="6" t="n">
        <v>372709</v>
      </c>
      <c r="F77" s="6" t="n">
        <v>16201</v>
      </c>
      <c r="G77" s="6" t="n">
        <f aca="false">E77/D77</f>
        <v>0.00256751751857842</v>
      </c>
      <c r="H77" s="6" t="n">
        <f aca="false">(E77+F77)/D77</f>
        <v>0.00267912295691903</v>
      </c>
      <c r="I77" s="6" t="n">
        <v>11626</v>
      </c>
      <c r="J77" s="6" t="n">
        <v>21603</v>
      </c>
      <c r="K77" s="6" t="n">
        <v>208039354</v>
      </c>
      <c r="L77" s="6" t="n">
        <v>3753059</v>
      </c>
      <c r="M77" s="6" t="n">
        <v>18675</v>
      </c>
      <c r="N77" s="6" t="n">
        <f aca="false">L77/K77</f>
        <v>0.0180401396555</v>
      </c>
      <c r="O77" s="6" t="n">
        <f aca="false">(L77+M77)/K77</f>
        <v>0.0181299063253196</v>
      </c>
      <c r="P77" s="6" t="n">
        <v>189942</v>
      </c>
      <c r="Q77" s="6" t="n">
        <v>3276</v>
      </c>
      <c r="R77" s="6"/>
      <c r="S77" s="8"/>
      <c r="T77" s="5"/>
      <c r="U77" s="5"/>
    </row>
    <row r="78" customFormat="false" ht="12.75" hidden="false" customHeight="false" outlineLevel="0" collapsed="false">
      <c r="A78" s="4" t="s">
        <v>163</v>
      </c>
      <c r="B78" s="5" t="s">
        <v>164</v>
      </c>
      <c r="C78" s="5" t="s">
        <v>17</v>
      </c>
      <c r="D78" s="6" t="n">
        <v>123696138</v>
      </c>
      <c r="E78" s="6" t="n">
        <v>281963</v>
      </c>
      <c r="F78" s="6" t="n">
        <v>35867</v>
      </c>
      <c r="G78" s="6" t="n">
        <f aca="false">E78/D78</f>
        <v>0.00227948102955324</v>
      </c>
      <c r="H78" s="6" t="n">
        <f aca="false">(E78+F78)/D78</f>
        <v>0.00256944157787691</v>
      </c>
      <c r="I78" s="6" t="n">
        <v>5873</v>
      </c>
      <c r="J78" s="6" t="n">
        <v>5860</v>
      </c>
      <c r="K78" s="6" t="n">
        <v>240338902</v>
      </c>
      <c r="L78" s="6" t="n">
        <v>5000414</v>
      </c>
      <c r="M78" s="6" t="n">
        <v>12980</v>
      </c>
      <c r="N78" s="6" t="n">
        <f aca="false">L78/K78</f>
        <v>0.0208056788076697</v>
      </c>
      <c r="O78" s="6" t="n">
        <f aca="false">(L78+M78)/K78</f>
        <v>0.020859685878069</v>
      </c>
      <c r="P78" s="6" t="n">
        <v>285863</v>
      </c>
      <c r="Q78" s="6" t="n">
        <v>3317</v>
      </c>
      <c r="R78" s="6"/>
      <c r="S78" s="5"/>
      <c r="T78" s="5"/>
      <c r="U78" s="5"/>
    </row>
    <row r="79" customFormat="false" ht="12.75" hidden="false" customHeight="false" outlineLevel="0" collapsed="false">
      <c r="A79" s="7" t="s">
        <v>165</v>
      </c>
      <c r="B79" s="9" t="s">
        <v>166</v>
      </c>
      <c r="C79" s="5" t="s">
        <v>17</v>
      </c>
      <c r="D79" s="6" t="n">
        <v>115764806</v>
      </c>
      <c r="E79" s="6" t="n">
        <v>269638</v>
      </c>
      <c r="F79" s="6" t="n">
        <v>9227</v>
      </c>
      <c r="G79" s="6" t="n">
        <f aca="false">E79/D79</f>
        <v>0.00232918802628149</v>
      </c>
      <c r="H79" s="6" t="n">
        <f aca="false">(E79+F79)/D79</f>
        <v>0.00240889273377265</v>
      </c>
      <c r="I79" s="6" t="n">
        <v>6736</v>
      </c>
      <c r="J79" s="6" t="n">
        <v>8900</v>
      </c>
      <c r="K79" s="6" t="n">
        <v>188924936</v>
      </c>
      <c r="L79" s="6" t="n">
        <v>2692687</v>
      </c>
      <c r="M79" s="6" t="n">
        <v>21674</v>
      </c>
      <c r="N79" s="6" t="n">
        <f aca="false">L79/K79</f>
        <v>0.0142526818164438</v>
      </c>
      <c r="O79" s="6" t="n">
        <f aca="false">(L79+M79)/K79</f>
        <v>0.0143674046288945</v>
      </c>
      <c r="P79" s="6" t="n">
        <v>184160</v>
      </c>
      <c r="Q79" s="6" t="n">
        <v>4373</v>
      </c>
      <c r="R79" s="5"/>
      <c r="S79" s="8"/>
      <c r="T79" s="9"/>
      <c r="U79" s="5"/>
    </row>
    <row r="80" customFormat="false" ht="12.75" hidden="false" customHeight="false" outlineLevel="0" collapsed="false">
      <c r="A80" s="7" t="s">
        <v>167</v>
      </c>
      <c r="B80" s="5" t="s">
        <v>168</v>
      </c>
      <c r="C80" s="5" t="s">
        <v>17</v>
      </c>
      <c r="D80" s="6" t="n">
        <v>84193400</v>
      </c>
      <c r="E80" s="6" t="n">
        <v>174601</v>
      </c>
      <c r="F80" s="6" t="n">
        <v>8465</v>
      </c>
      <c r="G80" s="6" t="n">
        <f aca="false">E80/D80</f>
        <v>0.00207380863583131</v>
      </c>
      <c r="H80" s="6" t="n">
        <f aca="false">(E80+F80)/D80</f>
        <v>0.00217435095862621</v>
      </c>
      <c r="I80" s="6" t="n">
        <v>3729</v>
      </c>
      <c r="J80" s="6" t="n">
        <v>4226</v>
      </c>
      <c r="K80" s="6" t="n">
        <v>137424008</v>
      </c>
      <c r="L80" s="6" t="n">
        <v>2697500</v>
      </c>
      <c r="M80" s="6" t="n">
        <v>16766</v>
      </c>
      <c r="N80" s="6" t="n">
        <f aca="false">L80/K80</f>
        <v>0.0196290301764449</v>
      </c>
      <c r="O80" s="6" t="n">
        <f aca="false">(L80+M80)/K80</f>
        <v>0.0197510321486185</v>
      </c>
      <c r="P80" s="6" t="n">
        <v>118428</v>
      </c>
      <c r="Q80" s="6" t="n">
        <v>2452</v>
      </c>
      <c r="R80" s="6"/>
      <c r="S80" s="8"/>
      <c r="T80" s="5"/>
      <c r="U80" s="5"/>
    </row>
    <row r="81" customFormat="false" ht="12.75" hidden="false" customHeight="false" outlineLevel="0" collapsed="false">
      <c r="A81" s="4" t="s">
        <v>169</v>
      </c>
      <c r="B81" s="5" t="s">
        <v>170</v>
      </c>
      <c r="C81" s="5" t="s">
        <v>17</v>
      </c>
      <c r="D81" s="6" t="n">
        <v>88848478</v>
      </c>
      <c r="E81" s="6" t="n">
        <v>177431</v>
      </c>
      <c r="F81" s="6" t="n">
        <v>25774</v>
      </c>
      <c r="G81" s="6" t="n">
        <f aca="false">E81/D81</f>
        <v>0.00199700663414853</v>
      </c>
      <c r="H81" s="6" t="n">
        <f aca="false">(E81+F81)/D81</f>
        <v>0.00228709601530822</v>
      </c>
      <c r="I81" s="6" t="n">
        <v>6889</v>
      </c>
      <c r="J81" s="6" t="n">
        <v>7478</v>
      </c>
      <c r="K81" s="6" t="n">
        <v>91904912</v>
      </c>
      <c r="L81" s="6" t="n">
        <v>726356</v>
      </c>
      <c r="M81" s="6" t="n">
        <v>7116</v>
      </c>
      <c r="N81" s="6" t="n">
        <f aca="false">L81/K81</f>
        <v>0.0079033425329867</v>
      </c>
      <c r="O81" s="6" t="n">
        <f aca="false">(L81+M81)/K81</f>
        <v>0.00798077038580919</v>
      </c>
      <c r="P81" s="6" t="n">
        <v>94119</v>
      </c>
      <c r="Q81" s="6" t="n">
        <v>1460</v>
      </c>
      <c r="R81" s="6"/>
      <c r="S81" s="5"/>
      <c r="T81" s="5"/>
      <c r="U81" s="5"/>
    </row>
    <row r="82" customFormat="false" ht="12.75" hidden="false" customHeight="false" outlineLevel="0" collapsed="false">
      <c r="A82" s="4" t="s">
        <v>171</v>
      </c>
      <c r="B82" s="5" t="s">
        <v>172</v>
      </c>
      <c r="C82" s="5" t="s">
        <v>17</v>
      </c>
      <c r="D82" s="6" t="n">
        <v>109130993</v>
      </c>
      <c r="E82" s="6" t="n">
        <v>672026</v>
      </c>
      <c r="F82" s="6" t="n">
        <v>5169</v>
      </c>
      <c r="G82" s="6" t="n">
        <f aca="false">E82/D82</f>
        <v>0.0061579756724105</v>
      </c>
      <c r="H82" s="6" t="n">
        <f aca="false">(E82+F82)/D82</f>
        <v>0.00620534076877684</v>
      </c>
      <c r="I82" s="6" t="n">
        <v>39319</v>
      </c>
      <c r="J82" s="6" t="n">
        <v>3944</v>
      </c>
      <c r="K82" s="6" t="n">
        <v>118309311</v>
      </c>
      <c r="L82" s="6" t="n">
        <v>1553560</v>
      </c>
      <c r="M82" s="6" t="n">
        <v>7387</v>
      </c>
      <c r="N82" s="6" t="n">
        <f aca="false">L82/K82</f>
        <v>0.0131313417927013</v>
      </c>
      <c r="O82" s="6" t="n">
        <f aca="false">(L82+M82)/K82</f>
        <v>0.0131937798200853</v>
      </c>
      <c r="P82" s="6" t="n">
        <v>146938</v>
      </c>
      <c r="Q82" s="6" t="n">
        <v>3207</v>
      </c>
      <c r="R82" s="6"/>
      <c r="S82" s="5"/>
      <c r="T82" s="5"/>
      <c r="U82" s="5"/>
    </row>
    <row r="83" customFormat="false" ht="12.75" hidden="false" customHeight="false" outlineLevel="0" collapsed="false">
      <c r="A83" s="4" t="s">
        <v>173</v>
      </c>
      <c r="B83" s="5" t="s">
        <v>172</v>
      </c>
      <c r="C83" s="5" t="s">
        <v>17</v>
      </c>
      <c r="D83" s="6" t="n">
        <v>118107052</v>
      </c>
      <c r="E83" s="6" t="n">
        <v>465482</v>
      </c>
      <c r="F83" s="6" t="n">
        <v>4959</v>
      </c>
      <c r="G83" s="6" t="n">
        <f aca="false">E83/D83</f>
        <v>0.0039411871866889</v>
      </c>
      <c r="H83" s="6" t="n">
        <f aca="false">(E83+F83)/D83</f>
        <v>0.00398317451865618</v>
      </c>
      <c r="I83" s="6" t="n">
        <v>27068</v>
      </c>
      <c r="J83" s="6" t="n">
        <v>5738</v>
      </c>
      <c r="K83" s="6" t="n">
        <v>125401552</v>
      </c>
      <c r="L83" s="6" t="n">
        <v>1125542</v>
      </c>
      <c r="M83" s="6" t="n">
        <v>4675</v>
      </c>
      <c r="N83" s="6" t="n">
        <f aca="false">L83/K83</f>
        <v>0.00897550295071308</v>
      </c>
      <c r="O83" s="6" t="n">
        <f aca="false">(L83+M83)/K83</f>
        <v>0.00901278319107247</v>
      </c>
      <c r="P83" s="6" t="n">
        <v>92109</v>
      </c>
      <c r="Q83" s="6" t="n">
        <v>1926</v>
      </c>
      <c r="R83" s="6"/>
      <c r="S83" s="5"/>
      <c r="T83" s="5"/>
      <c r="U83" s="5"/>
    </row>
    <row r="84" customFormat="false" ht="12.75" hidden="false" customHeight="false" outlineLevel="0" collapsed="false">
      <c r="A84" s="4" t="s">
        <v>174</v>
      </c>
      <c r="B84" s="5" t="s">
        <v>172</v>
      </c>
      <c r="C84" s="5" t="s">
        <v>17</v>
      </c>
      <c r="D84" s="6" t="n">
        <v>106055029</v>
      </c>
      <c r="E84" s="6" t="n">
        <v>755882</v>
      </c>
      <c r="F84" s="6" t="n">
        <v>5259</v>
      </c>
      <c r="G84" s="6" t="n">
        <f aca="false">E84/D84</f>
        <v>0.00712726220649093</v>
      </c>
      <c r="H84" s="6" t="n">
        <f aca="false">(E84+F84)/D84</f>
        <v>0.00717684967112686</v>
      </c>
      <c r="I84" s="6" t="n">
        <v>59042</v>
      </c>
      <c r="J84" s="6" t="n">
        <v>10793</v>
      </c>
      <c r="K84" s="6" t="n">
        <v>115965931</v>
      </c>
      <c r="L84" s="6" t="n">
        <v>1138642</v>
      </c>
      <c r="M84" s="6" t="n">
        <v>10091</v>
      </c>
      <c r="N84" s="6" t="n">
        <f aca="false">L84/K84</f>
        <v>0.00981876306412786</v>
      </c>
      <c r="O84" s="6" t="n">
        <f aca="false">(L84+M84)/K84</f>
        <v>0.00990578000016229</v>
      </c>
      <c r="P84" s="6" t="n">
        <v>104990</v>
      </c>
      <c r="Q84" s="6" t="n">
        <v>2946</v>
      </c>
      <c r="R84" s="6"/>
      <c r="S84" s="5"/>
      <c r="T84" s="5"/>
      <c r="U84" s="5"/>
    </row>
    <row r="85" customFormat="false" ht="12.75" hidden="false" customHeight="false" outlineLevel="0" collapsed="false">
      <c r="A85" s="7" t="s">
        <v>175</v>
      </c>
      <c r="B85" s="5" t="s">
        <v>176</v>
      </c>
      <c r="C85" s="5" t="s">
        <v>17</v>
      </c>
      <c r="D85" s="6" t="n">
        <v>90401765</v>
      </c>
      <c r="E85" s="6" t="n">
        <v>529036</v>
      </c>
      <c r="F85" s="6" t="n">
        <v>55235</v>
      </c>
      <c r="G85" s="6" t="n">
        <f aca="false">E85/D85</f>
        <v>0.00585205388412494</v>
      </c>
      <c r="H85" s="6" t="n">
        <f aca="false">(E85+F85)/D85</f>
        <v>0.00646304859202694</v>
      </c>
      <c r="I85" s="6" t="n">
        <v>41444</v>
      </c>
      <c r="J85" s="6" t="n">
        <v>7305</v>
      </c>
      <c r="K85" s="6" t="n">
        <v>104216058</v>
      </c>
      <c r="L85" s="6" t="n">
        <v>1045427</v>
      </c>
      <c r="M85" s="6" t="n">
        <v>15321</v>
      </c>
      <c r="N85" s="6" t="n">
        <f aca="false">L85/K85</f>
        <v>0.0100313427706122</v>
      </c>
      <c r="O85" s="6" t="n">
        <f aca="false">(L85+M85)/K85</f>
        <v>0.0101783546639233</v>
      </c>
      <c r="P85" s="6" t="n">
        <v>64605</v>
      </c>
      <c r="Q85" s="6" t="n">
        <v>1417</v>
      </c>
      <c r="R85" s="5"/>
      <c r="S85" s="8"/>
      <c r="T85" s="5"/>
      <c r="U85" s="5"/>
    </row>
    <row r="86" customFormat="false" ht="12.75" hidden="false" customHeight="false" outlineLevel="0" collapsed="false">
      <c r="A86" s="7" t="s">
        <v>177</v>
      </c>
      <c r="B86" s="5" t="s">
        <v>178</v>
      </c>
      <c r="C86" s="5" t="s">
        <v>17</v>
      </c>
      <c r="D86" s="6" t="n">
        <v>90486896</v>
      </c>
      <c r="E86" s="6" t="n">
        <v>71571</v>
      </c>
      <c r="F86" s="6" t="n">
        <v>908</v>
      </c>
      <c r="G86" s="6" t="n">
        <f aca="false">E86/D86</f>
        <v>0.000790954305693059</v>
      </c>
      <c r="H86" s="6" t="n">
        <f aca="false">(E86+F86)/D86</f>
        <v>0.000800988907830367</v>
      </c>
      <c r="I86" s="6" t="n">
        <v>6551</v>
      </c>
      <c r="J86" s="6" t="n">
        <v>701</v>
      </c>
      <c r="K86" s="6" t="n">
        <v>87305206</v>
      </c>
      <c r="L86" s="6" t="n">
        <v>195894</v>
      </c>
      <c r="M86" s="6" t="n">
        <v>2158</v>
      </c>
      <c r="N86" s="6" t="n">
        <f aca="false">L86/K86</f>
        <v>0.0022437837212136</v>
      </c>
      <c r="O86" s="6" t="n">
        <f aca="false">(L86+M86)/K86</f>
        <v>0.00226850160573471</v>
      </c>
      <c r="P86" s="6" t="n">
        <v>21330</v>
      </c>
      <c r="Q86" s="6" t="n">
        <v>612</v>
      </c>
      <c r="R86" s="6"/>
      <c r="S86" s="8"/>
      <c r="T86" s="5"/>
      <c r="U86" s="5"/>
    </row>
    <row r="87" customFormat="false" ht="12.75" hidden="false" customHeight="false" outlineLevel="0" collapsed="false">
      <c r="A87" s="7" t="s">
        <v>179</v>
      </c>
      <c r="B87" s="5" t="s">
        <v>180</v>
      </c>
      <c r="C87" s="5" t="s">
        <v>17</v>
      </c>
      <c r="D87" s="6" t="n">
        <v>107462053</v>
      </c>
      <c r="E87" s="6" t="n">
        <v>105135</v>
      </c>
      <c r="F87" s="6" t="n">
        <v>1358</v>
      </c>
      <c r="G87" s="6" t="n">
        <f aca="false">E87/D87</f>
        <v>0.000978345351358586</v>
      </c>
      <c r="H87" s="6" t="n">
        <f aca="false">(E87+F87)/D87</f>
        <v>0.000990982370307033</v>
      </c>
      <c r="I87" s="6" t="n">
        <v>11075</v>
      </c>
      <c r="J87" s="6" t="n">
        <v>772</v>
      </c>
      <c r="K87" s="6" t="n">
        <v>114854841</v>
      </c>
      <c r="L87" s="6" t="n">
        <v>180286</v>
      </c>
      <c r="M87" s="6" t="n">
        <v>1074</v>
      </c>
      <c r="N87" s="6" t="n">
        <f aca="false">L87/K87</f>
        <v>0.00156968568699686</v>
      </c>
      <c r="O87" s="6" t="n">
        <f aca="false">(L87+M87)/K87</f>
        <v>0.001579036620668</v>
      </c>
      <c r="P87" s="6" t="n">
        <v>14208</v>
      </c>
      <c r="Q87" s="6" t="n">
        <v>222</v>
      </c>
      <c r="R87" s="6"/>
      <c r="S87" s="8"/>
      <c r="T87" s="5"/>
      <c r="U87" s="5"/>
    </row>
    <row r="88" customFormat="false" ht="12.75" hidden="false" customHeight="false" outlineLevel="0" collapsed="false">
      <c r="A88" s="7" t="s">
        <v>181</v>
      </c>
      <c r="B88" s="5" t="s">
        <v>182</v>
      </c>
      <c r="C88" s="5" t="s">
        <v>17</v>
      </c>
      <c r="D88" s="6" t="n">
        <v>87806857</v>
      </c>
      <c r="E88" s="6" t="n">
        <v>122836</v>
      </c>
      <c r="F88" s="6" t="n">
        <v>744</v>
      </c>
      <c r="G88" s="6" t="n">
        <f aca="false">E88/D88</f>
        <v>0.00139893402630275</v>
      </c>
      <c r="H88" s="6" t="n">
        <f aca="false">(E88+F88)/D88</f>
        <v>0.00140740716866793</v>
      </c>
      <c r="I88" s="6" t="n">
        <v>10660</v>
      </c>
      <c r="J88" s="6" t="n">
        <v>393</v>
      </c>
      <c r="K88" s="6" t="n">
        <v>122259677</v>
      </c>
      <c r="L88" s="6" t="n">
        <v>377748</v>
      </c>
      <c r="M88" s="6" t="n">
        <v>1660</v>
      </c>
      <c r="N88" s="6" t="n">
        <f aca="false">L88/K88</f>
        <v>0.00308971861589328</v>
      </c>
      <c r="O88" s="6" t="n">
        <f aca="false">(L88+M88)/K88</f>
        <v>0.0031032962732267</v>
      </c>
      <c r="P88" s="6" t="n">
        <v>34118</v>
      </c>
      <c r="Q88" s="6" t="n">
        <v>486</v>
      </c>
      <c r="R88" s="6"/>
      <c r="S88" s="8"/>
      <c r="T88" s="5"/>
      <c r="U88" s="5"/>
    </row>
    <row r="89" customFormat="false" ht="12.75" hidden="false" customHeight="false" outlineLevel="0" collapsed="false">
      <c r="A89" s="7" t="s">
        <v>183</v>
      </c>
      <c r="B89" s="5" t="s">
        <v>184</v>
      </c>
      <c r="C89" s="5" t="s">
        <v>17</v>
      </c>
      <c r="D89" s="6" t="n">
        <v>107114762</v>
      </c>
      <c r="E89" s="6" t="n">
        <v>37911</v>
      </c>
      <c r="F89" s="6" t="n">
        <v>1138</v>
      </c>
      <c r="G89" s="6" t="n">
        <f aca="false">E89/D89</f>
        <v>0.000353928807683856</v>
      </c>
      <c r="H89" s="6" t="n">
        <f aca="false">(E89+F89)/D89</f>
        <v>0.000364552926887892</v>
      </c>
      <c r="I89" s="6" t="n">
        <v>3502</v>
      </c>
      <c r="J89" s="6" t="n">
        <v>396</v>
      </c>
      <c r="K89" s="6" t="n">
        <v>122437520</v>
      </c>
      <c r="L89" s="6" t="n">
        <v>91349</v>
      </c>
      <c r="M89" s="6" t="n">
        <v>1789</v>
      </c>
      <c r="N89" s="6" t="n">
        <f aca="false">L89/K89</f>
        <v>0.000746086657096615</v>
      </c>
      <c r="O89" s="6" t="n">
        <f aca="false">(L89+M89)/K89</f>
        <v>0.000760698191208055</v>
      </c>
      <c r="P89" s="6" t="n">
        <v>8585</v>
      </c>
      <c r="Q89" s="6" t="n">
        <v>235</v>
      </c>
      <c r="R89" s="6"/>
      <c r="S89" s="8"/>
      <c r="T89" s="5"/>
      <c r="U89" s="5"/>
    </row>
    <row r="90" customFormat="false" ht="12.75" hidden="false" customHeight="false" outlineLevel="0" collapsed="false">
      <c r="A90" s="7" t="s">
        <v>185</v>
      </c>
      <c r="B90" s="5" t="s">
        <v>186</v>
      </c>
      <c r="C90" s="5" t="s">
        <v>17</v>
      </c>
      <c r="D90" s="6" t="n">
        <v>92836101</v>
      </c>
      <c r="E90" s="6" t="n">
        <v>449442</v>
      </c>
      <c r="F90" s="6" t="n">
        <v>25991</v>
      </c>
      <c r="G90" s="6" t="n">
        <f aca="false">E90/D90</f>
        <v>0.00484124166308966</v>
      </c>
      <c r="H90" s="6" t="n">
        <f aca="false">(E90+F90)/D90</f>
        <v>0.00512120818171802</v>
      </c>
      <c r="I90" s="6" t="n">
        <v>28606</v>
      </c>
      <c r="J90" s="6" t="n">
        <v>3621</v>
      </c>
      <c r="K90" s="6" t="n">
        <v>135521186</v>
      </c>
      <c r="L90" s="6" t="n">
        <v>1405713</v>
      </c>
      <c r="M90" s="6" t="n">
        <v>13636</v>
      </c>
      <c r="N90" s="6" t="n">
        <f aca="false">L90/K90</f>
        <v>0.0103726438757701</v>
      </c>
      <c r="O90" s="6" t="n">
        <f aca="false">(L90+M90)/K90</f>
        <v>0.0104732628299165</v>
      </c>
      <c r="P90" s="6" t="n">
        <v>146938</v>
      </c>
      <c r="Q90" s="6" t="n">
        <v>3825</v>
      </c>
      <c r="R90" s="6"/>
      <c r="S90" s="8"/>
      <c r="T90" s="5"/>
      <c r="U90" s="5"/>
    </row>
    <row r="91" customFormat="false" ht="12.75" hidden="false" customHeight="false" outlineLevel="0" collapsed="false">
      <c r="A91" s="7" t="s">
        <v>187</v>
      </c>
      <c r="B91" s="5" t="s">
        <v>188</v>
      </c>
      <c r="C91" s="5" t="s">
        <v>17</v>
      </c>
      <c r="D91" s="6" t="n">
        <v>87703464</v>
      </c>
      <c r="E91" s="6" t="n">
        <v>931452</v>
      </c>
      <c r="F91" s="6" t="n">
        <v>258515</v>
      </c>
      <c r="G91" s="6" t="n">
        <f aca="false">E91/D91</f>
        <v>0.0106204699052708</v>
      </c>
      <c r="H91" s="6" t="n">
        <f aca="false">(E91+F91)/D91</f>
        <v>0.0135680729782805</v>
      </c>
      <c r="I91" s="6" t="n">
        <v>56991</v>
      </c>
      <c r="J91" s="6" t="n">
        <v>21048</v>
      </c>
      <c r="K91" s="6" t="n">
        <v>103183283</v>
      </c>
      <c r="L91" s="6" t="n">
        <v>1628133</v>
      </c>
      <c r="M91" s="6" t="n">
        <v>30682</v>
      </c>
      <c r="N91" s="6" t="n">
        <f aca="false">L91/K91</f>
        <v>0.0157790385483276</v>
      </c>
      <c r="O91" s="6" t="n">
        <f aca="false">(L91+M91)/K91</f>
        <v>0.0160763929172519</v>
      </c>
      <c r="P91" s="6" t="n">
        <v>131136</v>
      </c>
      <c r="Q91" s="6" t="n">
        <v>2724</v>
      </c>
      <c r="R91" s="6"/>
      <c r="S91" s="8"/>
      <c r="T91" s="5"/>
      <c r="U91" s="5"/>
    </row>
    <row r="92" customFormat="false" ht="12.75" hidden="false" customHeight="false" outlineLevel="0" collapsed="false">
      <c r="A92" s="7" t="s">
        <v>187</v>
      </c>
      <c r="B92" s="5" t="s">
        <v>189</v>
      </c>
      <c r="C92" s="5" t="s">
        <v>59</v>
      </c>
      <c r="D92" s="6" t="n">
        <v>95589080</v>
      </c>
      <c r="E92" s="6" t="n">
        <v>628737</v>
      </c>
      <c r="F92" s="6" t="n">
        <v>2870</v>
      </c>
      <c r="G92" s="6" t="n">
        <f aca="false">E92/D92</f>
        <v>0.00657749818284683</v>
      </c>
      <c r="H92" s="6" t="n">
        <f aca="false">(E92+F92)/D92</f>
        <v>0.00660752253290857</v>
      </c>
      <c r="I92" s="6" t="n">
        <v>50818</v>
      </c>
      <c r="J92" s="6" t="n">
        <v>35210</v>
      </c>
      <c r="K92" s="5" t="s">
        <v>41</v>
      </c>
      <c r="L92" s="5" t="s">
        <v>41</v>
      </c>
      <c r="M92" s="5" t="s">
        <v>41</v>
      </c>
      <c r="N92" s="5" t="s">
        <v>41</v>
      </c>
      <c r="O92" s="5" t="s">
        <v>41</v>
      </c>
      <c r="P92" s="5" t="s">
        <v>41</v>
      </c>
      <c r="Q92" s="5" t="s">
        <v>41</v>
      </c>
      <c r="R92" s="5"/>
      <c r="S92" s="8"/>
      <c r="T92" s="5"/>
      <c r="U92" s="5"/>
    </row>
    <row r="93" customFormat="false" ht="12.75" hidden="false" customHeight="false" outlineLevel="0" collapsed="false">
      <c r="A93" s="7" t="s">
        <v>187</v>
      </c>
      <c r="B93" s="5" t="s">
        <v>190</v>
      </c>
      <c r="C93" s="5" t="s">
        <v>17</v>
      </c>
      <c r="D93" s="6" t="n">
        <v>95142712</v>
      </c>
      <c r="E93" s="6" t="n">
        <v>335320</v>
      </c>
      <c r="F93" s="6" t="n">
        <v>1516</v>
      </c>
      <c r="G93" s="6" t="n">
        <f aca="false">E93/D93</f>
        <v>0.00352438976093093</v>
      </c>
      <c r="H93" s="6" t="n">
        <f aca="false">(E93+F93)/D93</f>
        <v>0.00354032371917252</v>
      </c>
      <c r="I93" s="6" t="n">
        <v>27192</v>
      </c>
      <c r="J93" s="6" t="n">
        <v>966</v>
      </c>
      <c r="K93" s="6" t="n">
        <v>127680444</v>
      </c>
      <c r="L93" s="6" t="n">
        <v>774760</v>
      </c>
      <c r="M93" s="6" t="n">
        <v>5517</v>
      </c>
      <c r="N93" s="6" t="n">
        <f aca="false">L93/K93</f>
        <v>0.00606796135514692</v>
      </c>
      <c r="O93" s="6" t="n">
        <f aca="false">(L93+M93)/K93</f>
        <v>0.0061111707913547</v>
      </c>
      <c r="P93" s="6" t="n">
        <v>58260</v>
      </c>
      <c r="Q93" s="6" t="n">
        <v>1352</v>
      </c>
      <c r="R93" s="6"/>
      <c r="S93" s="8"/>
      <c r="T93" s="5"/>
      <c r="U93" s="5"/>
    </row>
    <row r="94" customFormat="false" ht="12.75" hidden="false" customHeight="false" outlineLevel="0" collapsed="false">
      <c r="A94" s="4" t="s">
        <v>187</v>
      </c>
      <c r="B94" s="5" t="s">
        <v>191</v>
      </c>
      <c r="C94" s="5" t="s">
        <v>17</v>
      </c>
      <c r="D94" s="6" t="n">
        <v>25838755</v>
      </c>
      <c r="E94" s="6" t="n">
        <v>123148</v>
      </c>
      <c r="F94" s="6" t="n">
        <v>608</v>
      </c>
      <c r="G94" s="6" t="n">
        <f aca="false">E94/D94</f>
        <v>0.0047660191057967</v>
      </c>
      <c r="H94" s="6" t="n">
        <f aca="false">(E94+F94)/D94</f>
        <v>0.00478954965128931</v>
      </c>
      <c r="I94" s="6" t="n">
        <v>1938</v>
      </c>
      <c r="J94" s="6" t="n">
        <v>111</v>
      </c>
      <c r="K94" s="6" t="n">
        <v>119626820</v>
      </c>
      <c r="L94" s="6" t="n">
        <v>1447919</v>
      </c>
      <c r="M94" s="6" t="n">
        <v>18095</v>
      </c>
      <c r="N94" s="6" t="n">
        <f aca="false">L94/K94</f>
        <v>0.0121036319447428</v>
      </c>
      <c r="O94" s="6" t="n">
        <f aca="false">(L94+M94)/K94</f>
        <v>0.0122548940112259</v>
      </c>
      <c r="P94" s="6" t="n">
        <v>128167</v>
      </c>
      <c r="Q94" s="6" t="n">
        <v>4039</v>
      </c>
      <c r="R94" s="6"/>
      <c r="S94" s="5"/>
      <c r="T94" s="5"/>
      <c r="U94" s="5"/>
    </row>
    <row r="95" customFormat="false" ht="12.75" hidden="false" customHeight="false" outlineLevel="0" collapsed="false">
      <c r="A95" s="7" t="s">
        <v>192</v>
      </c>
      <c r="B95" s="5" t="s">
        <v>193</v>
      </c>
      <c r="C95" s="5" t="s">
        <v>17</v>
      </c>
      <c r="D95" s="6" t="n">
        <v>93496234</v>
      </c>
      <c r="E95" s="6" t="n">
        <v>180028</v>
      </c>
      <c r="F95" s="6" t="n">
        <v>2239</v>
      </c>
      <c r="G95" s="6" t="n">
        <f aca="false">E95/D95</f>
        <v>0.00192551071094479</v>
      </c>
      <c r="H95" s="6" t="n">
        <f aca="false">(E95+F95)/D95</f>
        <v>0.0019494581995677</v>
      </c>
      <c r="I95" s="6" t="n">
        <v>15200</v>
      </c>
      <c r="J95" s="6" t="n">
        <v>1083</v>
      </c>
      <c r="K95" s="6" t="n">
        <v>99894620</v>
      </c>
      <c r="L95" s="6" t="n">
        <v>222611</v>
      </c>
      <c r="M95" s="6" t="n">
        <v>1907</v>
      </c>
      <c r="N95" s="6" t="n">
        <f aca="false">L95/K95</f>
        <v>0.00222845834940861</v>
      </c>
      <c r="O95" s="6" t="n">
        <f aca="false">(L95+M95)/K95</f>
        <v>0.00224754846657408</v>
      </c>
      <c r="P95" s="6" t="n">
        <v>24786</v>
      </c>
      <c r="Q95" s="6" t="n">
        <v>568</v>
      </c>
      <c r="R95" s="6"/>
      <c r="S95" s="8"/>
      <c r="T95" s="5"/>
      <c r="U95" s="5"/>
    </row>
    <row r="96" customFormat="false" ht="12.75" hidden="false" customHeight="false" outlineLevel="0" collapsed="false">
      <c r="A96" s="7" t="s">
        <v>194</v>
      </c>
      <c r="B96" s="5" t="s">
        <v>195</v>
      </c>
      <c r="C96" s="5" t="s">
        <v>17</v>
      </c>
      <c r="D96" s="6" t="n">
        <v>106212875</v>
      </c>
      <c r="E96" s="6" t="n">
        <v>257343</v>
      </c>
      <c r="F96" s="6" t="n">
        <v>1472</v>
      </c>
      <c r="G96" s="6" t="n">
        <f aca="false">E96/D96</f>
        <v>0.00242289835389542</v>
      </c>
      <c r="H96" s="6" t="n">
        <f aca="false">(E96+F96)/D96</f>
        <v>0.00243675731402619</v>
      </c>
      <c r="I96" s="6" t="n">
        <v>36235</v>
      </c>
      <c r="J96" s="6" t="n">
        <v>1042</v>
      </c>
      <c r="K96" s="6" t="n">
        <v>115460723</v>
      </c>
      <c r="L96" s="6" t="n">
        <v>380379</v>
      </c>
      <c r="M96" s="6" t="n">
        <v>5557</v>
      </c>
      <c r="N96" s="6" t="n">
        <f aca="false">L96/K96</f>
        <v>0.00329444498628334</v>
      </c>
      <c r="O96" s="6" t="n">
        <f aca="false">(L96+M96)/K96</f>
        <v>0.0033425739071459</v>
      </c>
      <c r="P96" s="6" t="n">
        <v>39309</v>
      </c>
      <c r="Q96" s="6" t="n">
        <v>850</v>
      </c>
      <c r="R96" s="6"/>
      <c r="S96" s="8"/>
      <c r="T96" s="5"/>
      <c r="U96" s="5"/>
    </row>
    <row r="97" customFormat="false" ht="12.75" hidden="false" customHeight="false" outlineLevel="0" collapsed="false">
      <c r="A97" s="4" t="s">
        <v>196</v>
      </c>
      <c r="B97" s="5" t="s">
        <v>197</v>
      </c>
      <c r="C97" s="5" t="s">
        <v>40</v>
      </c>
      <c r="D97" s="6" t="n">
        <v>96087094</v>
      </c>
      <c r="E97" s="6" t="n">
        <v>1859</v>
      </c>
      <c r="F97" s="6" t="n">
        <v>679</v>
      </c>
      <c r="G97" s="6" t="n">
        <f aca="false">E97/D97</f>
        <v>1.93470311423925E-005</v>
      </c>
      <c r="H97" s="6" t="n">
        <f aca="false">(E97+F97)/D97</f>
        <v>2.64135368689577E-005</v>
      </c>
      <c r="I97" s="6" t="n">
        <v>197</v>
      </c>
      <c r="J97" s="6" t="n">
        <v>355</v>
      </c>
      <c r="K97" s="5" t="s">
        <v>41</v>
      </c>
      <c r="L97" s="5" t="s">
        <v>41</v>
      </c>
      <c r="M97" s="5" t="s">
        <v>41</v>
      </c>
      <c r="N97" s="5" t="s">
        <v>41</v>
      </c>
      <c r="O97" s="5" t="s">
        <v>41</v>
      </c>
      <c r="P97" s="5" t="s">
        <v>41</v>
      </c>
      <c r="Q97" s="5" t="s">
        <v>41</v>
      </c>
      <c r="R97" s="5"/>
      <c r="S97" s="5"/>
      <c r="T97" s="5"/>
      <c r="U97" s="5"/>
    </row>
    <row r="98" customFormat="false" ht="12.75" hidden="false" customHeight="false" outlineLevel="0" collapsed="false">
      <c r="A98" s="4" t="s">
        <v>198</v>
      </c>
      <c r="B98" s="5" t="s">
        <v>199</v>
      </c>
      <c r="C98" s="5" t="s">
        <v>17</v>
      </c>
      <c r="D98" s="6" t="n">
        <v>24296907</v>
      </c>
      <c r="E98" s="6" t="n">
        <v>1173</v>
      </c>
      <c r="F98" s="6" t="n">
        <v>150989</v>
      </c>
      <c r="G98" s="6" t="n">
        <f aca="false">E98/D98</f>
        <v>4.82777499210085E-005</v>
      </c>
      <c r="H98" s="6" t="n">
        <f aca="false">(E98+F98)/D98</f>
        <v>0.00626260782905413</v>
      </c>
      <c r="I98" s="6" t="n">
        <v>39</v>
      </c>
      <c r="J98" s="6" t="n">
        <v>56976</v>
      </c>
      <c r="K98" s="6" t="n">
        <v>107771374</v>
      </c>
      <c r="L98" s="6" t="n">
        <v>79004</v>
      </c>
      <c r="M98" s="6" t="n">
        <v>1155302</v>
      </c>
      <c r="N98" s="6" t="n">
        <f aca="false">L98/K98</f>
        <v>0.000733070360595013</v>
      </c>
      <c r="O98" s="6" t="n">
        <f aca="false">(L98+M98)/K98</f>
        <v>0.0114530042087057</v>
      </c>
      <c r="P98" s="6" t="n">
        <v>212879</v>
      </c>
      <c r="Q98" s="6" t="n">
        <v>221141</v>
      </c>
      <c r="R98" s="6"/>
      <c r="S98" s="5"/>
      <c r="T98" s="5"/>
      <c r="U98" s="5"/>
    </row>
    <row r="99" customFormat="false" ht="12.75" hidden="false" customHeight="false" outlineLevel="0" collapsed="false">
      <c r="A99" s="7" t="s">
        <v>200</v>
      </c>
      <c r="B99" s="5" t="s">
        <v>201</v>
      </c>
      <c r="C99" s="5" t="s">
        <v>17</v>
      </c>
      <c r="D99" s="6" t="n">
        <v>107203438</v>
      </c>
      <c r="E99" s="6" t="n">
        <v>125984</v>
      </c>
      <c r="F99" s="6" t="n">
        <v>3515</v>
      </c>
      <c r="G99" s="6" t="n">
        <f aca="false">E99/D99</f>
        <v>0.00117518619132345</v>
      </c>
      <c r="H99" s="6" t="n">
        <f aca="false">(E99+F99)/D99</f>
        <v>0.00120797431888332</v>
      </c>
      <c r="I99" s="6" t="n">
        <v>10991</v>
      </c>
      <c r="J99" s="6" t="n">
        <v>848</v>
      </c>
      <c r="K99" s="6" t="n">
        <v>140294123</v>
      </c>
      <c r="L99" s="6" t="n">
        <v>486215</v>
      </c>
      <c r="M99" s="6" t="n">
        <v>2877</v>
      </c>
      <c r="N99" s="6" t="n">
        <f aca="false">L99/K99</f>
        <v>0.00346568330592152</v>
      </c>
      <c r="O99" s="6" t="n">
        <f aca="false">(L99+M99)/K99</f>
        <v>0.00348619022337807</v>
      </c>
      <c r="P99" s="6" t="n">
        <v>39358</v>
      </c>
      <c r="Q99" s="6" t="n">
        <v>925</v>
      </c>
      <c r="R99" s="6"/>
      <c r="S99" s="8"/>
      <c r="T99" s="5"/>
      <c r="U99" s="5"/>
    </row>
    <row r="100" customFormat="false" ht="12.75" hidden="false" customHeight="false" outlineLevel="0" collapsed="false">
      <c r="A100" s="4" t="s">
        <v>202</v>
      </c>
      <c r="B100" s="5" t="s">
        <v>203</v>
      </c>
      <c r="C100" s="5" t="s">
        <v>40</v>
      </c>
      <c r="D100" s="6" t="n">
        <v>94931451</v>
      </c>
      <c r="E100" s="6" t="n">
        <v>524953</v>
      </c>
      <c r="F100" s="6" t="n">
        <v>1588</v>
      </c>
      <c r="G100" s="6" t="n">
        <f aca="false">E100/D100</f>
        <v>0.00552981118976049</v>
      </c>
      <c r="H100" s="6" t="n">
        <f aca="false">(E100+F100)/D100</f>
        <v>0.00554653904952954</v>
      </c>
      <c r="I100" s="6" t="n">
        <v>48108</v>
      </c>
      <c r="J100" s="6" t="n">
        <v>2839</v>
      </c>
      <c r="K100" s="5" t="s">
        <v>41</v>
      </c>
      <c r="L100" s="5" t="s">
        <v>41</v>
      </c>
      <c r="M100" s="5" t="s">
        <v>41</v>
      </c>
      <c r="N100" s="5" t="s">
        <v>41</v>
      </c>
      <c r="O100" s="5" t="s">
        <v>41</v>
      </c>
      <c r="P100" s="5" t="s">
        <v>41</v>
      </c>
      <c r="Q100" s="5" t="s">
        <v>41</v>
      </c>
      <c r="R100" s="5"/>
      <c r="S100" s="5"/>
      <c r="T100" s="5"/>
      <c r="U100" s="5"/>
    </row>
    <row r="101" customFormat="false" ht="12.75" hidden="false" customHeight="false" outlineLevel="0" collapsed="false">
      <c r="A101" s="7" t="s">
        <v>204</v>
      </c>
      <c r="B101" s="5" t="s">
        <v>205</v>
      </c>
      <c r="C101" s="5" t="s">
        <v>17</v>
      </c>
      <c r="D101" s="6" t="n">
        <v>88989719</v>
      </c>
      <c r="E101" s="6" t="n">
        <v>499007</v>
      </c>
      <c r="F101" s="6" t="n">
        <v>6314</v>
      </c>
      <c r="G101" s="6" t="n">
        <f aca="false">E101/D101</f>
        <v>0.00560746798177888</v>
      </c>
      <c r="H101" s="6" t="n">
        <f aca="false">(E101+F101)/D101</f>
        <v>0.00567841999815732</v>
      </c>
      <c r="I101" s="6" t="n">
        <v>44190</v>
      </c>
      <c r="J101" s="6" t="n">
        <v>4423</v>
      </c>
      <c r="K101" s="6" t="n">
        <v>107553477</v>
      </c>
      <c r="L101" s="6" t="n">
        <v>1655942</v>
      </c>
      <c r="M101" s="6" t="n">
        <v>12153</v>
      </c>
      <c r="N101" s="6" t="n">
        <f aca="false">L101/K101</f>
        <v>0.0153964525014844</v>
      </c>
      <c r="O101" s="6" t="n">
        <f aca="false">(L101+M101)/K101</f>
        <v>0.0155094474537536</v>
      </c>
      <c r="P101" s="6" t="n">
        <v>194617</v>
      </c>
      <c r="Q101" s="6" t="n">
        <v>3444</v>
      </c>
      <c r="R101" s="6"/>
      <c r="S101" s="8"/>
      <c r="T101" s="5"/>
      <c r="U101" s="5"/>
    </row>
    <row r="102" customFormat="false" ht="12.75" hidden="false" customHeight="false" outlineLevel="0" collapsed="false">
      <c r="A102" s="4" t="s">
        <v>204</v>
      </c>
      <c r="B102" s="5" t="s">
        <v>206</v>
      </c>
      <c r="C102" s="5" t="s">
        <v>17</v>
      </c>
      <c r="D102" s="6" t="n">
        <v>86548948</v>
      </c>
      <c r="E102" s="6" t="n">
        <v>424346</v>
      </c>
      <c r="F102" s="6" t="n">
        <v>4844</v>
      </c>
      <c r="G102" s="6" t="n">
        <f aca="false">E102/D102</f>
        <v>0.00490295965238076</v>
      </c>
      <c r="H102" s="6" t="n">
        <f aca="false">(E102+F102)/D102</f>
        <v>0.00495892798142388</v>
      </c>
      <c r="I102" s="6" t="n">
        <v>39212</v>
      </c>
      <c r="J102" s="6" t="n">
        <v>2375</v>
      </c>
      <c r="K102" s="6" t="n">
        <v>105984250</v>
      </c>
      <c r="L102" s="6" t="n">
        <v>919167</v>
      </c>
      <c r="M102" s="6" t="n">
        <v>8276</v>
      </c>
      <c r="N102" s="6" t="n">
        <f aca="false">L102/K102</f>
        <v>0.0086726754211121</v>
      </c>
      <c r="O102" s="6" t="n">
        <f aca="false">(L102+M102)/K102</f>
        <v>0.00875076249537077</v>
      </c>
      <c r="P102" s="6" t="n">
        <v>100620</v>
      </c>
      <c r="Q102" s="6" t="n">
        <v>1840</v>
      </c>
      <c r="R102" s="6"/>
      <c r="S102" s="5"/>
      <c r="T102" s="5"/>
      <c r="U102" s="5"/>
    </row>
    <row r="103" customFormat="false" ht="12.75" hidden="false" customHeight="false" outlineLevel="0" collapsed="false">
      <c r="A103" s="7" t="s">
        <v>207</v>
      </c>
      <c r="B103" s="5" t="s">
        <v>208</v>
      </c>
      <c r="C103" s="5" t="s">
        <v>17</v>
      </c>
      <c r="D103" s="6" t="n">
        <v>90754255</v>
      </c>
      <c r="E103" s="6" t="n">
        <v>51829</v>
      </c>
      <c r="F103" s="6" t="n">
        <v>758</v>
      </c>
      <c r="G103" s="6" t="n">
        <f aca="false">E103/D103</f>
        <v>0.00057109168049476</v>
      </c>
      <c r="H103" s="6" t="n">
        <f aca="false">(E103+F103)/D103</f>
        <v>0.000579443905963417</v>
      </c>
      <c r="I103" s="6" t="n">
        <v>3786</v>
      </c>
      <c r="J103" s="6" t="n">
        <v>273</v>
      </c>
      <c r="K103" s="6" t="n">
        <v>118688794</v>
      </c>
      <c r="L103" s="6" t="n">
        <v>182809</v>
      </c>
      <c r="M103" s="6" t="n">
        <v>3000</v>
      </c>
      <c r="N103" s="6" t="n">
        <f aca="false">L103/K103</f>
        <v>0.00154023807841539</v>
      </c>
      <c r="O103" s="6" t="n">
        <f aca="false">(L103+M103)/K103</f>
        <v>0.00156551426413516</v>
      </c>
      <c r="P103" s="6" t="n">
        <v>18173</v>
      </c>
      <c r="Q103" s="6" t="n">
        <v>616</v>
      </c>
      <c r="R103" s="6"/>
      <c r="S103" s="8"/>
      <c r="T103" s="5"/>
      <c r="U103" s="5"/>
    </row>
  </sheetData>
  <mergeCells count="2">
    <mergeCell ref="D1:J1"/>
    <mergeCell ref="K1:R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2021-07-01T05:20:00Z</dcterms:created>
  <dc:creator>Bernard Kim</dc:creator>
  <dc:description/>
  <dc:language>en-US</dc:language>
  <cp:lastModifiedBy/>
  <dcterms:modified xsi:type="dcterms:W3CDTF">2021-12-06T14:21:14Z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