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guelconcha/ownCloud/Papers LEO/Paper Eduardo DFCs/New Version paper Delamination 2020/VERSION eLIFE/Re-submission of paper/raw data/"/>
    </mc:Choice>
  </mc:AlternateContent>
  <xr:revisionPtr revIDLastSave="0" documentId="13_ncr:1_{81C42FF0-FAD4-624B-B42F-1EE857F59BA7}" xr6:coauthVersionLast="36" xr6:coauthVersionMax="36" xr10:uidLastSave="{00000000-0000-0000-0000-000000000000}"/>
  <bookViews>
    <workbookView xWindow="140" yWindow="540" windowWidth="33180" windowHeight="22320" activeTab="3" xr2:uid="{00000000-000D-0000-FFFF-FFFF00000000}"/>
  </bookViews>
  <sheets>
    <sheet name="Fig5B-C attached" sheetId="10" r:id="rId1"/>
    <sheet name="Fig5B-C detachd" sheetId="9" r:id="rId2"/>
    <sheet name="Fig5D" sheetId="11" r:id="rId3"/>
    <sheet name="Fig5G-I" sheetId="14" r:id="rId4"/>
  </sheets>
  <calcPr calcId="181029"/>
</workbook>
</file>

<file path=xl/calcChain.xml><?xml version="1.0" encoding="utf-8"?>
<calcChain xmlns="http://schemas.openxmlformats.org/spreadsheetml/2006/main">
  <c r="R233" i="14" l="1"/>
  <c r="V6" i="14"/>
  <c r="V233" i="14"/>
  <c r="V7" i="14"/>
  <c r="V8" i="14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V37" i="14"/>
  <c r="V38" i="14"/>
  <c r="V39" i="14"/>
  <c r="V40" i="14"/>
  <c r="V41" i="14"/>
  <c r="V42" i="14"/>
  <c r="V43" i="14"/>
  <c r="V44" i="14"/>
  <c r="V45" i="14"/>
  <c r="V46" i="14"/>
  <c r="V47" i="14"/>
  <c r="V48" i="14"/>
  <c r="V49" i="14"/>
  <c r="V50" i="14"/>
  <c r="V51" i="14"/>
  <c r="V52" i="14"/>
  <c r="V53" i="14"/>
  <c r="V54" i="14"/>
  <c r="V55" i="14"/>
  <c r="V56" i="14"/>
  <c r="V57" i="14"/>
  <c r="V58" i="14"/>
  <c r="V59" i="14"/>
  <c r="V60" i="14"/>
  <c r="V61" i="14"/>
  <c r="V62" i="14"/>
  <c r="V63" i="14"/>
  <c r="V64" i="14"/>
  <c r="V65" i="14"/>
  <c r="V66" i="14"/>
  <c r="V67" i="14"/>
  <c r="V68" i="14"/>
  <c r="V69" i="14"/>
  <c r="V70" i="14"/>
  <c r="V71" i="14"/>
  <c r="V72" i="14"/>
  <c r="V73" i="14"/>
  <c r="V74" i="14"/>
  <c r="V75" i="14"/>
  <c r="V76" i="14"/>
  <c r="V77" i="14"/>
  <c r="V78" i="14"/>
  <c r="V79" i="14"/>
  <c r="V80" i="14"/>
  <c r="V81" i="14"/>
  <c r="V82" i="14"/>
  <c r="V83" i="14"/>
  <c r="V84" i="14"/>
  <c r="V85" i="14"/>
  <c r="V86" i="14"/>
  <c r="V87" i="14"/>
  <c r="V88" i="14"/>
  <c r="V89" i="14"/>
  <c r="V90" i="14"/>
  <c r="V91" i="14"/>
  <c r="V92" i="14"/>
  <c r="V93" i="14"/>
  <c r="V94" i="14"/>
  <c r="V95" i="14"/>
  <c r="V96" i="14"/>
  <c r="V97" i="14"/>
  <c r="V98" i="14"/>
  <c r="V99" i="14"/>
  <c r="V100" i="14"/>
  <c r="V101" i="14"/>
  <c r="V102" i="14"/>
  <c r="V103" i="14"/>
  <c r="V104" i="14"/>
  <c r="V105" i="14"/>
  <c r="V106" i="14"/>
  <c r="V107" i="14"/>
  <c r="V108" i="14"/>
  <c r="V109" i="14"/>
  <c r="V110" i="14"/>
  <c r="V111" i="14"/>
  <c r="V112" i="14"/>
  <c r="V113" i="14"/>
  <c r="V114" i="14"/>
  <c r="V115" i="14"/>
  <c r="V116" i="14"/>
  <c r="V117" i="14"/>
  <c r="V118" i="14"/>
  <c r="V119" i="14"/>
  <c r="V120" i="14"/>
  <c r="V121" i="14"/>
  <c r="V122" i="14"/>
  <c r="V123" i="14"/>
  <c r="V124" i="14"/>
  <c r="V125" i="14"/>
  <c r="V126" i="14"/>
  <c r="V127" i="14"/>
  <c r="V128" i="14"/>
  <c r="V129" i="14"/>
  <c r="V130" i="14"/>
  <c r="V131" i="14"/>
  <c r="V132" i="14"/>
  <c r="V133" i="14"/>
  <c r="V134" i="14"/>
  <c r="V135" i="14"/>
  <c r="V136" i="14"/>
  <c r="V137" i="14"/>
  <c r="V138" i="14"/>
  <c r="V139" i="14"/>
  <c r="V140" i="14"/>
  <c r="V141" i="14"/>
  <c r="V142" i="14"/>
  <c r="V143" i="14"/>
  <c r="V144" i="14"/>
  <c r="V145" i="14"/>
  <c r="V146" i="14"/>
  <c r="V147" i="14"/>
  <c r="V148" i="14"/>
  <c r="V149" i="14"/>
  <c r="V150" i="14"/>
  <c r="V151" i="14"/>
  <c r="V152" i="14"/>
  <c r="V153" i="14"/>
  <c r="V154" i="14"/>
  <c r="V155" i="14"/>
  <c r="V156" i="14"/>
  <c r="V157" i="14"/>
  <c r="V158" i="14"/>
  <c r="V159" i="14"/>
  <c r="V160" i="14"/>
  <c r="V161" i="14"/>
  <c r="V162" i="14"/>
  <c r="V163" i="14"/>
  <c r="V164" i="14"/>
  <c r="V165" i="14"/>
  <c r="V166" i="14"/>
  <c r="V167" i="14"/>
  <c r="V168" i="14"/>
  <c r="V169" i="14"/>
  <c r="V170" i="14"/>
  <c r="V171" i="14"/>
  <c r="V172" i="14"/>
  <c r="V173" i="14"/>
  <c r="V174" i="14"/>
  <c r="V175" i="14"/>
  <c r="V176" i="14"/>
  <c r="V177" i="14"/>
  <c r="V178" i="14"/>
  <c r="V179" i="14"/>
  <c r="V180" i="14"/>
  <c r="V181" i="14"/>
  <c r="V182" i="14"/>
  <c r="V183" i="14"/>
  <c r="V184" i="14"/>
  <c r="V185" i="14"/>
  <c r="V186" i="14"/>
  <c r="V187" i="14"/>
  <c r="V188" i="14"/>
  <c r="V189" i="14"/>
  <c r="V190" i="14"/>
  <c r="V191" i="14"/>
  <c r="V192" i="14"/>
  <c r="V193" i="14"/>
  <c r="V194" i="14"/>
  <c r="V195" i="14"/>
  <c r="V196" i="14"/>
  <c r="V197" i="14"/>
  <c r="V198" i="14"/>
  <c r="V199" i="14"/>
  <c r="V200" i="14"/>
  <c r="V201" i="14"/>
  <c r="V202" i="14"/>
  <c r="V203" i="14"/>
  <c r="V204" i="14"/>
  <c r="V205" i="14"/>
  <c r="V206" i="14"/>
  <c r="V207" i="14"/>
  <c r="V208" i="14"/>
  <c r="V209" i="14"/>
  <c r="V210" i="14"/>
  <c r="V211" i="14"/>
  <c r="V212" i="14"/>
  <c r="V213" i="14"/>
  <c r="V214" i="14"/>
  <c r="V215" i="14"/>
  <c r="V216" i="14"/>
  <c r="V217" i="14"/>
  <c r="V218" i="14"/>
  <c r="V219" i="14"/>
  <c r="V220" i="14"/>
  <c r="V221" i="14"/>
  <c r="V222" i="14"/>
  <c r="V223" i="14"/>
  <c r="V224" i="14"/>
  <c r="V225" i="14"/>
  <c r="V226" i="14"/>
  <c r="V227" i="14"/>
  <c r="V228" i="14"/>
  <c r="V229" i="14"/>
  <c r="V230" i="14"/>
  <c r="V231" i="14"/>
  <c r="V232" i="14"/>
  <c r="V234" i="14"/>
  <c r="V235" i="14"/>
  <c r="V236" i="14"/>
  <c r="V237" i="14"/>
  <c r="V238" i="14"/>
  <c r="V239" i="14"/>
  <c r="V240" i="14"/>
  <c r="V241" i="14"/>
  <c r="V242" i="14"/>
  <c r="V243" i="14"/>
  <c r="V244" i="14"/>
  <c r="V245" i="14"/>
  <c r="V246" i="14"/>
  <c r="V247" i="14"/>
  <c r="V248" i="14"/>
  <c r="V249" i="14"/>
  <c r="V250" i="14"/>
  <c r="V251" i="14"/>
  <c r="V252" i="14"/>
  <c r="V253" i="14"/>
  <c r="V254" i="14"/>
  <c r="V255" i="14"/>
  <c r="V256" i="14"/>
  <c r="V257" i="14"/>
  <c r="V258" i="14"/>
  <c r="V259" i="14"/>
  <c r="V260" i="14"/>
  <c r="V261" i="14"/>
  <c r="V262" i="14"/>
  <c r="V263" i="14"/>
  <c r="V264" i="14"/>
  <c r="V265" i="14"/>
  <c r="V266" i="14"/>
  <c r="V267" i="14"/>
  <c r="V268" i="14"/>
  <c r="V269" i="14"/>
  <c r="V270" i="14"/>
  <c r="V271" i="14"/>
  <c r="V272" i="14"/>
  <c r="V273" i="14"/>
  <c r="V274" i="14"/>
  <c r="V275" i="14"/>
  <c r="V276" i="14"/>
  <c r="V277" i="14"/>
  <c r="V278" i="14"/>
  <c r="V279" i="14"/>
  <c r="V280" i="14"/>
  <c r="V281" i="14"/>
  <c r="V282" i="14"/>
  <c r="V283" i="14"/>
  <c r="V284" i="14"/>
  <c r="V285" i="14"/>
  <c r="V286" i="14"/>
  <c r="V287" i="14"/>
  <c r="V288" i="14"/>
  <c r="V289" i="14"/>
  <c r="V290" i="14"/>
  <c r="V291" i="14"/>
  <c r="V292" i="14"/>
  <c r="V293" i="14"/>
  <c r="V294" i="14"/>
  <c r="V295" i="14"/>
  <c r="V296" i="14"/>
  <c r="V297" i="14"/>
  <c r="V298" i="14"/>
  <c r="P7" i="14"/>
  <c r="R7" i="14" s="1"/>
  <c r="P89" i="14" l="1"/>
  <c r="R89" i="14" s="1"/>
  <c r="P90" i="14"/>
  <c r="R90" i="14" s="1"/>
  <c r="P92" i="14"/>
  <c r="R92" i="14" s="1"/>
  <c r="P93" i="14"/>
  <c r="R93" i="14" s="1"/>
  <c r="P94" i="14"/>
  <c r="R94" i="14" s="1"/>
  <c r="P95" i="14"/>
  <c r="R95" i="14" s="1"/>
  <c r="P96" i="14"/>
  <c r="R96" i="14" s="1"/>
  <c r="P97" i="14"/>
  <c r="P98" i="14"/>
  <c r="R98" i="14" s="1"/>
  <c r="P99" i="14"/>
  <c r="R99" i="14" s="1"/>
  <c r="P100" i="14"/>
  <c r="R100" i="14" s="1"/>
  <c r="P101" i="14"/>
  <c r="R101" i="14" s="1"/>
  <c r="P102" i="14"/>
  <c r="R102" i="14" s="1"/>
  <c r="P103" i="14"/>
  <c r="R103" i="14" s="1"/>
  <c r="P104" i="14"/>
  <c r="R104" i="14" s="1"/>
  <c r="P105" i="14"/>
  <c r="R105" i="14" s="1"/>
  <c r="P106" i="14"/>
  <c r="R106" i="14" s="1"/>
  <c r="P107" i="14"/>
  <c r="R107" i="14" s="1"/>
  <c r="P108" i="14"/>
  <c r="R108" i="14" s="1"/>
  <c r="P109" i="14"/>
  <c r="R109" i="14" s="1"/>
  <c r="P110" i="14"/>
  <c r="R110" i="14" s="1"/>
  <c r="P111" i="14"/>
  <c r="R111" i="14" s="1"/>
  <c r="P112" i="14"/>
  <c r="R112" i="14" s="1"/>
  <c r="P113" i="14"/>
  <c r="R113" i="14" s="1"/>
  <c r="P114" i="14"/>
  <c r="R114" i="14" s="1"/>
  <c r="P115" i="14"/>
  <c r="R115" i="14" s="1"/>
  <c r="P116" i="14"/>
  <c r="R116" i="14" s="1"/>
  <c r="P118" i="14"/>
  <c r="R118" i="14" s="1"/>
  <c r="P119" i="14"/>
  <c r="R119" i="14" s="1"/>
  <c r="P120" i="14"/>
  <c r="R120" i="14" s="1"/>
  <c r="P121" i="14"/>
  <c r="R121" i="14" s="1"/>
  <c r="P122" i="14"/>
  <c r="R122" i="14" s="1"/>
  <c r="P123" i="14"/>
  <c r="R123" i="14" s="1"/>
  <c r="P124" i="14"/>
  <c r="R124" i="14" s="1"/>
  <c r="P125" i="14"/>
  <c r="R125" i="14" s="1"/>
  <c r="P126" i="14"/>
  <c r="R126" i="14" s="1"/>
  <c r="P127" i="14"/>
  <c r="R127" i="14" s="1"/>
  <c r="P128" i="14"/>
  <c r="R128" i="14" s="1"/>
  <c r="P129" i="14"/>
  <c r="R129" i="14" s="1"/>
  <c r="P130" i="14"/>
  <c r="R130" i="14" s="1"/>
  <c r="P131" i="14"/>
  <c r="R131" i="14" s="1"/>
  <c r="P132" i="14"/>
  <c r="R132" i="14" s="1"/>
  <c r="P133" i="14"/>
  <c r="R133" i="14" s="1"/>
  <c r="P134" i="14"/>
  <c r="R134" i="14" s="1"/>
  <c r="P135" i="14"/>
  <c r="R135" i="14" s="1"/>
  <c r="P136" i="14"/>
  <c r="R136" i="14" s="1"/>
  <c r="P137" i="14"/>
  <c r="R137" i="14" s="1"/>
  <c r="P138" i="14"/>
  <c r="R138" i="14" s="1"/>
  <c r="P139" i="14"/>
  <c r="R139" i="14" s="1"/>
  <c r="P140" i="14"/>
  <c r="R140" i="14" s="1"/>
  <c r="P141" i="14"/>
  <c r="R141" i="14" s="1"/>
  <c r="P142" i="14"/>
  <c r="R142" i="14" s="1"/>
  <c r="P144" i="14"/>
  <c r="R144" i="14" s="1"/>
  <c r="P145" i="14"/>
  <c r="R145" i="14" s="1"/>
  <c r="P146" i="14"/>
  <c r="R146" i="14" s="1"/>
  <c r="P147" i="14"/>
  <c r="R147" i="14" s="1"/>
  <c r="P148" i="14"/>
  <c r="R148" i="14" s="1"/>
  <c r="P149" i="14"/>
  <c r="R149" i="14" s="1"/>
  <c r="P150" i="14"/>
  <c r="R150" i="14" s="1"/>
  <c r="P151" i="14"/>
  <c r="R151" i="14" s="1"/>
  <c r="P152" i="14"/>
  <c r="R152" i="14" s="1"/>
  <c r="P153" i="14"/>
  <c r="R153" i="14" s="1"/>
  <c r="P154" i="14"/>
  <c r="R154" i="14" s="1"/>
  <c r="P155" i="14"/>
  <c r="R155" i="14" s="1"/>
  <c r="P156" i="14"/>
  <c r="R156" i="14" s="1"/>
  <c r="P157" i="14"/>
  <c r="R157" i="14" s="1"/>
  <c r="P158" i="14"/>
  <c r="R158" i="14" s="1"/>
  <c r="P159" i="14"/>
  <c r="R159" i="14" s="1"/>
  <c r="P160" i="14"/>
  <c r="R160" i="14" s="1"/>
  <c r="P161" i="14"/>
  <c r="R161" i="14" s="1"/>
  <c r="P162" i="14"/>
  <c r="R162" i="14" s="1"/>
  <c r="P163" i="14"/>
  <c r="R163" i="14" s="1"/>
  <c r="P164" i="14"/>
  <c r="R164" i="14" s="1"/>
  <c r="P165" i="14"/>
  <c r="R165" i="14" s="1"/>
  <c r="P166" i="14"/>
  <c r="R166" i="14" s="1"/>
  <c r="P167" i="14"/>
  <c r="R167" i="14" s="1"/>
  <c r="P168" i="14"/>
  <c r="R168" i="14" s="1"/>
  <c r="S22" i="14"/>
  <c r="P298" i="14"/>
  <c r="R298" i="14" s="1"/>
  <c r="P297" i="14"/>
  <c r="R297" i="14" s="1"/>
  <c r="P296" i="14"/>
  <c r="R296" i="14" s="1"/>
  <c r="P295" i="14"/>
  <c r="R295" i="14" s="1"/>
  <c r="P294" i="14"/>
  <c r="R294" i="14" s="1"/>
  <c r="P293" i="14"/>
  <c r="R293" i="14" s="1"/>
  <c r="P292" i="14"/>
  <c r="R292" i="14" s="1"/>
  <c r="P291" i="14"/>
  <c r="R291" i="14" s="1"/>
  <c r="P290" i="14"/>
  <c r="R290" i="14" s="1"/>
  <c r="P289" i="14"/>
  <c r="R289" i="14" s="1"/>
  <c r="P288" i="14"/>
  <c r="R288" i="14" s="1"/>
  <c r="P287" i="14"/>
  <c r="R287" i="14" s="1"/>
  <c r="S286" i="14"/>
  <c r="P285" i="14"/>
  <c r="R285" i="14" s="1"/>
  <c r="P284" i="14"/>
  <c r="R284" i="14" s="1"/>
  <c r="P283" i="14"/>
  <c r="R283" i="14" s="1"/>
  <c r="P282" i="14"/>
  <c r="R282" i="14" s="1"/>
  <c r="P281" i="14"/>
  <c r="R281" i="14" s="1"/>
  <c r="P280" i="14"/>
  <c r="R280" i="14" s="1"/>
  <c r="P279" i="14"/>
  <c r="R279" i="14" s="1"/>
  <c r="P278" i="14"/>
  <c r="R278" i="14" s="1"/>
  <c r="P277" i="14"/>
  <c r="R277" i="14" s="1"/>
  <c r="P276" i="14"/>
  <c r="R276" i="14" s="1"/>
  <c r="P275" i="14"/>
  <c r="R275" i="14" s="1"/>
  <c r="P274" i="14"/>
  <c r="R274" i="14" s="1"/>
  <c r="S273" i="14"/>
  <c r="P272" i="14"/>
  <c r="R272" i="14" s="1"/>
  <c r="P271" i="14"/>
  <c r="R271" i="14" s="1"/>
  <c r="P270" i="14"/>
  <c r="R270" i="14" s="1"/>
  <c r="P269" i="14"/>
  <c r="R269" i="14" s="1"/>
  <c r="P268" i="14"/>
  <c r="R268" i="14" s="1"/>
  <c r="P267" i="14"/>
  <c r="R267" i="14" s="1"/>
  <c r="P266" i="14"/>
  <c r="R266" i="14" s="1"/>
  <c r="P265" i="14"/>
  <c r="R265" i="14" s="1"/>
  <c r="P264" i="14"/>
  <c r="R264" i="14" s="1"/>
  <c r="P263" i="14"/>
  <c r="R263" i="14" s="1"/>
  <c r="P262" i="14"/>
  <c r="R262" i="14" s="1"/>
  <c r="P261" i="14"/>
  <c r="R261" i="14" s="1"/>
  <c r="P260" i="14"/>
  <c r="R260" i="14" s="1"/>
  <c r="P259" i="14"/>
  <c r="R259" i="14" s="1"/>
  <c r="P258" i="14"/>
  <c r="R258" i="14" s="1"/>
  <c r="P257" i="14"/>
  <c r="R257" i="14" s="1"/>
  <c r="P256" i="14"/>
  <c r="R256" i="14" s="1"/>
  <c r="P255" i="14"/>
  <c r="R255" i="14" s="1"/>
  <c r="P254" i="14"/>
  <c r="R254" i="14" s="1"/>
  <c r="S253" i="14"/>
  <c r="P252" i="14"/>
  <c r="R252" i="14" s="1"/>
  <c r="P251" i="14"/>
  <c r="R251" i="14" s="1"/>
  <c r="P250" i="14"/>
  <c r="R250" i="14" s="1"/>
  <c r="P249" i="14"/>
  <c r="R249" i="14" s="1"/>
  <c r="P248" i="14"/>
  <c r="R248" i="14" s="1"/>
  <c r="P247" i="14"/>
  <c r="R247" i="14" s="1"/>
  <c r="P246" i="14"/>
  <c r="R246" i="14" s="1"/>
  <c r="P245" i="14"/>
  <c r="R245" i="14" s="1"/>
  <c r="P244" i="14"/>
  <c r="R244" i="14" s="1"/>
  <c r="P243" i="14"/>
  <c r="R243" i="14" s="1"/>
  <c r="P242" i="14"/>
  <c r="R242" i="14" s="1"/>
  <c r="P241" i="14"/>
  <c r="R241" i="14" s="1"/>
  <c r="P240" i="14"/>
  <c r="R240" i="14" s="1"/>
  <c r="P239" i="14"/>
  <c r="R239" i="14" s="1"/>
  <c r="P238" i="14"/>
  <c r="R238" i="14" s="1"/>
  <c r="P237" i="14"/>
  <c r="R237" i="14" s="1"/>
  <c r="P236" i="14"/>
  <c r="R236" i="14" s="1"/>
  <c r="P235" i="14"/>
  <c r="R235" i="14" s="1"/>
  <c r="P234" i="14"/>
  <c r="R234" i="14" s="1"/>
  <c r="S233" i="14"/>
  <c r="P232" i="14"/>
  <c r="R232" i="14" s="1"/>
  <c r="P231" i="14"/>
  <c r="R231" i="14" s="1"/>
  <c r="P230" i="14"/>
  <c r="R230" i="14" s="1"/>
  <c r="P229" i="14"/>
  <c r="R229" i="14" s="1"/>
  <c r="P228" i="14"/>
  <c r="R228" i="14" s="1"/>
  <c r="P227" i="14"/>
  <c r="R227" i="14" s="1"/>
  <c r="P226" i="14"/>
  <c r="R226" i="14" s="1"/>
  <c r="P225" i="14"/>
  <c r="R225" i="14" s="1"/>
  <c r="P224" i="14"/>
  <c r="R224" i="14" s="1"/>
  <c r="S223" i="14"/>
  <c r="P222" i="14"/>
  <c r="R222" i="14" s="1"/>
  <c r="P221" i="14"/>
  <c r="R221" i="14" s="1"/>
  <c r="P220" i="14"/>
  <c r="R220" i="14" s="1"/>
  <c r="P219" i="14"/>
  <c r="R219" i="14" s="1"/>
  <c r="P218" i="14"/>
  <c r="R218" i="14" s="1"/>
  <c r="P217" i="14"/>
  <c r="R217" i="14" s="1"/>
  <c r="P216" i="14"/>
  <c r="R216" i="14" s="1"/>
  <c r="P215" i="14"/>
  <c r="R215" i="14" s="1"/>
  <c r="P214" i="14"/>
  <c r="R214" i="14" s="1"/>
  <c r="S213" i="14"/>
  <c r="P212" i="14"/>
  <c r="R212" i="14" s="1"/>
  <c r="P211" i="14"/>
  <c r="R211" i="14" s="1"/>
  <c r="P210" i="14"/>
  <c r="R210" i="14" s="1"/>
  <c r="P209" i="14"/>
  <c r="R209" i="14" s="1"/>
  <c r="P208" i="14"/>
  <c r="R208" i="14" s="1"/>
  <c r="P207" i="14"/>
  <c r="R207" i="14" s="1"/>
  <c r="P206" i="14"/>
  <c r="R206" i="14" s="1"/>
  <c r="P205" i="14"/>
  <c r="R205" i="14" s="1"/>
  <c r="P204" i="14"/>
  <c r="R204" i="14" s="1"/>
  <c r="P203" i="14"/>
  <c r="R203" i="14" s="1"/>
  <c r="P202" i="14"/>
  <c r="R202" i="14" s="1"/>
  <c r="P201" i="14"/>
  <c r="R201" i="14" s="1"/>
  <c r="P200" i="14"/>
  <c r="R200" i="14" s="1"/>
  <c r="P199" i="14"/>
  <c r="R199" i="14" s="1"/>
  <c r="P198" i="14"/>
  <c r="R198" i="14" s="1"/>
  <c r="P197" i="14"/>
  <c r="R197" i="14" s="1"/>
  <c r="P196" i="14"/>
  <c r="R196" i="14" s="1"/>
  <c r="P195" i="14"/>
  <c r="R195" i="14" s="1"/>
  <c r="P194" i="14"/>
  <c r="R194" i="14" s="1"/>
  <c r="P193" i="14"/>
  <c r="R193" i="14" s="1"/>
  <c r="P192" i="14"/>
  <c r="R192" i="14" s="1"/>
  <c r="S191" i="14"/>
  <c r="P190" i="14"/>
  <c r="R190" i="14" s="1"/>
  <c r="P189" i="14"/>
  <c r="R189" i="14" s="1"/>
  <c r="P188" i="14"/>
  <c r="R188" i="14" s="1"/>
  <c r="P187" i="14"/>
  <c r="R187" i="14" s="1"/>
  <c r="P186" i="14"/>
  <c r="R186" i="14" s="1"/>
  <c r="P185" i="14"/>
  <c r="R185" i="14" s="1"/>
  <c r="P184" i="14"/>
  <c r="R184" i="14" s="1"/>
  <c r="P183" i="14"/>
  <c r="R183" i="14" s="1"/>
  <c r="P182" i="14"/>
  <c r="R182" i="14" s="1"/>
  <c r="P181" i="14"/>
  <c r="R181" i="14" s="1"/>
  <c r="P180" i="14"/>
  <c r="R180" i="14" s="1"/>
  <c r="P179" i="14"/>
  <c r="R179" i="14" s="1"/>
  <c r="P178" i="14"/>
  <c r="R178" i="14" s="1"/>
  <c r="P177" i="14"/>
  <c r="R177" i="14" s="1"/>
  <c r="P176" i="14"/>
  <c r="R176" i="14" s="1"/>
  <c r="P175" i="14"/>
  <c r="R175" i="14" s="1"/>
  <c r="P174" i="14"/>
  <c r="R174" i="14" s="1"/>
  <c r="P173" i="14"/>
  <c r="R173" i="14" s="1"/>
  <c r="P172" i="14"/>
  <c r="R172" i="14" s="1"/>
  <c r="P171" i="14"/>
  <c r="R171" i="14" s="1"/>
  <c r="P170" i="14"/>
  <c r="R170" i="14" s="1"/>
  <c r="S169" i="14"/>
  <c r="S143" i="14"/>
  <c r="S117" i="14"/>
  <c r="S91" i="14"/>
  <c r="P88" i="14"/>
  <c r="R88" i="14" s="1"/>
  <c r="P87" i="14"/>
  <c r="R87" i="14" s="1"/>
  <c r="P86" i="14"/>
  <c r="R86" i="14" s="1"/>
  <c r="P85" i="14"/>
  <c r="R85" i="14" s="1"/>
  <c r="P84" i="14"/>
  <c r="R84" i="14" s="1"/>
  <c r="P83" i="14"/>
  <c r="R83" i="14" s="1"/>
  <c r="P82" i="14"/>
  <c r="R82" i="14" s="1"/>
  <c r="P81" i="14"/>
  <c r="R81" i="14" s="1"/>
  <c r="P80" i="14"/>
  <c r="R80" i="14" s="1"/>
  <c r="P79" i="14"/>
  <c r="R79" i="14" s="1"/>
  <c r="P78" i="14"/>
  <c r="R78" i="14" s="1"/>
  <c r="P77" i="14"/>
  <c r="R77" i="14" s="1"/>
  <c r="S76" i="14"/>
  <c r="P75" i="14"/>
  <c r="R75" i="14" s="1"/>
  <c r="P74" i="14"/>
  <c r="R74" i="14" s="1"/>
  <c r="P73" i="14"/>
  <c r="R73" i="14" s="1"/>
  <c r="P72" i="14"/>
  <c r="R72" i="14" s="1"/>
  <c r="P71" i="14"/>
  <c r="R71" i="14" s="1"/>
  <c r="P70" i="14"/>
  <c r="R70" i="14" s="1"/>
  <c r="P69" i="14"/>
  <c r="R69" i="14" s="1"/>
  <c r="P68" i="14"/>
  <c r="R68" i="14" s="1"/>
  <c r="P67" i="14"/>
  <c r="R67" i="14" s="1"/>
  <c r="P66" i="14"/>
  <c r="R66" i="14" s="1"/>
  <c r="P65" i="14"/>
  <c r="R65" i="14" s="1"/>
  <c r="P64" i="14"/>
  <c r="R64" i="14" s="1"/>
  <c r="P63" i="14"/>
  <c r="R63" i="14" s="1"/>
  <c r="P62" i="14"/>
  <c r="R62" i="14" s="1"/>
  <c r="S61" i="14"/>
  <c r="P60" i="14"/>
  <c r="R60" i="14" s="1"/>
  <c r="P59" i="14"/>
  <c r="R59" i="14" s="1"/>
  <c r="P58" i="14"/>
  <c r="R58" i="14" s="1"/>
  <c r="P57" i="14"/>
  <c r="R57" i="14" s="1"/>
  <c r="P56" i="14"/>
  <c r="R56" i="14" s="1"/>
  <c r="P55" i="14"/>
  <c r="R55" i="14" s="1"/>
  <c r="P54" i="14"/>
  <c r="R54" i="14" s="1"/>
  <c r="P53" i="14"/>
  <c r="R53" i="14" s="1"/>
  <c r="P52" i="14"/>
  <c r="R52" i="14" s="1"/>
  <c r="P51" i="14"/>
  <c r="R51" i="14" s="1"/>
  <c r="P50" i="14"/>
  <c r="R50" i="14" s="1"/>
  <c r="P49" i="14"/>
  <c r="R49" i="14" s="1"/>
  <c r="S48" i="14"/>
  <c r="P47" i="14"/>
  <c r="R47" i="14" s="1"/>
  <c r="P46" i="14"/>
  <c r="R46" i="14" s="1"/>
  <c r="P45" i="14"/>
  <c r="R45" i="14" s="1"/>
  <c r="P44" i="14"/>
  <c r="R44" i="14" s="1"/>
  <c r="P43" i="14"/>
  <c r="R43" i="14" s="1"/>
  <c r="P42" i="14"/>
  <c r="R42" i="14" s="1"/>
  <c r="P41" i="14"/>
  <c r="R41" i="14" s="1"/>
  <c r="P40" i="14"/>
  <c r="R40" i="14" s="1"/>
  <c r="P39" i="14"/>
  <c r="R39" i="14" s="1"/>
  <c r="P38" i="14"/>
  <c r="R38" i="14" s="1"/>
  <c r="P37" i="14"/>
  <c r="R37" i="14" s="1"/>
  <c r="P36" i="14"/>
  <c r="R36" i="14" s="1"/>
  <c r="S35" i="14"/>
  <c r="P34" i="14"/>
  <c r="R34" i="14" s="1"/>
  <c r="P33" i="14"/>
  <c r="R33" i="14" s="1"/>
  <c r="P32" i="14"/>
  <c r="R32" i="14" s="1"/>
  <c r="P31" i="14"/>
  <c r="R31" i="14" s="1"/>
  <c r="P30" i="14"/>
  <c r="R30" i="14" s="1"/>
  <c r="P29" i="14"/>
  <c r="R29" i="14" s="1"/>
  <c r="P28" i="14"/>
  <c r="R28" i="14" s="1"/>
  <c r="P27" i="14"/>
  <c r="R27" i="14" s="1"/>
  <c r="P26" i="14"/>
  <c r="R26" i="14" s="1"/>
  <c r="P25" i="14"/>
  <c r="R25" i="14" s="1"/>
  <c r="P24" i="14"/>
  <c r="R24" i="14" s="1"/>
  <c r="P23" i="14"/>
  <c r="R23" i="14" s="1"/>
  <c r="P21" i="14"/>
  <c r="R21" i="14" s="1"/>
  <c r="P20" i="14"/>
  <c r="R20" i="14" s="1"/>
  <c r="P19" i="14"/>
  <c r="R19" i="14" s="1"/>
  <c r="P18" i="14"/>
  <c r="R18" i="14" s="1"/>
  <c r="P17" i="14"/>
  <c r="R17" i="14" s="1"/>
  <c r="P16" i="14"/>
  <c r="R16" i="14" s="1"/>
  <c r="P15" i="14"/>
  <c r="R15" i="14" s="1"/>
  <c r="P14" i="14"/>
  <c r="R14" i="14" s="1"/>
  <c r="P13" i="14"/>
  <c r="R13" i="14" s="1"/>
  <c r="P12" i="14"/>
  <c r="P11" i="14"/>
  <c r="R11" i="14" s="1"/>
  <c r="P10" i="14"/>
  <c r="R10" i="14" s="1"/>
  <c r="P9" i="14"/>
  <c r="R9" i="14" s="1"/>
  <c r="P8" i="14"/>
  <c r="R8" i="14" s="1"/>
  <c r="S6" i="14"/>
  <c r="K223" i="14"/>
  <c r="K286" i="14"/>
  <c r="K273" i="14"/>
  <c r="K253" i="14"/>
  <c r="K233" i="14"/>
  <c r="K213" i="14"/>
  <c r="K191" i="14"/>
  <c r="K169" i="14"/>
  <c r="K143" i="14"/>
  <c r="K117" i="14"/>
  <c r="K91" i="14"/>
  <c r="K76" i="14"/>
  <c r="K61" i="14"/>
  <c r="K22" i="14"/>
  <c r="K48" i="14"/>
  <c r="K35" i="14"/>
  <c r="K6" i="14"/>
  <c r="H27" i="14"/>
  <c r="J27" i="14" s="1"/>
  <c r="H28" i="14"/>
  <c r="J28" i="14" s="1"/>
  <c r="H29" i="14"/>
  <c r="J29" i="14" s="1"/>
  <c r="H30" i="14"/>
  <c r="J30" i="14" s="1"/>
  <c r="H31" i="14"/>
  <c r="J31" i="14" s="1"/>
  <c r="H32" i="14"/>
  <c r="J32" i="14" s="1"/>
  <c r="H33" i="14"/>
  <c r="J33" i="14" s="1"/>
  <c r="H34" i="14"/>
  <c r="J34" i="14" s="1"/>
  <c r="H36" i="14"/>
  <c r="J36" i="14" s="1"/>
  <c r="H37" i="14"/>
  <c r="J37" i="14" s="1"/>
  <c r="H38" i="14"/>
  <c r="J38" i="14" s="1"/>
  <c r="H39" i="14"/>
  <c r="J39" i="14" s="1"/>
  <c r="H40" i="14"/>
  <c r="J40" i="14" s="1"/>
  <c r="H41" i="14"/>
  <c r="J41" i="14" s="1"/>
  <c r="H42" i="14"/>
  <c r="J42" i="14" s="1"/>
  <c r="H43" i="14"/>
  <c r="J43" i="14" s="1"/>
  <c r="H44" i="14"/>
  <c r="J44" i="14" s="1"/>
  <c r="H45" i="14"/>
  <c r="J45" i="14" s="1"/>
  <c r="H46" i="14"/>
  <c r="J46" i="14" s="1"/>
  <c r="H47" i="14"/>
  <c r="J47" i="14" s="1"/>
  <c r="H49" i="14"/>
  <c r="J49" i="14" s="1"/>
  <c r="H50" i="14"/>
  <c r="J50" i="14" s="1"/>
  <c r="H51" i="14"/>
  <c r="J51" i="14" s="1"/>
  <c r="H52" i="14"/>
  <c r="J52" i="14" s="1"/>
  <c r="H53" i="14"/>
  <c r="J53" i="14" s="1"/>
  <c r="H54" i="14"/>
  <c r="J54" i="14" s="1"/>
  <c r="H55" i="14"/>
  <c r="J55" i="14" s="1"/>
  <c r="H56" i="14"/>
  <c r="J56" i="14" s="1"/>
  <c r="H57" i="14"/>
  <c r="J57" i="14" s="1"/>
  <c r="H58" i="14"/>
  <c r="J58" i="14" s="1"/>
  <c r="H59" i="14"/>
  <c r="J59" i="14" s="1"/>
  <c r="H60" i="14"/>
  <c r="J60" i="14" s="1"/>
  <c r="H62" i="14"/>
  <c r="J62" i="14" s="1"/>
  <c r="H63" i="14"/>
  <c r="J63" i="14" s="1"/>
  <c r="H64" i="14"/>
  <c r="J64" i="14" s="1"/>
  <c r="H65" i="14"/>
  <c r="J65" i="14" s="1"/>
  <c r="H66" i="14"/>
  <c r="J66" i="14" s="1"/>
  <c r="H67" i="14"/>
  <c r="J67" i="14" s="1"/>
  <c r="H68" i="14"/>
  <c r="J68" i="14" s="1"/>
  <c r="H69" i="14"/>
  <c r="J69" i="14" s="1"/>
  <c r="H70" i="14"/>
  <c r="J70" i="14" s="1"/>
  <c r="H71" i="14"/>
  <c r="J71" i="14" s="1"/>
  <c r="H72" i="14"/>
  <c r="J72" i="14" s="1"/>
  <c r="H73" i="14"/>
  <c r="J73" i="14" s="1"/>
  <c r="H74" i="14"/>
  <c r="J74" i="14" s="1"/>
  <c r="H75" i="14"/>
  <c r="J75" i="14" s="1"/>
  <c r="H77" i="14"/>
  <c r="J77" i="14" s="1"/>
  <c r="H78" i="14"/>
  <c r="J78" i="14" s="1"/>
  <c r="H79" i="14"/>
  <c r="J79" i="14" s="1"/>
  <c r="H80" i="14"/>
  <c r="J80" i="14" s="1"/>
  <c r="H81" i="14"/>
  <c r="J81" i="14" s="1"/>
  <c r="H82" i="14"/>
  <c r="J82" i="14" s="1"/>
  <c r="H83" i="14"/>
  <c r="J83" i="14" s="1"/>
  <c r="H84" i="14"/>
  <c r="J84" i="14" s="1"/>
  <c r="H85" i="14"/>
  <c r="J85" i="14" s="1"/>
  <c r="H86" i="14"/>
  <c r="J86" i="14" s="1"/>
  <c r="H87" i="14"/>
  <c r="J87" i="14" s="1"/>
  <c r="H88" i="14"/>
  <c r="J88" i="14" s="1"/>
  <c r="H89" i="14"/>
  <c r="J89" i="14" s="1"/>
  <c r="H90" i="14"/>
  <c r="J90" i="14" s="1"/>
  <c r="H92" i="14"/>
  <c r="J92" i="14" s="1"/>
  <c r="H93" i="14"/>
  <c r="J93" i="14" s="1"/>
  <c r="H94" i="14"/>
  <c r="J94" i="14" s="1"/>
  <c r="H95" i="14"/>
  <c r="J95" i="14" s="1"/>
  <c r="H96" i="14"/>
  <c r="J96" i="14" s="1"/>
  <c r="H97" i="14"/>
  <c r="J97" i="14" s="1"/>
  <c r="H98" i="14"/>
  <c r="J98" i="14" s="1"/>
  <c r="H99" i="14"/>
  <c r="J99" i="14" s="1"/>
  <c r="H100" i="14"/>
  <c r="J100" i="14" s="1"/>
  <c r="H101" i="14"/>
  <c r="J101" i="14" s="1"/>
  <c r="H102" i="14"/>
  <c r="J102" i="14" s="1"/>
  <c r="H103" i="14"/>
  <c r="J103" i="14" s="1"/>
  <c r="H104" i="14"/>
  <c r="J104" i="14" s="1"/>
  <c r="H105" i="14"/>
  <c r="J105" i="14" s="1"/>
  <c r="H106" i="14"/>
  <c r="J106" i="14" s="1"/>
  <c r="H107" i="14"/>
  <c r="J107" i="14" s="1"/>
  <c r="H108" i="14"/>
  <c r="J108" i="14" s="1"/>
  <c r="H109" i="14"/>
  <c r="J109" i="14" s="1"/>
  <c r="H110" i="14"/>
  <c r="J110" i="14" s="1"/>
  <c r="H111" i="14"/>
  <c r="J111" i="14" s="1"/>
  <c r="H112" i="14"/>
  <c r="J112" i="14" s="1"/>
  <c r="H113" i="14"/>
  <c r="J113" i="14" s="1"/>
  <c r="H114" i="14"/>
  <c r="J114" i="14" s="1"/>
  <c r="H115" i="14"/>
  <c r="J115" i="14" s="1"/>
  <c r="H116" i="14"/>
  <c r="J116" i="14" s="1"/>
  <c r="H118" i="14"/>
  <c r="J118" i="14" s="1"/>
  <c r="H119" i="14"/>
  <c r="J119" i="14" s="1"/>
  <c r="H120" i="14"/>
  <c r="J120" i="14" s="1"/>
  <c r="H121" i="14"/>
  <c r="J121" i="14" s="1"/>
  <c r="H122" i="14"/>
  <c r="J122" i="14" s="1"/>
  <c r="H123" i="14"/>
  <c r="J123" i="14" s="1"/>
  <c r="H124" i="14"/>
  <c r="J124" i="14" s="1"/>
  <c r="H125" i="14"/>
  <c r="J125" i="14" s="1"/>
  <c r="H126" i="14"/>
  <c r="J126" i="14" s="1"/>
  <c r="H127" i="14"/>
  <c r="J127" i="14" s="1"/>
  <c r="H128" i="14"/>
  <c r="J128" i="14" s="1"/>
  <c r="H129" i="14"/>
  <c r="J129" i="14" s="1"/>
  <c r="H130" i="14"/>
  <c r="J130" i="14" s="1"/>
  <c r="H131" i="14"/>
  <c r="J131" i="14" s="1"/>
  <c r="H132" i="14"/>
  <c r="J132" i="14" s="1"/>
  <c r="H133" i="14"/>
  <c r="J133" i="14" s="1"/>
  <c r="H134" i="14"/>
  <c r="J134" i="14" s="1"/>
  <c r="H135" i="14"/>
  <c r="J135" i="14" s="1"/>
  <c r="H136" i="14"/>
  <c r="J136" i="14" s="1"/>
  <c r="H137" i="14"/>
  <c r="J137" i="14" s="1"/>
  <c r="H138" i="14"/>
  <c r="J138" i="14" s="1"/>
  <c r="H139" i="14"/>
  <c r="J139" i="14" s="1"/>
  <c r="H140" i="14"/>
  <c r="J140" i="14" s="1"/>
  <c r="H141" i="14"/>
  <c r="J141" i="14" s="1"/>
  <c r="H142" i="14"/>
  <c r="J142" i="14" s="1"/>
  <c r="H144" i="14"/>
  <c r="J144" i="14" s="1"/>
  <c r="H145" i="14"/>
  <c r="J145" i="14" s="1"/>
  <c r="H146" i="14"/>
  <c r="J146" i="14" s="1"/>
  <c r="H147" i="14"/>
  <c r="J147" i="14" s="1"/>
  <c r="H148" i="14"/>
  <c r="J148" i="14" s="1"/>
  <c r="H149" i="14"/>
  <c r="J149" i="14" s="1"/>
  <c r="H150" i="14"/>
  <c r="J150" i="14" s="1"/>
  <c r="H151" i="14"/>
  <c r="J151" i="14" s="1"/>
  <c r="H152" i="14"/>
  <c r="J152" i="14" s="1"/>
  <c r="H153" i="14"/>
  <c r="J153" i="14" s="1"/>
  <c r="H154" i="14"/>
  <c r="J154" i="14" s="1"/>
  <c r="H155" i="14"/>
  <c r="J155" i="14" s="1"/>
  <c r="H156" i="14"/>
  <c r="J156" i="14" s="1"/>
  <c r="H157" i="14"/>
  <c r="J157" i="14" s="1"/>
  <c r="H158" i="14"/>
  <c r="J158" i="14" s="1"/>
  <c r="H159" i="14"/>
  <c r="J159" i="14" s="1"/>
  <c r="H160" i="14"/>
  <c r="J160" i="14" s="1"/>
  <c r="H161" i="14"/>
  <c r="J161" i="14" s="1"/>
  <c r="H162" i="14"/>
  <c r="J162" i="14" s="1"/>
  <c r="H163" i="14"/>
  <c r="J163" i="14" s="1"/>
  <c r="H164" i="14"/>
  <c r="J164" i="14" s="1"/>
  <c r="H165" i="14"/>
  <c r="J165" i="14" s="1"/>
  <c r="H166" i="14"/>
  <c r="J166" i="14" s="1"/>
  <c r="H167" i="14"/>
  <c r="J167" i="14" s="1"/>
  <c r="H168" i="14"/>
  <c r="J168" i="14" s="1"/>
  <c r="H170" i="14"/>
  <c r="J170" i="14" s="1"/>
  <c r="H171" i="14"/>
  <c r="J171" i="14" s="1"/>
  <c r="H172" i="14"/>
  <c r="J172" i="14" s="1"/>
  <c r="H173" i="14"/>
  <c r="J173" i="14" s="1"/>
  <c r="H174" i="14"/>
  <c r="J174" i="14" s="1"/>
  <c r="H175" i="14"/>
  <c r="J175" i="14" s="1"/>
  <c r="H176" i="14"/>
  <c r="J176" i="14" s="1"/>
  <c r="H177" i="14"/>
  <c r="J177" i="14" s="1"/>
  <c r="H178" i="14"/>
  <c r="J178" i="14" s="1"/>
  <c r="H179" i="14"/>
  <c r="J179" i="14" s="1"/>
  <c r="H180" i="14"/>
  <c r="J180" i="14" s="1"/>
  <c r="H181" i="14"/>
  <c r="J181" i="14" s="1"/>
  <c r="H182" i="14"/>
  <c r="J182" i="14" s="1"/>
  <c r="H183" i="14"/>
  <c r="J183" i="14" s="1"/>
  <c r="H184" i="14"/>
  <c r="J184" i="14" s="1"/>
  <c r="H185" i="14"/>
  <c r="J185" i="14" s="1"/>
  <c r="H186" i="14"/>
  <c r="J186" i="14" s="1"/>
  <c r="H187" i="14"/>
  <c r="J187" i="14" s="1"/>
  <c r="H188" i="14"/>
  <c r="J188" i="14" s="1"/>
  <c r="H189" i="14"/>
  <c r="J189" i="14" s="1"/>
  <c r="H190" i="14"/>
  <c r="J190" i="14" s="1"/>
  <c r="H192" i="14"/>
  <c r="J192" i="14" s="1"/>
  <c r="H193" i="14"/>
  <c r="J193" i="14" s="1"/>
  <c r="H194" i="14"/>
  <c r="J194" i="14" s="1"/>
  <c r="H195" i="14"/>
  <c r="J195" i="14" s="1"/>
  <c r="H196" i="14"/>
  <c r="J196" i="14" s="1"/>
  <c r="H197" i="14"/>
  <c r="J197" i="14" s="1"/>
  <c r="H198" i="14"/>
  <c r="J198" i="14" s="1"/>
  <c r="H199" i="14"/>
  <c r="J199" i="14" s="1"/>
  <c r="H200" i="14"/>
  <c r="J200" i="14" s="1"/>
  <c r="H201" i="14"/>
  <c r="J201" i="14" s="1"/>
  <c r="H202" i="14"/>
  <c r="J202" i="14" s="1"/>
  <c r="H203" i="14"/>
  <c r="J203" i="14" s="1"/>
  <c r="H204" i="14"/>
  <c r="J204" i="14" s="1"/>
  <c r="H205" i="14"/>
  <c r="J205" i="14" s="1"/>
  <c r="H206" i="14"/>
  <c r="J206" i="14" s="1"/>
  <c r="H207" i="14"/>
  <c r="J207" i="14" s="1"/>
  <c r="H208" i="14"/>
  <c r="J208" i="14" s="1"/>
  <c r="H209" i="14"/>
  <c r="J209" i="14" s="1"/>
  <c r="H210" i="14"/>
  <c r="J210" i="14" s="1"/>
  <c r="H211" i="14"/>
  <c r="J211" i="14" s="1"/>
  <c r="H212" i="14"/>
  <c r="J212" i="14" s="1"/>
  <c r="H214" i="14"/>
  <c r="H215" i="14"/>
  <c r="J215" i="14" s="1"/>
  <c r="H216" i="14"/>
  <c r="J216" i="14" s="1"/>
  <c r="H217" i="14"/>
  <c r="J217" i="14" s="1"/>
  <c r="H218" i="14"/>
  <c r="J218" i="14" s="1"/>
  <c r="H219" i="14"/>
  <c r="J219" i="14" s="1"/>
  <c r="H220" i="14"/>
  <c r="J220" i="14" s="1"/>
  <c r="H221" i="14"/>
  <c r="J221" i="14" s="1"/>
  <c r="H222" i="14"/>
  <c r="J222" i="14" s="1"/>
  <c r="H224" i="14"/>
  <c r="J224" i="14" s="1"/>
  <c r="H225" i="14"/>
  <c r="J225" i="14" s="1"/>
  <c r="H226" i="14"/>
  <c r="J226" i="14" s="1"/>
  <c r="H227" i="14"/>
  <c r="J227" i="14" s="1"/>
  <c r="H228" i="14"/>
  <c r="J228" i="14" s="1"/>
  <c r="H229" i="14"/>
  <c r="J229" i="14" s="1"/>
  <c r="H230" i="14"/>
  <c r="J230" i="14" s="1"/>
  <c r="H231" i="14"/>
  <c r="J231" i="14" s="1"/>
  <c r="H232" i="14"/>
  <c r="J232" i="14" s="1"/>
  <c r="H234" i="14"/>
  <c r="J234" i="14" s="1"/>
  <c r="H235" i="14"/>
  <c r="J235" i="14" s="1"/>
  <c r="H236" i="14"/>
  <c r="J236" i="14" s="1"/>
  <c r="H237" i="14"/>
  <c r="J237" i="14" s="1"/>
  <c r="H238" i="14"/>
  <c r="J238" i="14" s="1"/>
  <c r="H239" i="14"/>
  <c r="J239" i="14" s="1"/>
  <c r="H240" i="14"/>
  <c r="J240" i="14" s="1"/>
  <c r="H241" i="14"/>
  <c r="J241" i="14" s="1"/>
  <c r="H242" i="14"/>
  <c r="J242" i="14" s="1"/>
  <c r="H243" i="14"/>
  <c r="J243" i="14" s="1"/>
  <c r="H244" i="14"/>
  <c r="J244" i="14" s="1"/>
  <c r="H245" i="14"/>
  <c r="J245" i="14" s="1"/>
  <c r="H246" i="14"/>
  <c r="J246" i="14" s="1"/>
  <c r="H247" i="14"/>
  <c r="J247" i="14" s="1"/>
  <c r="H248" i="14"/>
  <c r="J248" i="14" s="1"/>
  <c r="H249" i="14"/>
  <c r="J249" i="14" s="1"/>
  <c r="H250" i="14"/>
  <c r="J250" i="14" s="1"/>
  <c r="H251" i="14"/>
  <c r="J251" i="14" s="1"/>
  <c r="H252" i="14"/>
  <c r="J252" i="14" s="1"/>
  <c r="H254" i="14"/>
  <c r="J254" i="14" s="1"/>
  <c r="H255" i="14"/>
  <c r="J255" i="14" s="1"/>
  <c r="H256" i="14"/>
  <c r="J256" i="14" s="1"/>
  <c r="H257" i="14"/>
  <c r="J257" i="14" s="1"/>
  <c r="H258" i="14"/>
  <c r="J258" i="14" s="1"/>
  <c r="H259" i="14"/>
  <c r="J259" i="14" s="1"/>
  <c r="H260" i="14"/>
  <c r="J260" i="14" s="1"/>
  <c r="H261" i="14"/>
  <c r="J261" i="14" s="1"/>
  <c r="H262" i="14"/>
  <c r="J262" i="14" s="1"/>
  <c r="H263" i="14"/>
  <c r="J263" i="14" s="1"/>
  <c r="H264" i="14"/>
  <c r="J264" i="14" s="1"/>
  <c r="H265" i="14"/>
  <c r="J265" i="14" s="1"/>
  <c r="H266" i="14"/>
  <c r="J266" i="14" s="1"/>
  <c r="H267" i="14"/>
  <c r="J267" i="14" s="1"/>
  <c r="H268" i="14"/>
  <c r="J268" i="14" s="1"/>
  <c r="H269" i="14"/>
  <c r="J269" i="14" s="1"/>
  <c r="H270" i="14"/>
  <c r="J270" i="14" s="1"/>
  <c r="H271" i="14"/>
  <c r="J271" i="14" s="1"/>
  <c r="H272" i="14"/>
  <c r="J272" i="14" s="1"/>
  <c r="H274" i="14"/>
  <c r="H275" i="14"/>
  <c r="J275" i="14" s="1"/>
  <c r="H276" i="14"/>
  <c r="J276" i="14" s="1"/>
  <c r="H277" i="14"/>
  <c r="J277" i="14" s="1"/>
  <c r="H278" i="14"/>
  <c r="J278" i="14" s="1"/>
  <c r="H279" i="14"/>
  <c r="J279" i="14" s="1"/>
  <c r="H280" i="14"/>
  <c r="J280" i="14" s="1"/>
  <c r="H281" i="14"/>
  <c r="J281" i="14" s="1"/>
  <c r="H282" i="14"/>
  <c r="J282" i="14" s="1"/>
  <c r="H283" i="14"/>
  <c r="J283" i="14" s="1"/>
  <c r="H284" i="14"/>
  <c r="J284" i="14" s="1"/>
  <c r="H285" i="14"/>
  <c r="J285" i="14" s="1"/>
  <c r="H287" i="14"/>
  <c r="J287" i="14" s="1"/>
  <c r="H288" i="14"/>
  <c r="J288" i="14" s="1"/>
  <c r="H289" i="14"/>
  <c r="J289" i="14" s="1"/>
  <c r="H290" i="14"/>
  <c r="J290" i="14" s="1"/>
  <c r="H291" i="14"/>
  <c r="J291" i="14" s="1"/>
  <c r="H292" i="14"/>
  <c r="J292" i="14" s="1"/>
  <c r="H293" i="14"/>
  <c r="J293" i="14" s="1"/>
  <c r="H294" i="14"/>
  <c r="J294" i="14" s="1"/>
  <c r="H295" i="14"/>
  <c r="J295" i="14" s="1"/>
  <c r="H296" i="14"/>
  <c r="J296" i="14" s="1"/>
  <c r="H297" i="14"/>
  <c r="J297" i="14" s="1"/>
  <c r="H298" i="14"/>
  <c r="J298" i="14" s="1"/>
  <c r="H21" i="14"/>
  <c r="J21" i="14" s="1"/>
  <c r="H23" i="14"/>
  <c r="J23" i="14" s="1"/>
  <c r="H24" i="14"/>
  <c r="J24" i="14" s="1"/>
  <c r="H25" i="14"/>
  <c r="J25" i="14" s="1"/>
  <c r="H26" i="14"/>
  <c r="J26" i="14" s="1"/>
  <c r="H8" i="14"/>
  <c r="J8" i="14" s="1"/>
  <c r="H9" i="14"/>
  <c r="J9" i="14" s="1"/>
  <c r="H10" i="14"/>
  <c r="J10" i="14" s="1"/>
  <c r="H11" i="14"/>
  <c r="J11" i="14" s="1"/>
  <c r="H12" i="14"/>
  <c r="J12" i="14" s="1"/>
  <c r="H13" i="14"/>
  <c r="J13" i="14" s="1"/>
  <c r="H14" i="14"/>
  <c r="J14" i="14" s="1"/>
  <c r="H15" i="14"/>
  <c r="J15" i="14" s="1"/>
  <c r="H16" i="14"/>
  <c r="J16" i="14" s="1"/>
  <c r="H17" i="14"/>
  <c r="J17" i="14" s="1"/>
  <c r="H18" i="14"/>
  <c r="J18" i="14" s="1"/>
  <c r="H19" i="14"/>
  <c r="J19" i="14" s="1"/>
  <c r="H20" i="14"/>
  <c r="J20" i="14" s="1"/>
  <c r="H7" i="14"/>
  <c r="J7" i="14" s="1"/>
  <c r="I273" i="14" l="1"/>
  <c r="L273" i="14" s="1"/>
  <c r="J274" i="14"/>
  <c r="I213" i="14"/>
  <c r="L213" i="14" s="1"/>
  <c r="J214" i="14"/>
  <c r="Q6" i="14"/>
  <c r="R12" i="14"/>
  <c r="Q91" i="14"/>
  <c r="T91" i="14" s="1"/>
  <c r="R97" i="14"/>
  <c r="I223" i="14"/>
  <c r="I6" i="14"/>
  <c r="L6" i="14" s="1"/>
  <c r="I22" i="14"/>
  <c r="L22" i="14" s="1"/>
  <c r="I233" i="14"/>
  <c r="L233" i="14" s="1"/>
  <c r="I61" i="14"/>
  <c r="I48" i="14"/>
  <c r="L48" i="14" s="1"/>
  <c r="I286" i="14"/>
  <c r="L286" i="14" s="1"/>
  <c r="I253" i="14"/>
  <c r="L253" i="14" s="1"/>
  <c r="I169" i="14"/>
  <c r="L169" i="14" s="1"/>
  <c r="I76" i="14"/>
  <c r="L76" i="14" s="1"/>
  <c r="I191" i="14"/>
  <c r="L191" i="14" s="1"/>
  <c r="Q22" i="14"/>
  <c r="T22" i="14" s="1"/>
  <c r="Q143" i="14"/>
  <c r="T143" i="14" s="1"/>
  <c r="I35" i="14"/>
  <c r="L35" i="14" s="1"/>
  <c r="Q117" i="14"/>
  <c r="T117" i="14" s="1"/>
  <c r="Q286" i="14"/>
  <c r="T286" i="14" s="1"/>
  <c r="Q273" i="14"/>
  <c r="T273" i="14" s="1"/>
  <c r="Q253" i="14"/>
  <c r="T253" i="14" s="1"/>
  <c r="Q233" i="14"/>
  <c r="T233" i="14" s="1"/>
  <c r="Q213" i="14"/>
  <c r="T213" i="14" s="1"/>
  <c r="Q223" i="14"/>
  <c r="T223" i="14" s="1"/>
  <c r="Q169" i="14"/>
  <c r="T169" i="14" s="1"/>
  <c r="Q191" i="14"/>
  <c r="T191" i="14" s="1"/>
  <c r="I143" i="14"/>
  <c r="L143" i="14" s="1"/>
  <c r="I117" i="14"/>
  <c r="L117" i="14" s="1"/>
  <c r="I91" i="14"/>
  <c r="L91" i="14" s="1"/>
  <c r="Q61" i="14"/>
  <c r="T61" i="14" s="1"/>
  <c r="Q76" i="14"/>
  <c r="T76" i="14" s="1"/>
  <c r="Q48" i="14"/>
  <c r="T48" i="14" s="1"/>
  <c r="Q35" i="14"/>
  <c r="T35" i="14" s="1"/>
  <c r="T6" i="14"/>
  <c r="L223" i="14"/>
  <c r="L61" i="14"/>
</calcChain>
</file>

<file path=xl/sharedStrings.xml><?xml version="1.0" encoding="utf-8"?>
<sst xmlns="http://schemas.openxmlformats.org/spreadsheetml/2006/main" count="97" uniqueCount="51">
  <si>
    <t>Cell ID</t>
  </si>
  <si>
    <t>Track number</t>
  </si>
  <si>
    <t>Time (min)</t>
  </si>
  <si>
    <r>
      <t>X position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</si>
  <si>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r>
      <t>Y position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</si>
  <si>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r>
      <t>Relative X position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</si>
  <si>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r>
      <t>relative Y position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</si>
  <si>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t>Embryo (colored row)</t>
  </si>
  <si>
    <t>Attached DFC cells</t>
  </si>
  <si>
    <t>Detached DFC cells</t>
  </si>
  <si>
    <t>Persistence</t>
  </si>
  <si>
    <t>Attached DFC</t>
  </si>
  <si>
    <t>Detached DFC</t>
  </si>
  <si>
    <t>Descriptive Statistics</t>
  </si>
  <si>
    <t>N Analysis</t>
  </si>
  <si>
    <t>N Missing</t>
  </si>
  <si>
    <t>Mean</t>
  </si>
  <si>
    <t>Standard Deviation</t>
  </si>
  <si>
    <t>Normality Test (Shapiro Wilk)</t>
  </si>
  <si>
    <t>p-value</t>
  </si>
  <si>
    <t>Decision at level(5%)</t>
  </si>
  <si>
    <t>Can't reject normality</t>
  </si>
  <si>
    <t>Reject normality</t>
  </si>
  <si>
    <t>Kolmogorov-Smirnov test</t>
  </si>
  <si>
    <t>D</t>
  </si>
  <si>
    <t>Z</t>
  </si>
  <si>
    <t>Exact Prob&gt;|D|</t>
  </si>
  <si>
    <t>Number of Points</t>
  </si>
  <si>
    <t>Degrees of Freedom</t>
  </si>
  <si>
    <t>Residual Sum of Squares</t>
  </si>
  <si>
    <t>Pearson's r</t>
  </si>
  <si>
    <t>R-Square(COD)</t>
  </si>
  <si>
    <t>Adj. R-Square</t>
  </si>
  <si>
    <r>
      <t>displacement(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</si>
  <si>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t>General Information</t>
  </si>
  <si>
    <r>
      <t>Trajectory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</si>
  <si>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r>
      <t>Total Trajectory 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</si>
  <si>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t>Apical Attachment</t>
  </si>
  <si>
    <r>
      <t>Lenght beetween Apical Attach and DFC center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m)</t>
    </r>
  </si>
  <si>
    <r>
      <t>Speed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</si>
  <si>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t>Plot 4G (Y)</t>
  </si>
  <si>
    <t>Plot 4G (X)</t>
  </si>
  <si>
    <t>Plot 4I (X)</t>
  </si>
  <si>
    <t>Plot 4I (Y)</t>
  </si>
  <si>
    <t>Plot 4H</t>
  </si>
  <si>
    <t>Value</t>
  </si>
  <si>
    <t>Standard Error</t>
  </si>
  <si>
    <t>Intercept</t>
  </si>
  <si>
    <t>--</t>
  </si>
  <si>
    <t>Slope</t>
  </si>
  <si>
    <t>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</si>
</sst>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0" fillId="0" borderId="0" xfId="0" applyFill="1"/>
    <xf numFmtId="164" fontId="0" fillId="0" borderId="0" xfId="0" applyNumberFormat="1" applyFill="1"/>
    <xf numFmtId="164" fontId="0" fillId="0" borderId="0" xfId="0" applyNumberFormat="1"/>
    <xf numFmtId="0" fontId="0" fillId="2" borderId="3" xfId="0" applyFill="1" applyBorder="1"/>
    <xf numFmtId="164" fontId="0" fillId="2" borderId="3" xfId="0" applyNumberFormat="1" applyFill="1" applyBorder="1"/>
    <xf numFmtId="0" fontId="0" fillId="2" borderId="4" xfId="0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2" borderId="6" xfId="0" applyFill="1" applyBorder="1"/>
    <xf numFmtId="0" fontId="0" fillId="2" borderId="8" xfId="0" applyFill="1" applyBorder="1"/>
    <xf numFmtId="164" fontId="0" fillId="2" borderId="8" xfId="0" applyNumberFormat="1" applyFill="1" applyBorder="1"/>
    <xf numFmtId="0" fontId="0" fillId="2" borderId="9" xfId="0" applyFill="1" applyBorder="1"/>
    <xf numFmtId="0" fontId="0" fillId="0" borderId="3" xfId="0" applyFill="1" applyBorder="1"/>
    <xf numFmtId="164" fontId="0" fillId="0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164" fontId="0" fillId="0" borderId="8" xfId="0" applyNumberFormat="1" applyFill="1" applyBorder="1"/>
    <xf numFmtId="0" fontId="0" fillId="0" borderId="9" xfId="0" applyFill="1" applyBorder="1"/>
    <xf numFmtId="0" fontId="3" fillId="0" borderId="0" xfId="0" applyFont="1" applyFill="1"/>
    <xf numFmtId="0" fontId="0" fillId="0" borderId="0" xfId="0" applyBorder="1"/>
    <xf numFmtId="0" fontId="1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2" xfId="0" applyFont="1" applyBorder="1"/>
    <xf numFmtId="0" fontId="3" fillId="0" borderId="7" xfId="0" applyFont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1" fillId="3" borderId="11" xfId="0" applyFont="1" applyFill="1" applyBorder="1"/>
    <xf numFmtId="164" fontId="1" fillId="3" borderId="11" xfId="0" applyNumberFormat="1" applyFont="1" applyFill="1" applyBorder="1"/>
    <xf numFmtId="0" fontId="1" fillId="3" borderId="12" xfId="0" applyFont="1" applyFill="1" applyBorder="1"/>
    <xf numFmtId="0" fontId="1" fillId="3" borderId="10" xfId="0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2" xfId="0" applyBorder="1"/>
    <xf numFmtId="0" fontId="4" fillId="0" borderId="0" xfId="0" applyFont="1"/>
    <xf numFmtId="0" fontId="1" fillId="3" borderId="13" xfId="0" applyFont="1" applyFill="1" applyBorder="1"/>
    <xf numFmtId="11" fontId="0" fillId="0" borderId="1" xfId="0" applyNumberFormat="1" applyBorder="1"/>
    <xf numFmtId="0" fontId="0" fillId="0" borderId="11" xfId="0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3" borderId="2" xfId="0" applyFill="1" applyBorder="1"/>
    <xf numFmtId="0" fontId="1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2" borderId="2" xfId="0" applyFill="1" applyBorder="1"/>
    <xf numFmtId="0" fontId="0" fillId="2" borderId="5" xfId="0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164" fontId="0" fillId="2" borderId="15" xfId="0" applyNumberFormat="1" applyFill="1" applyBorder="1"/>
    <xf numFmtId="2" fontId="0" fillId="0" borderId="3" xfId="0" applyNumberFormat="1" applyFill="1" applyBorder="1"/>
    <xf numFmtId="2" fontId="0" fillId="0" borderId="0" xfId="0" applyNumberFormat="1" applyFill="1" applyBorder="1"/>
    <xf numFmtId="2" fontId="0" fillId="0" borderId="8" xfId="0" applyNumberFormat="1" applyFill="1" applyBorder="1"/>
    <xf numFmtId="0" fontId="0" fillId="2" borderId="7" xfId="0" applyFill="1" applyBorder="1"/>
    <xf numFmtId="0" fontId="0" fillId="0" borderId="2" xfId="0" applyFill="1" applyBorder="1"/>
    <xf numFmtId="164" fontId="0" fillId="0" borderId="13" xfId="0" applyNumberFormat="1" applyFill="1" applyBorder="1"/>
    <xf numFmtId="164" fontId="0" fillId="0" borderId="14" xfId="0" applyNumberFormat="1" applyFill="1" applyBorder="1"/>
    <xf numFmtId="164" fontId="0" fillId="0" borderId="15" xfId="0" applyNumberFormat="1" applyFill="1" applyBorder="1"/>
    <xf numFmtId="164" fontId="0" fillId="0" borderId="2" xfId="0" applyNumberFormat="1" applyFill="1" applyBorder="1"/>
    <xf numFmtId="164" fontId="0" fillId="0" borderId="5" xfId="0" applyNumberFormat="1" applyFill="1" applyBorder="1"/>
    <xf numFmtId="164" fontId="0" fillId="0" borderId="7" xfId="0" applyNumberFormat="1" applyFill="1" applyBorder="1"/>
    <xf numFmtId="2" fontId="0" fillId="2" borderId="3" xfId="0" applyNumberFormat="1" applyFill="1" applyBorder="1"/>
    <xf numFmtId="2" fontId="0" fillId="2" borderId="0" xfId="0" applyNumberFormat="1" applyFill="1" applyBorder="1"/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6" xfId="0" applyNumberFormat="1" applyFill="1" applyBorder="1"/>
    <xf numFmtId="0" fontId="4" fillId="2" borderId="6" xfId="0" applyFont="1" applyFill="1" applyBorder="1"/>
    <xf numFmtId="2" fontId="0" fillId="2" borderId="9" xfId="0" applyNumberFormat="1" applyFill="1" applyBorder="1"/>
    <xf numFmtId="2" fontId="0" fillId="0" borderId="2" xfId="0" applyNumberFormat="1" applyFill="1" applyBorder="1"/>
    <xf numFmtId="2" fontId="0" fillId="0" borderId="5" xfId="0" applyNumberFormat="1" applyFill="1" applyBorder="1"/>
    <xf numFmtId="2" fontId="0" fillId="0" borderId="7" xfId="0" applyNumberFormat="1" applyFill="1" applyBorder="1"/>
    <xf numFmtId="164" fontId="1" fillId="3" borderId="1" xfId="0" applyNumberFormat="1" applyFont="1" applyFill="1" applyBorder="1"/>
    <xf numFmtId="2" fontId="0" fillId="0" borderId="13" xfId="0" applyNumberFormat="1" applyFill="1" applyBorder="1"/>
    <xf numFmtId="2" fontId="0" fillId="0" borderId="14" xfId="0" applyNumberFormat="1" applyFill="1" applyBorder="1"/>
    <xf numFmtId="2" fontId="0" fillId="0" borderId="15" xfId="0" applyNumberFormat="1" applyFill="1" applyBorder="1"/>
    <xf numFmtId="2" fontId="0" fillId="2" borderId="13" xfId="0" applyNumberFormat="1" applyFill="1" applyBorder="1"/>
    <xf numFmtId="2" fontId="0" fillId="2" borderId="14" xfId="0" applyNumberFormat="1" applyFill="1" applyBorder="1"/>
    <xf numFmtId="2" fontId="0" fillId="2" borderId="15" xfId="0" applyNumberFormat="1" applyFill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2" borderId="13" xfId="0" applyNumberFormat="1" applyFill="1" applyBorder="1"/>
    <xf numFmtId="165" fontId="0" fillId="2" borderId="14" xfId="0" applyNumberFormat="1" applyFill="1" applyBorder="1"/>
    <xf numFmtId="165" fontId="0" fillId="2" borderId="15" xfId="0" applyNumberFormat="1" applyFill="1" applyBorder="1"/>
    <xf numFmtId="166" fontId="0" fillId="0" borderId="13" xfId="0" applyNumberFormat="1" applyFill="1" applyBorder="1"/>
    <xf numFmtId="166" fontId="0" fillId="0" borderId="3" xfId="0" applyNumberFormat="1" applyFill="1" applyBorder="1"/>
    <xf numFmtId="166" fontId="0" fillId="0" borderId="13" xfId="0" applyNumberFormat="1" applyBorder="1"/>
    <xf numFmtId="166" fontId="0" fillId="0" borderId="4" xfId="0" applyNumberFormat="1" applyFill="1" applyBorder="1"/>
    <xf numFmtId="166" fontId="0" fillId="0" borderId="4" xfId="0" applyNumberFormat="1" applyBorder="1"/>
    <xf numFmtId="166" fontId="0" fillId="0" borderId="14" xfId="0" applyNumberFormat="1" applyFill="1" applyBorder="1"/>
    <xf numFmtId="166" fontId="0" fillId="0" borderId="0" xfId="0" applyNumberFormat="1" applyFill="1" applyBorder="1"/>
    <xf numFmtId="166" fontId="0" fillId="0" borderId="14" xfId="0" applyNumberFormat="1" applyBorder="1"/>
    <xf numFmtId="166" fontId="0" fillId="0" borderId="6" xfId="0" applyNumberFormat="1" applyFill="1" applyBorder="1"/>
    <xf numFmtId="166" fontId="0" fillId="0" borderId="6" xfId="0" applyNumberFormat="1" applyBorder="1"/>
    <xf numFmtId="166" fontId="0" fillId="0" borderId="15" xfId="0" applyNumberFormat="1" applyFill="1" applyBorder="1"/>
    <xf numFmtId="166" fontId="0" fillId="0" borderId="8" xfId="0" applyNumberFormat="1" applyFill="1" applyBorder="1"/>
    <xf numFmtId="166" fontId="0" fillId="0" borderId="15" xfId="0" applyNumberFormat="1" applyBorder="1"/>
    <xf numFmtId="166" fontId="0" fillId="0" borderId="9" xfId="0" applyNumberFormat="1" applyFill="1" applyBorder="1"/>
    <xf numFmtId="166" fontId="0" fillId="0" borderId="9" xfId="0" applyNumberFormat="1" applyBorder="1"/>
    <xf numFmtId="166" fontId="0" fillId="2" borderId="13" xfId="0" applyNumberFormat="1" applyFill="1" applyBorder="1"/>
    <xf numFmtId="166" fontId="0" fillId="2" borderId="4" xfId="0" applyNumberFormat="1" applyFill="1" applyBorder="1"/>
    <xf numFmtId="166" fontId="0" fillId="2" borderId="14" xfId="0" applyNumberFormat="1" applyFill="1" applyBorder="1"/>
    <xf numFmtId="166" fontId="0" fillId="2" borderId="6" xfId="0" applyNumberFormat="1" applyFill="1" applyBorder="1"/>
    <xf numFmtId="166" fontId="0" fillId="2" borderId="15" xfId="0" applyNumberFormat="1" applyFill="1" applyBorder="1"/>
    <xf numFmtId="166" fontId="0" fillId="2" borderId="9" xfId="0" applyNumberFormat="1" applyFill="1" applyBorder="1"/>
    <xf numFmtId="166" fontId="0" fillId="2" borderId="3" xfId="0" applyNumberFormat="1" applyFill="1" applyBorder="1"/>
    <xf numFmtId="166" fontId="0" fillId="2" borderId="0" xfId="0" applyNumberFormat="1" applyFill="1" applyBorder="1"/>
    <xf numFmtId="166" fontId="0" fillId="2" borderId="8" xfId="0" applyNumberFormat="1" applyFill="1" applyBorder="1"/>
    <xf numFmtId="166" fontId="0" fillId="2" borderId="2" xfId="0" applyNumberFormat="1" applyFill="1" applyBorder="1"/>
    <xf numFmtId="166" fontId="0" fillId="2" borderId="5" xfId="0" applyNumberFormat="1" applyFill="1" applyBorder="1"/>
    <xf numFmtId="166" fontId="0" fillId="2" borderId="7" xfId="0" applyNumberFormat="1" applyFill="1" applyBorder="1"/>
    <xf numFmtId="166" fontId="0" fillId="0" borderId="3" xfId="0" applyNumberFormat="1" applyBorder="1"/>
    <xf numFmtId="166" fontId="0" fillId="0" borderId="0" xfId="0" applyNumberFormat="1" applyBorder="1"/>
    <xf numFmtId="166" fontId="0" fillId="0" borderId="8" xfId="0" applyNumberFormat="1" applyBorder="1"/>
    <xf numFmtId="0" fontId="0" fillId="2" borderId="0" xfId="0" applyFill="1"/>
    <xf numFmtId="0" fontId="0" fillId="0" borderId="0" xfId="0"/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/>
    <xf numFmtId="3" fontId="0" fillId="0" borderId="0" xfId="0" applyNumberFormat="1" applyFill="1" applyBorder="1"/>
    <xf numFmtId="0" fontId="5" fillId="0" borderId="0" xfId="0" applyFont="1"/>
    <xf numFmtId="0" fontId="6" fillId="0" borderId="0" xfId="0" applyFont="1" applyFill="1"/>
    <xf numFmtId="164" fontId="6" fillId="0" borderId="0" xfId="0" applyNumberFormat="1" applyFont="1" applyFill="1"/>
    <xf numFmtId="0" fontId="5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7" xfId="0" applyFont="1" applyBorder="1"/>
    <xf numFmtId="0" fontId="0" fillId="0" borderId="5" xfId="0" applyFont="1" applyBorder="1"/>
    <xf numFmtId="0" fontId="0" fillId="0" borderId="6" xfId="0" applyFont="1" applyBorder="1"/>
    <xf numFmtId="0" fontId="1" fillId="0" borderId="1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672"/>
  <sheetViews>
    <sheetView topLeftCell="A234" zoomScale="78" zoomScaleNormal="78" workbookViewId="0">
      <selection activeCell="O43" sqref="O43"/>
    </sheetView>
  </sheetViews>
  <sheetFormatPr baseColWidth="10" defaultRowHeight="15" x14ac:dyDescent="0.2"/>
  <cols>
    <col min="1" max="1" width="22.6640625" customWidth="1"/>
    <col min="2" max="2" width="20.83203125" customWidth="1"/>
    <col min="3" max="3" width="22" customWidth="1"/>
    <col min="4" max="4" width="23" style="4" customWidth="1"/>
    <col min="5" max="5" width="27.6640625" customWidth="1"/>
    <col min="6" max="6" width="24.83203125" customWidth="1"/>
    <col min="7" max="7" width="33" customWidth="1"/>
    <col min="8" max="8" width="34" customWidth="1"/>
  </cols>
  <sheetData>
    <row r="1" spans="1:13" ht="16" thickBot="1" x14ac:dyDescent="0.25">
      <c r="A1" s="25" t="s">
        <v>8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</row>
    <row r="2" spans="1:13" ht="16" thickBot="1" x14ac:dyDescent="0.25">
      <c r="A2" s="46" t="s">
        <v>7</v>
      </c>
      <c r="B2" s="47" t="s">
        <v>0</v>
      </c>
      <c r="C2" s="46" t="s">
        <v>1</v>
      </c>
      <c r="D2" s="48" t="s">
        <v>2</v>
      </c>
      <c r="E2" s="46" t="s">
        <v>3</v>
      </c>
      <c r="F2" s="47" t="s">
        <v>4</v>
      </c>
      <c r="G2" s="46" t="s">
        <v>5</v>
      </c>
      <c r="H2" s="49" t="s">
        <v>6</v>
      </c>
      <c r="L2" s="2"/>
      <c r="M2" s="2"/>
    </row>
    <row r="3" spans="1:13" x14ac:dyDescent="0.2">
      <c r="A3" s="40">
        <v>1</v>
      </c>
      <c r="B3" s="14">
        <v>1</v>
      </c>
      <c r="C3" s="40">
        <v>1</v>
      </c>
      <c r="D3" s="15">
        <v>3.1</v>
      </c>
      <c r="E3" s="40">
        <v>21.047999999999998</v>
      </c>
      <c r="F3" s="14">
        <v>131.935</v>
      </c>
      <c r="G3" s="40">
        <v>0</v>
      </c>
      <c r="H3" s="16">
        <v>0</v>
      </c>
      <c r="L3" s="2"/>
      <c r="M3" s="2"/>
    </row>
    <row r="4" spans="1:13" x14ac:dyDescent="0.2">
      <c r="A4" s="41">
        <v>1</v>
      </c>
      <c r="B4" s="18">
        <v>1</v>
      </c>
      <c r="C4" s="41">
        <v>2</v>
      </c>
      <c r="D4" s="19">
        <v>6.2</v>
      </c>
      <c r="E4" s="41">
        <v>25.155000000000001</v>
      </c>
      <c r="F4" s="18">
        <v>141.68899999999999</v>
      </c>
      <c r="G4" s="41">
        <v>4.1070000000000029</v>
      </c>
      <c r="H4" s="20">
        <v>9.7539999999999907</v>
      </c>
      <c r="L4" s="2"/>
      <c r="M4" s="2"/>
    </row>
    <row r="5" spans="1:13" x14ac:dyDescent="0.2">
      <c r="A5" s="41">
        <v>1</v>
      </c>
      <c r="B5" s="18">
        <v>1</v>
      </c>
      <c r="C5" s="41">
        <v>3</v>
      </c>
      <c r="D5" s="19">
        <v>9.3000000000000007</v>
      </c>
      <c r="E5" s="41">
        <v>31.829000000000001</v>
      </c>
      <c r="F5" s="18">
        <v>150.416</v>
      </c>
      <c r="G5" s="41">
        <v>10.781000000000002</v>
      </c>
      <c r="H5" s="20">
        <v>18.480999999999995</v>
      </c>
      <c r="L5" s="2"/>
      <c r="M5" s="2"/>
    </row>
    <row r="6" spans="1:13" x14ac:dyDescent="0.2">
      <c r="A6" s="41">
        <v>1</v>
      </c>
      <c r="B6" s="18">
        <v>1</v>
      </c>
      <c r="C6" s="41">
        <v>4</v>
      </c>
      <c r="D6" s="19">
        <v>12.4</v>
      </c>
      <c r="E6" s="41">
        <v>35.421999999999997</v>
      </c>
      <c r="F6" s="18">
        <v>155.03700000000001</v>
      </c>
      <c r="G6" s="41">
        <v>14.373999999999999</v>
      </c>
      <c r="H6" s="20">
        <v>23.102000000000004</v>
      </c>
      <c r="L6" s="2"/>
      <c r="M6" s="2"/>
    </row>
    <row r="7" spans="1:13" x14ac:dyDescent="0.2">
      <c r="A7" s="41">
        <v>1</v>
      </c>
      <c r="B7" s="18">
        <v>1</v>
      </c>
      <c r="C7" s="41">
        <v>5</v>
      </c>
      <c r="D7" s="19">
        <v>15.5</v>
      </c>
      <c r="E7" s="41">
        <v>45.176000000000002</v>
      </c>
      <c r="F7" s="18">
        <v>161.197</v>
      </c>
      <c r="G7" s="41">
        <v>24.128000000000004</v>
      </c>
      <c r="H7" s="20">
        <v>29.262</v>
      </c>
      <c r="L7" s="2"/>
      <c r="M7" s="2"/>
    </row>
    <row r="8" spans="1:13" x14ac:dyDescent="0.2">
      <c r="A8" s="41">
        <v>1</v>
      </c>
      <c r="B8" s="18">
        <v>1</v>
      </c>
      <c r="C8" s="41">
        <v>6</v>
      </c>
      <c r="D8" s="19">
        <v>18.600000000000001</v>
      </c>
      <c r="E8" s="41">
        <v>46.716000000000001</v>
      </c>
      <c r="F8" s="18">
        <v>166.33099999999999</v>
      </c>
      <c r="G8" s="41">
        <v>25.668000000000003</v>
      </c>
      <c r="H8" s="20">
        <v>34.395999999999987</v>
      </c>
      <c r="L8" s="2"/>
      <c r="M8" s="2"/>
    </row>
    <row r="9" spans="1:13" x14ac:dyDescent="0.2">
      <c r="A9" s="41">
        <v>1</v>
      </c>
      <c r="B9" s="18">
        <v>1</v>
      </c>
      <c r="C9" s="41">
        <v>7</v>
      </c>
      <c r="D9" s="19">
        <v>21.7</v>
      </c>
      <c r="E9" s="41">
        <v>49.796999999999997</v>
      </c>
      <c r="F9" s="18">
        <v>173.518</v>
      </c>
      <c r="G9" s="41">
        <v>28.748999999999999</v>
      </c>
      <c r="H9" s="20">
        <v>41.582999999999998</v>
      </c>
      <c r="L9" s="2"/>
      <c r="M9" s="2"/>
    </row>
    <row r="10" spans="1:13" x14ac:dyDescent="0.2">
      <c r="A10" s="41">
        <v>1</v>
      </c>
      <c r="B10" s="18">
        <v>1</v>
      </c>
      <c r="C10" s="41">
        <v>8</v>
      </c>
      <c r="D10" s="19">
        <v>24.8</v>
      </c>
      <c r="E10" s="41">
        <v>55.444000000000003</v>
      </c>
      <c r="F10" s="18">
        <v>178.65100000000001</v>
      </c>
      <c r="G10" s="41">
        <v>34.396000000000001</v>
      </c>
      <c r="H10" s="20">
        <v>46.716000000000008</v>
      </c>
      <c r="L10" s="2"/>
      <c r="M10" s="2"/>
    </row>
    <row r="11" spans="1:13" x14ac:dyDescent="0.2">
      <c r="A11" s="41">
        <v>1</v>
      </c>
      <c r="B11" s="18">
        <v>1</v>
      </c>
      <c r="C11" s="41">
        <v>9</v>
      </c>
      <c r="D11" s="19">
        <v>27.9</v>
      </c>
      <c r="E11" s="41">
        <v>60.064</v>
      </c>
      <c r="F11" s="18">
        <v>186.352</v>
      </c>
      <c r="G11" s="41">
        <v>39.016000000000005</v>
      </c>
      <c r="H11" s="20">
        <v>54.417000000000002</v>
      </c>
      <c r="L11" s="2"/>
      <c r="M11" s="2"/>
    </row>
    <row r="12" spans="1:13" x14ac:dyDescent="0.2">
      <c r="A12" s="41">
        <v>1</v>
      </c>
      <c r="B12" s="18">
        <v>1</v>
      </c>
      <c r="C12" s="41">
        <v>10</v>
      </c>
      <c r="D12" s="19">
        <v>31</v>
      </c>
      <c r="E12" s="41">
        <v>63.656999999999996</v>
      </c>
      <c r="F12" s="18">
        <v>193.02600000000001</v>
      </c>
      <c r="G12" s="41">
        <v>42.608999999999995</v>
      </c>
      <c r="H12" s="20">
        <v>61.091000000000008</v>
      </c>
      <c r="L12" s="2"/>
      <c r="M12" s="2"/>
    </row>
    <row r="13" spans="1:13" x14ac:dyDescent="0.2">
      <c r="A13" s="41">
        <v>1</v>
      </c>
      <c r="B13" s="18">
        <v>1</v>
      </c>
      <c r="C13" s="41">
        <v>11</v>
      </c>
      <c r="D13" s="19">
        <v>34.1</v>
      </c>
      <c r="E13" s="41">
        <v>67.251000000000005</v>
      </c>
      <c r="F13" s="18">
        <v>199.69900000000001</v>
      </c>
      <c r="G13" s="41">
        <v>46.203000000000003</v>
      </c>
      <c r="H13" s="20">
        <v>67.76400000000001</v>
      </c>
      <c r="L13" s="2"/>
      <c r="M13" s="2"/>
    </row>
    <row r="14" spans="1:13" x14ac:dyDescent="0.2">
      <c r="A14" s="41">
        <v>1</v>
      </c>
      <c r="B14" s="18">
        <v>1</v>
      </c>
      <c r="C14" s="41">
        <v>12</v>
      </c>
      <c r="D14" s="19">
        <v>37.200000000000003</v>
      </c>
      <c r="E14" s="41">
        <v>72.897999999999996</v>
      </c>
      <c r="F14" s="18">
        <v>206.887</v>
      </c>
      <c r="G14" s="41">
        <v>51.849999999999994</v>
      </c>
      <c r="H14" s="20">
        <v>74.951999999999998</v>
      </c>
      <c r="L14" s="2"/>
      <c r="M14" s="2"/>
    </row>
    <row r="15" spans="1:13" x14ac:dyDescent="0.2">
      <c r="A15" s="41">
        <v>1</v>
      </c>
      <c r="B15" s="18">
        <v>1</v>
      </c>
      <c r="C15" s="41">
        <v>13</v>
      </c>
      <c r="D15" s="19">
        <v>40.299999999999997</v>
      </c>
      <c r="E15" s="41">
        <v>77.004999999999995</v>
      </c>
      <c r="F15" s="18">
        <v>212.53399999999999</v>
      </c>
      <c r="G15" s="41">
        <v>55.956999999999994</v>
      </c>
      <c r="H15" s="20">
        <v>80.59899999999999</v>
      </c>
      <c r="L15" s="2"/>
      <c r="M15" s="2"/>
    </row>
    <row r="16" spans="1:13" x14ac:dyDescent="0.2">
      <c r="A16" s="41">
        <v>1</v>
      </c>
      <c r="B16" s="18">
        <v>1</v>
      </c>
      <c r="C16" s="41">
        <v>14</v>
      </c>
      <c r="D16" s="19">
        <v>43.4</v>
      </c>
      <c r="E16" s="41">
        <v>81.111999999999995</v>
      </c>
      <c r="F16" s="18">
        <v>219.20699999999999</v>
      </c>
      <c r="G16" s="41">
        <v>60.063999999999993</v>
      </c>
      <c r="H16" s="20">
        <v>87.271999999999991</v>
      </c>
      <c r="L16" s="2"/>
      <c r="M16" s="2"/>
    </row>
    <row r="17" spans="1:13" x14ac:dyDescent="0.2">
      <c r="A17" s="41">
        <v>1</v>
      </c>
      <c r="B17" s="18">
        <v>1</v>
      </c>
      <c r="C17" s="41">
        <v>15</v>
      </c>
      <c r="D17" s="19">
        <v>46.5</v>
      </c>
      <c r="E17" s="41">
        <v>86.245999999999995</v>
      </c>
      <c r="F17" s="18">
        <v>224.34100000000001</v>
      </c>
      <c r="G17" s="41">
        <v>65.197999999999993</v>
      </c>
      <c r="H17" s="20">
        <v>92.406000000000006</v>
      </c>
      <c r="L17" s="2"/>
      <c r="M17" s="2"/>
    </row>
    <row r="18" spans="1:13" ht="16" thickBot="1" x14ac:dyDescent="0.25">
      <c r="A18" s="42">
        <v>1</v>
      </c>
      <c r="B18" s="22">
        <v>1</v>
      </c>
      <c r="C18" s="42">
        <v>16</v>
      </c>
      <c r="D18" s="23">
        <v>49.6</v>
      </c>
      <c r="E18" s="42">
        <v>93.433000000000007</v>
      </c>
      <c r="F18" s="22">
        <v>230.501</v>
      </c>
      <c r="G18" s="42">
        <v>72.385000000000005</v>
      </c>
      <c r="H18" s="24">
        <v>98.566000000000003</v>
      </c>
      <c r="L18" s="2"/>
      <c r="M18" s="2"/>
    </row>
    <row r="19" spans="1:13" x14ac:dyDescent="0.2">
      <c r="A19" s="43">
        <v>2</v>
      </c>
      <c r="B19" s="43">
        <v>2</v>
      </c>
      <c r="C19" s="43">
        <v>1</v>
      </c>
      <c r="D19" s="71">
        <v>5</v>
      </c>
      <c r="E19" s="7">
        <v>422.5</v>
      </c>
      <c r="F19" s="43">
        <v>177.625</v>
      </c>
      <c r="G19" s="43">
        <v>0</v>
      </c>
      <c r="H19" s="7">
        <v>0</v>
      </c>
      <c r="L19" s="2"/>
      <c r="M19" s="2"/>
    </row>
    <row r="20" spans="1:13" x14ac:dyDescent="0.2">
      <c r="A20" s="44">
        <v>2</v>
      </c>
      <c r="B20" s="44">
        <v>2</v>
      </c>
      <c r="C20" s="44">
        <v>2</v>
      </c>
      <c r="D20" s="72">
        <v>10</v>
      </c>
      <c r="E20" s="10">
        <v>418.90699999999998</v>
      </c>
      <c r="F20" s="44">
        <v>185.839</v>
      </c>
      <c r="G20" s="44">
        <v>-3.5930000000000177</v>
      </c>
      <c r="H20" s="10">
        <v>8.2139999999999986</v>
      </c>
      <c r="L20" s="2"/>
      <c r="M20" s="2"/>
    </row>
    <row r="21" spans="1:13" x14ac:dyDescent="0.2">
      <c r="A21" s="44">
        <v>2</v>
      </c>
      <c r="B21" s="44">
        <v>2</v>
      </c>
      <c r="C21" s="44">
        <v>3</v>
      </c>
      <c r="D21" s="72">
        <v>15</v>
      </c>
      <c r="E21" s="10">
        <v>416.85300000000001</v>
      </c>
      <c r="F21" s="44">
        <v>193.53899999999999</v>
      </c>
      <c r="G21" s="44">
        <v>-5.6469999999999914</v>
      </c>
      <c r="H21" s="10">
        <v>15.913999999999987</v>
      </c>
      <c r="L21" s="2"/>
      <c r="M21" s="2"/>
    </row>
    <row r="22" spans="1:13" x14ac:dyDescent="0.2">
      <c r="A22" s="44">
        <v>2</v>
      </c>
      <c r="B22" s="44">
        <v>2</v>
      </c>
      <c r="C22" s="44">
        <v>4</v>
      </c>
      <c r="D22" s="72">
        <v>20</v>
      </c>
      <c r="E22" s="10">
        <v>413.77300000000002</v>
      </c>
      <c r="F22" s="44">
        <v>202.78</v>
      </c>
      <c r="G22" s="44">
        <v>-8.7269999999999754</v>
      </c>
      <c r="H22" s="10">
        <v>25.155000000000001</v>
      </c>
      <c r="L22" s="2"/>
      <c r="M22" s="2"/>
    </row>
    <row r="23" spans="1:13" x14ac:dyDescent="0.2">
      <c r="A23" s="44">
        <v>2</v>
      </c>
      <c r="B23" s="44">
        <v>2</v>
      </c>
      <c r="C23" s="44">
        <v>5</v>
      </c>
      <c r="D23" s="72">
        <v>25</v>
      </c>
      <c r="E23" s="10">
        <v>409.666</v>
      </c>
      <c r="F23" s="44">
        <v>209.453</v>
      </c>
      <c r="G23" s="44">
        <v>-12.834000000000003</v>
      </c>
      <c r="H23" s="10">
        <v>31.828000000000003</v>
      </c>
      <c r="L23" s="2"/>
      <c r="M23" s="2"/>
    </row>
    <row r="24" spans="1:13" x14ac:dyDescent="0.2">
      <c r="A24" s="44">
        <v>2</v>
      </c>
      <c r="B24" s="44">
        <v>2</v>
      </c>
      <c r="C24" s="44">
        <v>6</v>
      </c>
      <c r="D24" s="72">
        <v>30</v>
      </c>
      <c r="E24" s="10">
        <v>406.58600000000001</v>
      </c>
      <c r="F24" s="44">
        <v>217.154</v>
      </c>
      <c r="G24" s="44">
        <v>-15.913999999999987</v>
      </c>
      <c r="H24" s="10">
        <v>39.528999999999996</v>
      </c>
      <c r="L24" s="2"/>
      <c r="M24" s="2"/>
    </row>
    <row r="25" spans="1:13" x14ac:dyDescent="0.2">
      <c r="A25" s="44">
        <v>2</v>
      </c>
      <c r="B25" s="44">
        <v>2</v>
      </c>
      <c r="C25" s="44">
        <v>7</v>
      </c>
      <c r="D25" s="72">
        <v>35</v>
      </c>
      <c r="E25" s="10">
        <v>404.01900000000001</v>
      </c>
      <c r="F25" s="44">
        <v>224.85400000000001</v>
      </c>
      <c r="G25" s="44">
        <v>-18.480999999999995</v>
      </c>
      <c r="H25" s="10">
        <v>47.229000000000013</v>
      </c>
      <c r="L25" s="2"/>
      <c r="M25" s="2"/>
    </row>
    <row r="26" spans="1:13" x14ac:dyDescent="0.2">
      <c r="A26" s="44">
        <v>2</v>
      </c>
      <c r="B26" s="44">
        <v>2</v>
      </c>
      <c r="C26" s="44">
        <v>8</v>
      </c>
      <c r="D26" s="72">
        <v>40</v>
      </c>
      <c r="E26" s="10">
        <v>402.47899999999998</v>
      </c>
      <c r="F26" s="44">
        <v>229.988</v>
      </c>
      <c r="G26" s="44">
        <v>-20.021000000000015</v>
      </c>
      <c r="H26" s="10">
        <v>52.363</v>
      </c>
      <c r="L26" s="2"/>
      <c r="M26" s="2"/>
    </row>
    <row r="27" spans="1:13" x14ac:dyDescent="0.2">
      <c r="A27" s="44">
        <v>2</v>
      </c>
      <c r="B27" s="44">
        <v>2</v>
      </c>
      <c r="C27" s="44">
        <v>9</v>
      </c>
      <c r="D27" s="72">
        <v>45</v>
      </c>
      <c r="E27" s="10">
        <v>396.31900000000002</v>
      </c>
      <c r="F27" s="44">
        <v>238.715</v>
      </c>
      <c r="G27" s="44">
        <v>-26.180999999999983</v>
      </c>
      <c r="H27" s="10">
        <v>61.09</v>
      </c>
      <c r="L27" s="2"/>
      <c r="M27" s="2"/>
    </row>
    <row r="28" spans="1:13" x14ac:dyDescent="0.2">
      <c r="A28" s="44">
        <v>2</v>
      </c>
      <c r="B28" s="44">
        <v>2</v>
      </c>
      <c r="C28" s="44">
        <v>10</v>
      </c>
      <c r="D28" s="72">
        <v>50</v>
      </c>
      <c r="E28" s="10">
        <v>391.185</v>
      </c>
      <c r="F28" s="44">
        <v>246.929</v>
      </c>
      <c r="G28" s="44">
        <v>-31.314999999999998</v>
      </c>
      <c r="H28" s="10">
        <v>69.304000000000002</v>
      </c>
      <c r="L28" s="2"/>
      <c r="M28" s="2"/>
    </row>
    <row r="29" spans="1:13" x14ac:dyDescent="0.2">
      <c r="A29" s="44">
        <v>2</v>
      </c>
      <c r="B29" s="44">
        <v>2</v>
      </c>
      <c r="C29" s="44">
        <v>11</v>
      </c>
      <c r="D29" s="72">
        <v>55</v>
      </c>
      <c r="E29" s="10">
        <v>387.59100000000001</v>
      </c>
      <c r="F29" s="44">
        <v>253.60300000000001</v>
      </c>
      <c r="G29" s="44">
        <v>-34.908999999999992</v>
      </c>
      <c r="H29" s="10">
        <v>75.978000000000009</v>
      </c>
      <c r="L29" s="2"/>
      <c r="M29" s="2"/>
    </row>
    <row r="30" spans="1:13" x14ac:dyDescent="0.2">
      <c r="A30" s="44">
        <v>2</v>
      </c>
      <c r="B30" s="44">
        <v>2</v>
      </c>
      <c r="C30" s="44">
        <v>12</v>
      </c>
      <c r="D30" s="72">
        <v>60</v>
      </c>
      <c r="E30" s="10">
        <v>382.971</v>
      </c>
      <c r="F30" s="44">
        <v>264.38400000000001</v>
      </c>
      <c r="G30" s="44">
        <v>-39.528999999999996</v>
      </c>
      <c r="H30" s="10">
        <v>86.759000000000015</v>
      </c>
      <c r="L30" s="2"/>
      <c r="M30" s="2"/>
    </row>
    <row r="31" spans="1:13" ht="16" thickBot="1" x14ac:dyDescent="0.25">
      <c r="A31" s="44">
        <v>2</v>
      </c>
      <c r="B31" s="44">
        <v>3</v>
      </c>
      <c r="C31" s="44">
        <v>13</v>
      </c>
      <c r="D31" s="72">
        <v>65</v>
      </c>
      <c r="E31" s="11">
        <v>380.91800000000001</v>
      </c>
      <c r="F31" s="45">
        <v>271.57100000000003</v>
      </c>
      <c r="G31" s="45">
        <v>-41.581999999999994</v>
      </c>
      <c r="H31" s="13">
        <v>93.946000000000026</v>
      </c>
      <c r="L31" s="2"/>
      <c r="M31" s="2"/>
    </row>
    <row r="32" spans="1:13" x14ac:dyDescent="0.2">
      <c r="A32" s="43">
        <v>2</v>
      </c>
      <c r="B32" s="43">
        <v>3</v>
      </c>
      <c r="C32" s="43">
        <v>1</v>
      </c>
      <c r="D32" s="71">
        <v>5</v>
      </c>
      <c r="E32" s="7">
        <v>352.16899999999998</v>
      </c>
      <c r="F32" s="5">
        <v>104.727</v>
      </c>
      <c r="G32" s="43">
        <v>0</v>
      </c>
      <c r="H32" s="7">
        <v>0</v>
      </c>
      <c r="L32" s="2"/>
      <c r="M32" s="2"/>
    </row>
    <row r="33" spans="1:13" x14ac:dyDescent="0.2">
      <c r="A33" s="44">
        <v>2</v>
      </c>
      <c r="B33" s="44">
        <v>3</v>
      </c>
      <c r="C33" s="44">
        <v>2</v>
      </c>
      <c r="D33" s="72">
        <v>10</v>
      </c>
      <c r="E33" s="10">
        <v>352.16899999999998</v>
      </c>
      <c r="F33" s="8">
        <v>114.48099999999999</v>
      </c>
      <c r="G33" s="44">
        <v>0</v>
      </c>
      <c r="H33" s="10">
        <v>9.7539999999999907</v>
      </c>
      <c r="L33" s="2"/>
      <c r="M33" s="2"/>
    </row>
    <row r="34" spans="1:13" x14ac:dyDescent="0.2">
      <c r="A34" s="44">
        <v>2</v>
      </c>
      <c r="B34" s="44">
        <v>3</v>
      </c>
      <c r="C34" s="44">
        <v>3</v>
      </c>
      <c r="D34" s="72">
        <v>15</v>
      </c>
      <c r="E34" s="10">
        <v>350.11599999999999</v>
      </c>
      <c r="F34" s="8">
        <v>118.074</v>
      </c>
      <c r="G34" s="44">
        <v>-2.0529999999999973</v>
      </c>
      <c r="H34" s="10">
        <v>13.346999999999994</v>
      </c>
      <c r="L34" s="2"/>
      <c r="M34" s="2"/>
    </row>
    <row r="35" spans="1:13" x14ac:dyDescent="0.2">
      <c r="A35" s="44">
        <v>2</v>
      </c>
      <c r="B35" s="44">
        <v>3</v>
      </c>
      <c r="C35" s="44">
        <v>4</v>
      </c>
      <c r="D35" s="72">
        <v>20</v>
      </c>
      <c r="E35" s="10">
        <v>348.06200000000001</v>
      </c>
      <c r="F35" s="8">
        <v>122.69499999999999</v>
      </c>
      <c r="G35" s="44">
        <v>-4.1069999999999709</v>
      </c>
      <c r="H35" s="10">
        <v>17.967999999999989</v>
      </c>
      <c r="L35" s="2"/>
      <c r="M35" s="2"/>
    </row>
    <row r="36" spans="1:13" x14ac:dyDescent="0.2">
      <c r="A36" s="44">
        <v>2</v>
      </c>
      <c r="B36" s="44">
        <v>3</v>
      </c>
      <c r="C36" s="44">
        <v>5</v>
      </c>
      <c r="D36" s="72">
        <v>25</v>
      </c>
      <c r="E36" s="10">
        <v>347.036</v>
      </c>
      <c r="F36" s="8">
        <v>128.34200000000001</v>
      </c>
      <c r="G36" s="44">
        <v>-5.1329999999999814</v>
      </c>
      <c r="H36" s="10">
        <v>23.615000000000009</v>
      </c>
      <c r="L36" s="2"/>
      <c r="M36" s="2"/>
    </row>
    <row r="37" spans="1:13" x14ac:dyDescent="0.2">
      <c r="A37" s="44">
        <v>2</v>
      </c>
      <c r="B37" s="44">
        <v>3</v>
      </c>
      <c r="C37" s="44">
        <v>6</v>
      </c>
      <c r="D37" s="72">
        <v>30</v>
      </c>
      <c r="E37" s="10">
        <v>342.92899999999997</v>
      </c>
      <c r="F37" s="8">
        <v>140.149</v>
      </c>
      <c r="G37" s="44">
        <v>-9.2400000000000091</v>
      </c>
      <c r="H37" s="10">
        <v>35.421999999999997</v>
      </c>
      <c r="L37" s="2"/>
      <c r="M37" s="2"/>
    </row>
    <row r="38" spans="1:13" x14ac:dyDescent="0.2">
      <c r="A38" s="44">
        <v>2</v>
      </c>
      <c r="B38" s="44">
        <v>3</v>
      </c>
      <c r="C38" s="44">
        <v>7</v>
      </c>
      <c r="D38" s="72">
        <v>35</v>
      </c>
      <c r="E38" s="10">
        <v>339.84800000000001</v>
      </c>
      <c r="F38" s="8">
        <v>147.33600000000001</v>
      </c>
      <c r="G38" s="44">
        <v>-12.32099999999997</v>
      </c>
      <c r="H38" s="10">
        <v>42.609000000000009</v>
      </c>
      <c r="L38" s="2"/>
      <c r="M38" s="2"/>
    </row>
    <row r="39" spans="1:13" x14ac:dyDescent="0.2">
      <c r="A39" s="44">
        <v>2</v>
      </c>
      <c r="B39" s="44">
        <v>3</v>
      </c>
      <c r="C39" s="44">
        <v>8</v>
      </c>
      <c r="D39" s="72">
        <v>40</v>
      </c>
      <c r="E39" s="10">
        <v>337.79500000000002</v>
      </c>
      <c r="F39" s="8">
        <v>153.49600000000001</v>
      </c>
      <c r="G39" s="44">
        <v>-14.373999999999967</v>
      </c>
      <c r="H39" s="10">
        <v>48.769000000000005</v>
      </c>
      <c r="L39" s="2"/>
      <c r="M39" s="2"/>
    </row>
    <row r="40" spans="1:13" x14ac:dyDescent="0.2">
      <c r="A40" s="44">
        <v>2</v>
      </c>
      <c r="B40" s="44">
        <v>3</v>
      </c>
      <c r="C40" s="44">
        <v>9</v>
      </c>
      <c r="D40" s="72">
        <v>45</v>
      </c>
      <c r="E40" s="10">
        <v>335.74200000000002</v>
      </c>
      <c r="F40" s="8">
        <v>158.11699999999999</v>
      </c>
      <c r="G40" s="44">
        <v>-16.426999999999964</v>
      </c>
      <c r="H40" s="10">
        <v>53.389999999999986</v>
      </c>
      <c r="L40" s="2"/>
      <c r="M40" s="2"/>
    </row>
    <row r="41" spans="1:13" x14ac:dyDescent="0.2">
      <c r="A41" s="44">
        <v>2</v>
      </c>
      <c r="B41" s="44">
        <v>3</v>
      </c>
      <c r="C41" s="44">
        <v>10</v>
      </c>
      <c r="D41" s="72">
        <v>50</v>
      </c>
      <c r="E41" s="10">
        <v>331.63499999999999</v>
      </c>
      <c r="F41" s="8">
        <v>164.27699999999999</v>
      </c>
      <c r="G41" s="44">
        <v>-20.533999999999992</v>
      </c>
      <c r="H41" s="10">
        <v>59.549999999999983</v>
      </c>
      <c r="L41" s="2"/>
      <c r="M41" s="2"/>
    </row>
    <row r="42" spans="1:13" x14ac:dyDescent="0.2">
      <c r="A42" s="44">
        <v>2</v>
      </c>
      <c r="B42" s="44">
        <v>3</v>
      </c>
      <c r="C42" s="44">
        <v>11</v>
      </c>
      <c r="D42" s="72">
        <v>55</v>
      </c>
      <c r="E42" s="10">
        <v>329.58100000000002</v>
      </c>
      <c r="F42" s="8">
        <v>168.38399999999999</v>
      </c>
      <c r="G42" s="44">
        <v>-22.587999999999965</v>
      </c>
      <c r="H42" s="10">
        <v>63.656999999999982</v>
      </c>
      <c r="L42" s="2"/>
      <c r="M42" s="2"/>
    </row>
    <row r="43" spans="1:13" x14ac:dyDescent="0.2">
      <c r="A43" s="44">
        <v>2</v>
      </c>
      <c r="B43" s="44">
        <v>3</v>
      </c>
      <c r="C43" s="44">
        <v>12</v>
      </c>
      <c r="D43" s="72">
        <v>60</v>
      </c>
      <c r="E43" s="10">
        <v>326.50099999999998</v>
      </c>
      <c r="F43" s="8">
        <v>173.00399999999999</v>
      </c>
      <c r="G43" s="44">
        <v>-25.668000000000006</v>
      </c>
      <c r="H43" s="10">
        <v>68.276999999999987</v>
      </c>
      <c r="L43" s="2"/>
      <c r="M43" s="2"/>
    </row>
    <row r="44" spans="1:13" ht="16" thickBot="1" x14ac:dyDescent="0.25">
      <c r="A44" s="44">
        <v>2</v>
      </c>
      <c r="B44" s="44">
        <v>3</v>
      </c>
      <c r="C44" s="44">
        <v>13</v>
      </c>
      <c r="D44" s="72">
        <v>65</v>
      </c>
      <c r="E44" s="10">
        <v>326.50099999999998</v>
      </c>
      <c r="F44" s="8">
        <v>179.16499999999999</v>
      </c>
      <c r="G44" s="44">
        <v>-25.667999999999999</v>
      </c>
      <c r="H44" s="10">
        <v>74.438000000000002</v>
      </c>
      <c r="L44" s="2"/>
      <c r="M44" s="2"/>
    </row>
    <row r="45" spans="1:13" x14ac:dyDescent="0.2">
      <c r="A45" s="43">
        <v>2</v>
      </c>
      <c r="B45" s="43">
        <v>4</v>
      </c>
      <c r="C45" s="43">
        <v>1</v>
      </c>
      <c r="D45" s="71">
        <v>5</v>
      </c>
      <c r="E45" s="43">
        <v>408.64</v>
      </c>
      <c r="F45" s="5">
        <v>155.03700000000001</v>
      </c>
      <c r="G45" s="43">
        <v>0</v>
      </c>
      <c r="H45" s="7">
        <v>0</v>
      </c>
      <c r="L45" s="2"/>
      <c r="M45" s="2"/>
    </row>
    <row r="46" spans="1:13" x14ac:dyDescent="0.2">
      <c r="A46" s="44">
        <v>2</v>
      </c>
      <c r="B46" s="44">
        <v>4</v>
      </c>
      <c r="C46" s="44">
        <v>2</v>
      </c>
      <c r="D46" s="72">
        <v>10</v>
      </c>
      <c r="E46" s="44">
        <v>405.55900000000003</v>
      </c>
      <c r="F46" s="8">
        <v>159.65700000000001</v>
      </c>
      <c r="G46" s="44">
        <v>-3.0809999999999604</v>
      </c>
      <c r="H46" s="10">
        <v>4.6200000000000045</v>
      </c>
      <c r="L46" s="2"/>
      <c r="M46" s="2"/>
    </row>
    <row r="47" spans="1:13" x14ac:dyDescent="0.2">
      <c r="A47" s="44">
        <v>2</v>
      </c>
      <c r="B47" s="44">
        <v>4</v>
      </c>
      <c r="C47" s="44">
        <v>3</v>
      </c>
      <c r="D47" s="72">
        <v>15</v>
      </c>
      <c r="E47" s="44">
        <v>404.01900000000001</v>
      </c>
      <c r="F47" s="8">
        <v>165.81700000000001</v>
      </c>
      <c r="G47" s="44">
        <v>-4.6209999999999809</v>
      </c>
      <c r="H47" s="10">
        <v>10.780000000000001</v>
      </c>
      <c r="L47" s="2"/>
      <c r="M47" s="2"/>
    </row>
    <row r="48" spans="1:13" x14ac:dyDescent="0.2">
      <c r="A48" s="44">
        <v>2</v>
      </c>
      <c r="B48" s="44">
        <v>4</v>
      </c>
      <c r="C48" s="44">
        <v>4</v>
      </c>
      <c r="D48" s="72">
        <v>20</v>
      </c>
      <c r="E48" s="44">
        <v>399.91199999999998</v>
      </c>
      <c r="F48" s="8">
        <v>173.518</v>
      </c>
      <c r="G48" s="44">
        <v>-8.7280000000000086</v>
      </c>
      <c r="H48" s="10">
        <v>18.480999999999995</v>
      </c>
      <c r="L48" s="2"/>
      <c r="M48" s="2"/>
    </row>
    <row r="49" spans="1:13" x14ac:dyDescent="0.2">
      <c r="A49" s="44">
        <v>2</v>
      </c>
      <c r="B49" s="44">
        <v>4</v>
      </c>
      <c r="C49" s="44">
        <v>5</v>
      </c>
      <c r="D49" s="72">
        <v>25</v>
      </c>
      <c r="E49" s="44">
        <v>398.37200000000001</v>
      </c>
      <c r="F49" s="8">
        <v>181.732</v>
      </c>
      <c r="G49" s="44">
        <v>-10.267999999999972</v>
      </c>
      <c r="H49" s="10">
        <v>26.694999999999993</v>
      </c>
      <c r="L49" s="2"/>
      <c r="M49" s="2"/>
    </row>
    <row r="50" spans="1:13" x14ac:dyDescent="0.2">
      <c r="A50" s="44">
        <v>2</v>
      </c>
      <c r="B50" s="44">
        <v>4</v>
      </c>
      <c r="C50" s="44">
        <v>6</v>
      </c>
      <c r="D50" s="72">
        <v>30</v>
      </c>
      <c r="E50" s="44">
        <v>396.83199999999999</v>
      </c>
      <c r="F50" s="8">
        <v>188.405</v>
      </c>
      <c r="G50" s="44">
        <v>-11.807999999999993</v>
      </c>
      <c r="H50" s="10">
        <v>33.367999999999995</v>
      </c>
      <c r="L50" s="2"/>
      <c r="M50" s="2"/>
    </row>
    <row r="51" spans="1:13" x14ac:dyDescent="0.2">
      <c r="A51" s="44">
        <v>2</v>
      </c>
      <c r="B51" s="44">
        <v>4</v>
      </c>
      <c r="C51" s="44">
        <v>7</v>
      </c>
      <c r="D51" s="72">
        <v>35</v>
      </c>
      <c r="E51" s="44">
        <v>393.23899999999998</v>
      </c>
      <c r="F51" s="8">
        <v>194.566</v>
      </c>
      <c r="G51" s="44">
        <v>-15.40100000000001</v>
      </c>
      <c r="H51" s="10">
        <v>39.528999999999996</v>
      </c>
      <c r="L51" s="2"/>
      <c r="M51" s="2"/>
    </row>
    <row r="52" spans="1:13" x14ac:dyDescent="0.2">
      <c r="A52" s="44">
        <v>2</v>
      </c>
      <c r="B52" s="44">
        <v>4</v>
      </c>
      <c r="C52" s="44">
        <v>8</v>
      </c>
      <c r="D52" s="72">
        <v>40</v>
      </c>
      <c r="E52" s="44">
        <v>390.67200000000003</v>
      </c>
      <c r="F52" s="8">
        <v>201.75299999999999</v>
      </c>
      <c r="G52" s="44">
        <v>-17.967999999999961</v>
      </c>
      <c r="H52" s="10">
        <v>46.71599999999998</v>
      </c>
      <c r="L52" s="2"/>
      <c r="M52" s="2"/>
    </row>
    <row r="53" spans="1:13" x14ac:dyDescent="0.2">
      <c r="A53" s="44">
        <v>2</v>
      </c>
      <c r="B53" s="44">
        <v>4</v>
      </c>
      <c r="C53" s="44">
        <v>9</v>
      </c>
      <c r="D53" s="72">
        <v>45</v>
      </c>
      <c r="E53" s="44">
        <v>387.07799999999997</v>
      </c>
      <c r="F53" s="8">
        <v>207.4</v>
      </c>
      <c r="G53" s="44">
        <v>-21.562000000000012</v>
      </c>
      <c r="H53" s="10">
        <v>52.363</v>
      </c>
      <c r="L53" s="2"/>
      <c r="M53" s="2"/>
    </row>
    <row r="54" spans="1:13" x14ac:dyDescent="0.2">
      <c r="A54" s="44">
        <v>2</v>
      </c>
      <c r="B54" s="44">
        <v>4</v>
      </c>
      <c r="C54" s="44">
        <v>10</v>
      </c>
      <c r="D54" s="72">
        <v>50</v>
      </c>
      <c r="E54" s="44">
        <v>384.51100000000002</v>
      </c>
      <c r="F54" s="8">
        <v>212.53399999999999</v>
      </c>
      <c r="G54" s="44">
        <v>-24.128999999999962</v>
      </c>
      <c r="H54" s="10">
        <v>57.496999999999986</v>
      </c>
      <c r="L54" s="2"/>
      <c r="M54" s="2"/>
    </row>
    <row r="55" spans="1:13" x14ac:dyDescent="0.2">
      <c r="A55" s="44">
        <v>2</v>
      </c>
      <c r="B55" s="44">
        <v>4</v>
      </c>
      <c r="C55" s="44">
        <v>11</v>
      </c>
      <c r="D55" s="72">
        <v>55</v>
      </c>
      <c r="E55" s="44">
        <v>383.48500000000001</v>
      </c>
      <c r="F55" s="8">
        <v>217.154</v>
      </c>
      <c r="G55" s="44">
        <v>-25.154999999999973</v>
      </c>
      <c r="H55" s="10">
        <v>62.11699999999999</v>
      </c>
      <c r="L55" s="2"/>
      <c r="M55" s="2"/>
    </row>
    <row r="56" spans="1:13" x14ac:dyDescent="0.2">
      <c r="A56" s="44">
        <v>2</v>
      </c>
      <c r="B56" s="44">
        <v>4</v>
      </c>
      <c r="C56" s="44">
        <v>12</v>
      </c>
      <c r="D56" s="72">
        <v>60</v>
      </c>
      <c r="E56" s="44">
        <v>380.91800000000001</v>
      </c>
      <c r="F56" s="8">
        <v>222.80099999999999</v>
      </c>
      <c r="G56" s="44">
        <v>-27.72199999999998</v>
      </c>
      <c r="H56" s="10">
        <v>67.763999999999982</v>
      </c>
      <c r="L56" s="2"/>
      <c r="M56" s="2"/>
    </row>
    <row r="57" spans="1:13" ht="16" thickBot="1" x14ac:dyDescent="0.25">
      <c r="A57" s="45">
        <v>2</v>
      </c>
      <c r="B57" s="45">
        <v>4</v>
      </c>
      <c r="C57" s="45">
        <v>13</v>
      </c>
      <c r="D57" s="73">
        <v>65</v>
      </c>
      <c r="E57" s="45">
        <v>379.37799999999999</v>
      </c>
      <c r="F57" s="11">
        <v>229.47499999999999</v>
      </c>
      <c r="G57" s="45">
        <v>-29.262</v>
      </c>
      <c r="H57" s="13">
        <v>74.437999999999988</v>
      </c>
      <c r="L57" s="2"/>
      <c r="M57" s="2"/>
    </row>
    <row r="58" spans="1:13" x14ac:dyDescent="0.2">
      <c r="A58" s="40">
        <v>3</v>
      </c>
      <c r="B58" s="78">
        <v>5</v>
      </c>
      <c r="C58" s="40">
        <v>1</v>
      </c>
      <c r="D58" s="74">
        <v>4.1833333333333336</v>
      </c>
      <c r="E58" s="40">
        <v>388.10500000000002</v>
      </c>
      <c r="F58" s="14">
        <v>296.726</v>
      </c>
      <c r="G58" s="40">
        <v>0</v>
      </c>
      <c r="H58" s="16">
        <v>0</v>
      </c>
      <c r="K58" s="2"/>
      <c r="L58" s="2"/>
      <c r="M58" s="2"/>
    </row>
    <row r="59" spans="1:13" x14ac:dyDescent="0.2">
      <c r="A59" s="41">
        <v>3</v>
      </c>
      <c r="B59" s="17">
        <v>5</v>
      </c>
      <c r="C59" s="41">
        <v>2</v>
      </c>
      <c r="D59" s="75">
        <v>8.3666666666666671</v>
      </c>
      <c r="E59" s="41">
        <v>383.99799999999999</v>
      </c>
      <c r="F59" s="18">
        <v>301.85899999999998</v>
      </c>
      <c r="G59" s="41">
        <v>-4.1070000000000002</v>
      </c>
      <c r="H59" s="20">
        <v>5.133</v>
      </c>
      <c r="K59" s="2"/>
      <c r="L59" s="2"/>
      <c r="M59" s="2"/>
    </row>
    <row r="60" spans="1:13" x14ac:dyDescent="0.2">
      <c r="A60" s="41">
        <v>3</v>
      </c>
      <c r="B60" s="17">
        <v>5</v>
      </c>
      <c r="C60" s="41">
        <v>3</v>
      </c>
      <c r="D60" s="75">
        <v>12.55</v>
      </c>
      <c r="E60" s="41">
        <v>379.89100000000002</v>
      </c>
      <c r="F60" s="18">
        <v>308.02</v>
      </c>
      <c r="G60" s="41">
        <v>-8.2140000000000004</v>
      </c>
      <c r="H60" s="20">
        <v>11.294</v>
      </c>
      <c r="K60" s="2"/>
      <c r="L60" s="2"/>
      <c r="M60" s="2"/>
    </row>
    <row r="61" spans="1:13" x14ac:dyDescent="0.2">
      <c r="A61" s="41">
        <v>3</v>
      </c>
      <c r="B61" s="17">
        <v>5</v>
      </c>
      <c r="C61" s="41">
        <v>4</v>
      </c>
      <c r="D61" s="75">
        <v>16.733333333333334</v>
      </c>
      <c r="E61" s="41">
        <v>381.43099999999998</v>
      </c>
      <c r="F61" s="18">
        <v>315.72000000000003</v>
      </c>
      <c r="G61" s="41">
        <v>-6.6740000000000004</v>
      </c>
      <c r="H61" s="20">
        <v>18.994</v>
      </c>
      <c r="K61" s="2"/>
      <c r="L61" s="2"/>
      <c r="M61" s="2"/>
    </row>
    <row r="62" spans="1:13" x14ac:dyDescent="0.2">
      <c r="A62" s="41">
        <v>3</v>
      </c>
      <c r="B62" s="17">
        <v>5</v>
      </c>
      <c r="C62" s="41">
        <v>5</v>
      </c>
      <c r="D62" s="75">
        <v>20.916666666666668</v>
      </c>
      <c r="E62" s="41">
        <v>376.29700000000003</v>
      </c>
      <c r="F62" s="18">
        <v>322.90699999999998</v>
      </c>
      <c r="G62" s="41">
        <v>-11.808</v>
      </c>
      <c r="H62" s="20">
        <v>26.181000000000001</v>
      </c>
      <c r="K62" s="2"/>
      <c r="M62" s="2"/>
    </row>
    <row r="63" spans="1:13" x14ac:dyDescent="0.2">
      <c r="A63" s="41">
        <v>3</v>
      </c>
      <c r="B63" s="17">
        <v>5</v>
      </c>
      <c r="C63" s="41">
        <v>6</v>
      </c>
      <c r="D63" s="75">
        <v>25.1</v>
      </c>
      <c r="E63" s="41">
        <v>372.19099999999997</v>
      </c>
      <c r="F63" s="18">
        <v>331.63499999999999</v>
      </c>
      <c r="G63" s="41">
        <v>-15.914</v>
      </c>
      <c r="H63" s="20">
        <v>34.908999999999999</v>
      </c>
      <c r="K63" s="2"/>
      <c r="M63" s="2"/>
    </row>
    <row r="64" spans="1:13" x14ac:dyDescent="0.2">
      <c r="A64" s="41">
        <v>3</v>
      </c>
      <c r="B64" s="17">
        <v>5</v>
      </c>
      <c r="C64" s="41">
        <v>7</v>
      </c>
      <c r="D64" s="75">
        <v>29.283333333333335</v>
      </c>
      <c r="E64" s="41">
        <v>371.67700000000002</v>
      </c>
      <c r="F64" s="18">
        <v>341.38900000000001</v>
      </c>
      <c r="G64" s="41">
        <v>-16.428000000000001</v>
      </c>
      <c r="H64" s="20">
        <v>44.662999999999997</v>
      </c>
      <c r="K64" s="2"/>
      <c r="M64" s="2"/>
    </row>
    <row r="65" spans="1:13" x14ac:dyDescent="0.2">
      <c r="A65" s="41">
        <v>3</v>
      </c>
      <c r="B65" s="17">
        <v>5</v>
      </c>
      <c r="C65" s="41">
        <v>8</v>
      </c>
      <c r="D65" s="75">
        <v>33.466666666666669</v>
      </c>
      <c r="E65" s="41">
        <v>370.137</v>
      </c>
      <c r="F65" s="18">
        <v>348.06200000000001</v>
      </c>
      <c r="G65" s="41">
        <v>-17.968</v>
      </c>
      <c r="H65" s="20">
        <v>51.335999999999999</v>
      </c>
      <c r="K65" s="2"/>
      <c r="M65" s="2"/>
    </row>
    <row r="66" spans="1:13" x14ac:dyDescent="0.2">
      <c r="A66" s="41">
        <v>3</v>
      </c>
      <c r="B66" s="17">
        <v>5</v>
      </c>
      <c r="C66" s="41">
        <v>9</v>
      </c>
      <c r="D66" s="75">
        <v>37.65</v>
      </c>
      <c r="E66" s="41">
        <v>367.57</v>
      </c>
      <c r="F66" s="18">
        <v>354.22300000000001</v>
      </c>
      <c r="G66" s="41">
        <v>-20.535</v>
      </c>
      <c r="H66" s="20">
        <v>57.497</v>
      </c>
      <c r="K66" s="2"/>
      <c r="M66" s="2"/>
    </row>
    <row r="67" spans="1:13" x14ac:dyDescent="0.2">
      <c r="A67" s="41">
        <v>3</v>
      </c>
      <c r="B67" s="17">
        <v>5</v>
      </c>
      <c r="C67" s="41">
        <v>10</v>
      </c>
      <c r="D67" s="75">
        <v>41.833333333333336</v>
      </c>
      <c r="E67" s="41">
        <v>364.49</v>
      </c>
      <c r="F67" s="18">
        <v>362.43700000000001</v>
      </c>
      <c r="G67" s="41">
        <v>-23.614999999999998</v>
      </c>
      <c r="H67" s="20">
        <v>65.710999999999999</v>
      </c>
      <c r="K67" s="2"/>
      <c r="M67" s="2"/>
    </row>
    <row r="68" spans="1:13" x14ac:dyDescent="0.2">
      <c r="A68" s="41">
        <v>3</v>
      </c>
      <c r="B68" s="17">
        <v>5</v>
      </c>
      <c r="C68" s="41">
        <v>11</v>
      </c>
      <c r="D68" s="75">
        <v>46.016666666666666</v>
      </c>
      <c r="E68" s="41">
        <v>360.38299999999998</v>
      </c>
      <c r="F68" s="18">
        <v>371.16399999999999</v>
      </c>
      <c r="G68" s="41">
        <v>-27.722000000000001</v>
      </c>
      <c r="H68" s="20">
        <v>74.438000000000002</v>
      </c>
      <c r="K68" s="2"/>
      <c r="M68" s="2"/>
    </row>
    <row r="69" spans="1:13" x14ac:dyDescent="0.2">
      <c r="A69" s="41">
        <v>3</v>
      </c>
      <c r="B69" s="17">
        <v>5</v>
      </c>
      <c r="C69" s="41">
        <v>12</v>
      </c>
      <c r="D69" s="75">
        <v>50.2</v>
      </c>
      <c r="E69" s="41">
        <v>359.87</v>
      </c>
      <c r="F69" s="18">
        <v>374.75700000000001</v>
      </c>
      <c r="G69" s="41">
        <v>-28.234999999999999</v>
      </c>
      <c r="H69" s="20">
        <v>78.031000000000006</v>
      </c>
      <c r="K69" s="2"/>
      <c r="M69" s="2"/>
    </row>
    <row r="70" spans="1:13" x14ac:dyDescent="0.2">
      <c r="A70" s="41">
        <v>3</v>
      </c>
      <c r="B70" s="17">
        <v>5</v>
      </c>
      <c r="C70" s="41">
        <v>13</v>
      </c>
      <c r="D70" s="75">
        <v>54.383333333333333</v>
      </c>
      <c r="E70" s="41">
        <v>356.27600000000001</v>
      </c>
      <c r="F70" s="18">
        <v>380.404</v>
      </c>
      <c r="G70" s="41">
        <v>-31.829000000000001</v>
      </c>
      <c r="H70" s="20">
        <v>83.677999999999997</v>
      </c>
      <c r="K70" s="2"/>
      <c r="M70" s="2"/>
    </row>
    <row r="71" spans="1:13" x14ac:dyDescent="0.2">
      <c r="A71" s="41">
        <v>3</v>
      </c>
      <c r="B71" s="17">
        <v>5</v>
      </c>
      <c r="C71" s="41">
        <v>14</v>
      </c>
      <c r="D71" s="75">
        <v>58.56666666666667</v>
      </c>
      <c r="E71" s="41">
        <v>353.19600000000003</v>
      </c>
      <c r="F71" s="18">
        <v>385.53800000000001</v>
      </c>
      <c r="G71" s="41">
        <v>-34.908999999999999</v>
      </c>
      <c r="H71" s="20">
        <v>88.811999999999998</v>
      </c>
      <c r="K71" s="2"/>
      <c r="M71" s="2"/>
    </row>
    <row r="72" spans="1:13" ht="16" thickBot="1" x14ac:dyDescent="0.25">
      <c r="A72" s="42">
        <v>3</v>
      </c>
      <c r="B72" s="21">
        <v>5</v>
      </c>
      <c r="C72" s="41">
        <v>15</v>
      </c>
      <c r="D72" s="76">
        <v>62.75</v>
      </c>
      <c r="E72" s="42">
        <v>349.60199999999998</v>
      </c>
      <c r="F72" s="22">
        <v>390.67200000000003</v>
      </c>
      <c r="G72" s="42">
        <v>-38.503</v>
      </c>
      <c r="H72" s="24">
        <v>93.945999999999998</v>
      </c>
      <c r="K72" s="2"/>
      <c r="M72" s="2"/>
    </row>
    <row r="73" spans="1:13" x14ac:dyDescent="0.2">
      <c r="A73" s="40">
        <v>3</v>
      </c>
      <c r="B73" s="14">
        <v>6</v>
      </c>
      <c r="C73" s="40">
        <v>1</v>
      </c>
      <c r="D73" s="74">
        <v>4.1833333333333336</v>
      </c>
      <c r="E73" s="40">
        <v>333.68799999999999</v>
      </c>
      <c r="F73" s="14">
        <v>194.05199999999999</v>
      </c>
      <c r="G73" s="40">
        <v>0</v>
      </c>
      <c r="H73" s="16">
        <v>0</v>
      </c>
      <c r="K73" s="2"/>
      <c r="M73" s="2"/>
    </row>
    <row r="74" spans="1:13" x14ac:dyDescent="0.2">
      <c r="A74" s="41">
        <v>3</v>
      </c>
      <c r="B74" s="18">
        <v>6</v>
      </c>
      <c r="C74" s="41">
        <v>2</v>
      </c>
      <c r="D74" s="75">
        <v>8.3666666666666671</v>
      </c>
      <c r="E74" s="41">
        <v>332.14800000000002</v>
      </c>
      <c r="F74" s="18">
        <v>198.673</v>
      </c>
      <c r="G74" s="41">
        <v>-1.54</v>
      </c>
      <c r="H74" s="20">
        <v>4.6210000000000004</v>
      </c>
      <c r="K74" s="2"/>
      <c r="M74" s="2"/>
    </row>
    <row r="75" spans="1:13" x14ac:dyDescent="0.2">
      <c r="A75" s="41">
        <v>3</v>
      </c>
      <c r="B75" s="18">
        <v>6</v>
      </c>
      <c r="C75" s="41">
        <v>3</v>
      </c>
      <c r="D75" s="75">
        <v>12.55</v>
      </c>
      <c r="E75" s="41">
        <v>331.12099999999998</v>
      </c>
      <c r="F75" s="18">
        <v>204.32</v>
      </c>
      <c r="G75" s="41">
        <v>-2.5670000000000002</v>
      </c>
      <c r="H75" s="20">
        <v>10.268000000000001</v>
      </c>
      <c r="K75" s="2"/>
      <c r="M75" s="2"/>
    </row>
    <row r="76" spans="1:13" x14ac:dyDescent="0.2">
      <c r="A76" s="41">
        <v>3</v>
      </c>
      <c r="B76" s="18">
        <v>6</v>
      </c>
      <c r="C76" s="41">
        <v>4</v>
      </c>
      <c r="D76" s="75">
        <v>16.733333333333334</v>
      </c>
      <c r="E76" s="41">
        <v>330.09399999999999</v>
      </c>
      <c r="F76" s="18">
        <v>210.994</v>
      </c>
      <c r="G76" s="41">
        <v>-3.5939999999999999</v>
      </c>
      <c r="H76" s="20">
        <v>16.942</v>
      </c>
      <c r="K76" s="2"/>
      <c r="M76" s="2"/>
    </row>
    <row r="77" spans="1:13" x14ac:dyDescent="0.2">
      <c r="A77" s="41">
        <v>3</v>
      </c>
      <c r="B77" s="18">
        <v>6</v>
      </c>
      <c r="C77" s="41">
        <v>5</v>
      </c>
      <c r="D77" s="75">
        <v>20.916666666666668</v>
      </c>
      <c r="E77" s="41">
        <v>328.55399999999997</v>
      </c>
      <c r="F77" s="18">
        <v>217.154</v>
      </c>
      <c r="G77" s="41">
        <v>-5.1340000000000003</v>
      </c>
      <c r="H77" s="20">
        <v>23.102</v>
      </c>
      <c r="K77" s="2"/>
      <c r="M77" s="2"/>
    </row>
    <row r="78" spans="1:13" x14ac:dyDescent="0.2">
      <c r="A78" s="41">
        <v>3</v>
      </c>
      <c r="B78" s="18">
        <v>6</v>
      </c>
      <c r="C78" s="41">
        <v>6</v>
      </c>
      <c r="D78" s="75">
        <v>25.1</v>
      </c>
      <c r="E78" s="41">
        <v>324.96100000000001</v>
      </c>
      <c r="F78" s="18">
        <v>224.34100000000001</v>
      </c>
      <c r="G78" s="41">
        <v>-8.7270000000000003</v>
      </c>
      <c r="H78" s="20">
        <v>30.289000000000001</v>
      </c>
      <c r="K78" s="2"/>
      <c r="M78" s="2"/>
    </row>
    <row r="79" spans="1:13" x14ac:dyDescent="0.2">
      <c r="A79" s="41">
        <v>3</v>
      </c>
      <c r="B79" s="18">
        <v>6</v>
      </c>
      <c r="C79" s="41">
        <v>7</v>
      </c>
      <c r="D79" s="75">
        <v>29.283333333333335</v>
      </c>
      <c r="E79" s="41">
        <v>323.93400000000003</v>
      </c>
      <c r="F79" s="18">
        <v>226.90799999999999</v>
      </c>
      <c r="G79" s="41">
        <v>-9.7539999999999996</v>
      </c>
      <c r="H79" s="20">
        <v>32.856000000000002</v>
      </c>
      <c r="M79" s="2"/>
    </row>
    <row r="80" spans="1:13" x14ac:dyDescent="0.2">
      <c r="A80" s="41">
        <v>3</v>
      </c>
      <c r="B80" s="18">
        <v>6</v>
      </c>
      <c r="C80" s="41">
        <v>8</v>
      </c>
      <c r="D80" s="75">
        <v>33.466666666666669</v>
      </c>
      <c r="E80" s="41">
        <v>323.42099999999999</v>
      </c>
      <c r="F80" s="18">
        <v>231.52799999999999</v>
      </c>
      <c r="G80" s="41">
        <v>-10.266999999999999</v>
      </c>
      <c r="H80" s="20">
        <v>37.475999999999999</v>
      </c>
      <c r="M80" s="2"/>
    </row>
    <row r="81" spans="1:16" x14ac:dyDescent="0.2">
      <c r="A81" s="41">
        <v>3</v>
      </c>
      <c r="B81" s="18">
        <v>6</v>
      </c>
      <c r="C81" s="41">
        <v>9</v>
      </c>
      <c r="D81" s="75">
        <v>37.65</v>
      </c>
      <c r="E81" s="41">
        <v>322.39400000000001</v>
      </c>
      <c r="F81" s="18">
        <v>237.17500000000001</v>
      </c>
      <c r="G81" s="41">
        <v>-11.294</v>
      </c>
      <c r="H81" s="20">
        <v>43.122999999999998</v>
      </c>
      <c r="M81" s="2"/>
    </row>
    <row r="82" spans="1:16" x14ac:dyDescent="0.2">
      <c r="A82" s="41">
        <v>3</v>
      </c>
      <c r="B82" s="18">
        <v>6</v>
      </c>
      <c r="C82" s="41">
        <v>10</v>
      </c>
      <c r="D82" s="75">
        <v>41.833333333333336</v>
      </c>
      <c r="E82" s="41">
        <v>321.88099999999997</v>
      </c>
      <c r="F82" s="18">
        <v>245.90199999999999</v>
      </c>
      <c r="G82" s="41">
        <v>-11.807</v>
      </c>
      <c r="H82" s="20">
        <v>51.85</v>
      </c>
      <c r="M82" s="2"/>
    </row>
    <row r="83" spans="1:16" x14ac:dyDescent="0.2">
      <c r="A83" s="41">
        <v>3</v>
      </c>
      <c r="B83" s="18">
        <v>6</v>
      </c>
      <c r="C83" s="41">
        <v>11</v>
      </c>
      <c r="D83" s="75">
        <v>46.016666666666666</v>
      </c>
      <c r="E83" s="41">
        <v>321.88099999999997</v>
      </c>
      <c r="F83" s="18">
        <v>250.00899999999999</v>
      </c>
      <c r="G83" s="41">
        <v>-11.807</v>
      </c>
      <c r="H83" s="20">
        <v>55.957000000000001</v>
      </c>
      <c r="L83" s="2"/>
      <c r="M83" s="2"/>
    </row>
    <row r="84" spans="1:16" x14ac:dyDescent="0.2">
      <c r="A84" s="41">
        <v>3</v>
      </c>
      <c r="B84" s="18">
        <v>6</v>
      </c>
      <c r="C84" s="41">
        <v>12</v>
      </c>
      <c r="D84" s="75">
        <v>50.2</v>
      </c>
      <c r="E84" s="41">
        <v>320.34100000000001</v>
      </c>
      <c r="F84" s="18">
        <v>255.65600000000001</v>
      </c>
      <c r="G84" s="41">
        <v>-13.347</v>
      </c>
      <c r="H84" s="20">
        <v>61.603999999999999</v>
      </c>
      <c r="L84" s="2"/>
      <c r="M84" s="2"/>
    </row>
    <row r="85" spans="1:16" x14ac:dyDescent="0.2">
      <c r="A85" s="41">
        <v>3</v>
      </c>
      <c r="B85" s="18">
        <v>6</v>
      </c>
      <c r="C85" s="41">
        <v>13</v>
      </c>
      <c r="D85" s="75">
        <v>54.383333333333333</v>
      </c>
      <c r="E85" s="41">
        <v>318.8</v>
      </c>
      <c r="F85" s="18">
        <v>262.84399999999999</v>
      </c>
      <c r="G85" s="41">
        <v>-14.888</v>
      </c>
      <c r="H85" s="20">
        <v>68.792000000000002</v>
      </c>
      <c r="L85" s="18"/>
      <c r="M85" s="18"/>
    </row>
    <row r="86" spans="1:16" x14ac:dyDescent="0.2">
      <c r="A86" s="41">
        <v>3</v>
      </c>
      <c r="B86" s="18">
        <v>6</v>
      </c>
      <c r="C86" s="41">
        <v>14</v>
      </c>
      <c r="D86" s="75">
        <v>58.56666666666667</v>
      </c>
      <c r="E86" s="41">
        <v>316.23399999999998</v>
      </c>
      <c r="F86" s="18">
        <v>267.97699999999998</v>
      </c>
      <c r="G86" s="41">
        <v>-17.454000000000001</v>
      </c>
      <c r="H86" s="20">
        <v>73.924999999999997</v>
      </c>
      <c r="L86" s="18"/>
      <c r="M86" s="18"/>
    </row>
    <row r="87" spans="1:16" ht="16" thickBot="1" x14ac:dyDescent="0.25">
      <c r="A87" s="41">
        <v>3</v>
      </c>
      <c r="B87" s="22">
        <v>6</v>
      </c>
      <c r="C87" s="42">
        <v>15</v>
      </c>
      <c r="D87" s="76">
        <v>62.75</v>
      </c>
      <c r="E87" s="42">
        <v>312.12700000000001</v>
      </c>
      <c r="F87" s="22">
        <v>274.65100000000001</v>
      </c>
      <c r="G87" s="42">
        <v>-21.561</v>
      </c>
      <c r="H87" s="24">
        <v>80.599000000000004</v>
      </c>
      <c r="K87" s="18"/>
      <c r="L87" s="18"/>
      <c r="M87" s="18"/>
      <c r="N87" s="18"/>
      <c r="O87" s="18"/>
    </row>
    <row r="88" spans="1:16" x14ac:dyDescent="0.2">
      <c r="A88" s="43">
        <v>4</v>
      </c>
      <c r="B88" s="5">
        <v>7</v>
      </c>
      <c r="C88" s="43">
        <v>1</v>
      </c>
      <c r="D88" s="85">
        <v>2.3333333333333335</v>
      </c>
      <c r="E88" s="69">
        <v>44.667000000000002</v>
      </c>
      <c r="F88" s="43">
        <v>81.256</v>
      </c>
      <c r="G88" s="7">
        <v>0</v>
      </c>
      <c r="H88" s="7">
        <v>0</v>
      </c>
      <c r="J88" s="139"/>
      <c r="K88" s="18"/>
      <c r="L88" s="18"/>
      <c r="M88" s="114"/>
      <c r="N88" s="114"/>
      <c r="O88" s="18"/>
      <c r="P88" s="140"/>
    </row>
    <row r="89" spans="1:16" x14ac:dyDescent="0.2">
      <c r="A89" s="44">
        <v>4</v>
      </c>
      <c r="B89" s="8">
        <v>7</v>
      </c>
      <c r="C89" s="44">
        <v>2</v>
      </c>
      <c r="D89" s="86">
        <v>4.666666666666667</v>
      </c>
      <c r="E89" s="70">
        <v>47.518000000000001</v>
      </c>
      <c r="F89" s="44">
        <v>85.531999999999996</v>
      </c>
      <c r="G89" s="10">
        <v>2.8509999999999991</v>
      </c>
      <c r="H89" s="10">
        <v>4.2759999999999962</v>
      </c>
      <c r="K89" s="18"/>
      <c r="L89" s="18"/>
      <c r="M89" s="114"/>
      <c r="N89" s="114"/>
      <c r="O89" s="18"/>
      <c r="P89" s="140"/>
    </row>
    <row r="90" spans="1:16" x14ac:dyDescent="0.2">
      <c r="A90" s="44">
        <v>4</v>
      </c>
      <c r="B90" s="8">
        <v>7</v>
      </c>
      <c r="C90" s="44">
        <v>3</v>
      </c>
      <c r="D90" s="86">
        <v>7</v>
      </c>
      <c r="E90" s="70">
        <v>50.369</v>
      </c>
      <c r="F90" s="44">
        <v>89.808999999999997</v>
      </c>
      <c r="G90" s="10">
        <v>5.7019999999999982</v>
      </c>
      <c r="H90" s="10">
        <v>8.5529999999999973</v>
      </c>
      <c r="K90" s="18"/>
      <c r="L90" s="18"/>
      <c r="M90" s="114"/>
      <c r="N90" s="114"/>
      <c r="O90" s="18"/>
      <c r="P90" s="140"/>
    </row>
    <row r="91" spans="1:16" x14ac:dyDescent="0.2">
      <c r="A91" s="44">
        <v>4</v>
      </c>
      <c r="B91" s="8">
        <v>7</v>
      </c>
      <c r="C91" s="44">
        <v>4</v>
      </c>
      <c r="D91" s="86">
        <v>9.3333333333333339</v>
      </c>
      <c r="E91" s="70">
        <v>51.319000000000003</v>
      </c>
      <c r="F91" s="44">
        <v>93.61</v>
      </c>
      <c r="G91" s="10">
        <v>6.652000000000001</v>
      </c>
      <c r="H91" s="10">
        <v>12.353999999999999</v>
      </c>
      <c r="K91" s="18"/>
      <c r="L91" s="18"/>
      <c r="M91" s="114"/>
      <c r="N91" s="114"/>
      <c r="O91" s="18"/>
      <c r="P91" s="140"/>
    </row>
    <row r="92" spans="1:16" x14ac:dyDescent="0.2">
      <c r="A92" s="44">
        <v>4</v>
      </c>
      <c r="B92" s="8">
        <v>7</v>
      </c>
      <c r="C92" s="44">
        <v>5</v>
      </c>
      <c r="D92" s="86">
        <v>11.666666666666666</v>
      </c>
      <c r="E92" s="70">
        <v>52.744999999999997</v>
      </c>
      <c r="F92" s="44">
        <v>98.361999999999995</v>
      </c>
      <c r="G92" s="10">
        <v>8.0779999999999959</v>
      </c>
      <c r="H92" s="10">
        <v>17.105999999999995</v>
      </c>
      <c r="K92" s="18"/>
      <c r="L92" s="18"/>
      <c r="M92" s="114"/>
      <c r="N92" s="114"/>
      <c r="O92" s="18"/>
      <c r="P92" s="140"/>
    </row>
    <row r="93" spans="1:16" x14ac:dyDescent="0.2">
      <c r="A93" s="44">
        <v>4</v>
      </c>
      <c r="B93" s="8">
        <v>7</v>
      </c>
      <c r="C93" s="44">
        <v>6</v>
      </c>
      <c r="D93" s="86">
        <v>14</v>
      </c>
      <c r="E93" s="70">
        <v>53.22</v>
      </c>
      <c r="F93" s="44">
        <v>104.06399999999999</v>
      </c>
      <c r="G93" s="10">
        <v>8.5529999999999973</v>
      </c>
      <c r="H93" s="10">
        <v>22.807999999999993</v>
      </c>
      <c r="K93" s="18"/>
      <c r="L93" s="18"/>
      <c r="M93" s="114"/>
      <c r="N93" s="114"/>
      <c r="O93" s="18"/>
      <c r="P93" s="140"/>
    </row>
    <row r="94" spans="1:16" x14ac:dyDescent="0.2">
      <c r="A94" s="44">
        <v>4</v>
      </c>
      <c r="B94" s="8">
        <v>7</v>
      </c>
      <c r="C94" s="44">
        <v>7</v>
      </c>
      <c r="D94" s="86">
        <v>16.333333333333332</v>
      </c>
      <c r="E94" s="70">
        <v>53.695</v>
      </c>
      <c r="F94" s="44">
        <v>108.816</v>
      </c>
      <c r="G94" s="10">
        <v>9.0279999999999987</v>
      </c>
      <c r="H94" s="10">
        <v>27.560000000000002</v>
      </c>
      <c r="K94" s="18"/>
      <c r="L94" s="18"/>
      <c r="M94" s="114"/>
      <c r="N94" s="114"/>
      <c r="O94" s="18"/>
      <c r="P94" s="140"/>
    </row>
    <row r="95" spans="1:16" x14ac:dyDescent="0.2">
      <c r="A95" s="44">
        <v>4</v>
      </c>
      <c r="B95" s="8">
        <v>7</v>
      </c>
      <c r="C95" s="44">
        <v>8</v>
      </c>
      <c r="D95" s="86">
        <v>18.666666666666668</v>
      </c>
      <c r="E95" s="70">
        <v>52.27</v>
      </c>
      <c r="F95" s="44">
        <v>112.142</v>
      </c>
      <c r="G95" s="10">
        <v>7.6030000000000015</v>
      </c>
      <c r="H95" s="10">
        <v>30.885999999999996</v>
      </c>
      <c r="K95" s="18"/>
      <c r="L95" s="18"/>
      <c r="M95" s="114"/>
      <c r="N95" s="114"/>
      <c r="O95" s="18"/>
      <c r="P95" s="140"/>
    </row>
    <row r="96" spans="1:16" x14ac:dyDescent="0.2">
      <c r="A96" s="44">
        <v>4</v>
      </c>
      <c r="B96" s="8">
        <v>7</v>
      </c>
      <c r="C96" s="44">
        <v>9</v>
      </c>
      <c r="D96" s="86">
        <v>21</v>
      </c>
      <c r="E96" s="70">
        <v>54.17</v>
      </c>
      <c r="F96" s="44">
        <v>116.89400000000001</v>
      </c>
      <c r="G96" s="10">
        <v>9.5030000000000001</v>
      </c>
      <c r="H96" s="10">
        <v>35.638000000000005</v>
      </c>
      <c r="K96" s="18"/>
      <c r="L96" s="18"/>
      <c r="M96" s="114"/>
      <c r="N96" s="114"/>
      <c r="O96" s="18"/>
      <c r="P96" s="140"/>
    </row>
    <row r="97" spans="1:16" x14ac:dyDescent="0.2">
      <c r="A97" s="44">
        <v>4</v>
      </c>
      <c r="B97" s="8">
        <v>7</v>
      </c>
      <c r="C97" s="44">
        <v>10</v>
      </c>
      <c r="D97" s="86">
        <v>23.333333333333332</v>
      </c>
      <c r="E97" s="70">
        <v>52.744999999999997</v>
      </c>
      <c r="F97" s="44">
        <v>119.27</v>
      </c>
      <c r="G97" s="10">
        <v>8.0779999999999959</v>
      </c>
      <c r="H97" s="10">
        <v>38.013999999999996</v>
      </c>
      <c r="K97" s="18"/>
      <c r="L97" s="18"/>
      <c r="M97" s="114"/>
      <c r="N97" s="114"/>
      <c r="O97" s="18"/>
      <c r="P97" s="140"/>
    </row>
    <row r="98" spans="1:16" x14ac:dyDescent="0.2">
      <c r="A98" s="44">
        <v>4</v>
      </c>
      <c r="B98" s="8">
        <v>7</v>
      </c>
      <c r="C98" s="44">
        <v>11</v>
      </c>
      <c r="D98" s="86">
        <v>25.666666666666668</v>
      </c>
      <c r="E98" s="70">
        <v>54.17</v>
      </c>
      <c r="F98" s="44">
        <v>124.02200000000001</v>
      </c>
      <c r="G98" s="10">
        <v>9.5030000000000001</v>
      </c>
      <c r="H98" s="10">
        <v>42.766000000000005</v>
      </c>
      <c r="K98" s="18"/>
      <c r="L98" s="18"/>
      <c r="M98" s="114"/>
      <c r="N98" s="114"/>
      <c r="O98" s="18"/>
      <c r="P98" s="140"/>
    </row>
    <row r="99" spans="1:16" x14ac:dyDescent="0.2">
      <c r="A99" s="44">
        <v>4</v>
      </c>
      <c r="B99" s="8">
        <v>7</v>
      </c>
      <c r="C99" s="44">
        <v>12</v>
      </c>
      <c r="D99" s="86">
        <v>28</v>
      </c>
      <c r="E99" s="70">
        <v>54.646000000000001</v>
      </c>
      <c r="F99" s="44">
        <v>127.348</v>
      </c>
      <c r="G99" s="10">
        <v>9.9789999999999992</v>
      </c>
      <c r="H99" s="10">
        <v>46.091999999999999</v>
      </c>
      <c r="K99" s="18"/>
      <c r="L99" s="18"/>
      <c r="M99" s="114"/>
      <c r="N99" s="114"/>
      <c r="O99" s="18"/>
      <c r="P99" s="140"/>
    </row>
    <row r="100" spans="1:16" x14ac:dyDescent="0.2">
      <c r="A100" s="44">
        <v>4</v>
      </c>
      <c r="B100" s="8">
        <v>7</v>
      </c>
      <c r="C100" s="44">
        <v>13</v>
      </c>
      <c r="D100" s="86">
        <v>30.333333333333332</v>
      </c>
      <c r="E100" s="70">
        <v>57.972000000000001</v>
      </c>
      <c r="F100" s="44">
        <v>130.67400000000001</v>
      </c>
      <c r="G100" s="10">
        <v>13.305</v>
      </c>
      <c r="H100" s="10">
        <v>49.418000000000006</v>
      </c>
      <c r="K100" s="18"/>
      <c r="L100" s="18"/>
      <c r="M100" s="114"/>
      <c r="N100" s="114"/>
      <c r="O100" s="18"/>
      <c r="P100" s="140"/>
    </row>
    <row r="101" spans="1:16" x14ac:dyDescent="0.2">
      <c r="A101" s="44">
        <v>4</v>
      </c>
      <c r="B101" s="8">
        <v>7</v>
      </c>
      <c r="C101" s="44">
        <v>14</v>
      </c>
      <c r="D101" s="86">
        <v>32.666666666666664</v>
      </c>
      <c r="E101" s="70">
        <v>59.396999999999998</v>
      </c>
      <c r="F101" s="44">
        <v>133.05000000000001</v>
      </c>
      <c r="G101" s="10">
        <v>14.729999999999997</v>
      </c>
      <c r="H101" s="10">
        <v>51.794000000000011</v>
      </c>
      <c r="K101" s="18"/>
      <c r="L101" s="18"/>
      <c r="M101" s="114"/>
      <c r="N101" s="114"/>
      <c r="O101" s="18"/>
      <c r="P101" s="140"/>
    </row>
    <row r="102" spans="1:16" x14ac:dyDescent="0.2">
      <c r="A102" s="44">
        <v>4</v>
      </c>
      <c r="B102" s="8">
        <v>7</v>
      </c>
      <c r="C102" s="44">
        <v>15</v>
      </c>
      <c r="D102" s="86">
        <v>35</v>
      </c>
      <c r="E102" s="70">
        <v>60.347999999999999</v>
      </c>
      <c r="F102" s="44">
        <v>136.37700000000001</v>
      </c>
      <c r="G102" s="10">
        <v>15.680999999999997</v>
      </c>
      <c r="H102" s="10">
        <v>55.121000000000009</v>
      </c>
      <c r="K102" s="18"/>
      <c r="L102" s="18"/>
      <c r="M102" s="114"/>
      <c r="N102" s="114"/>
      <c r="O102" s="18"/>
      <c r="P102" s="140"/>
    </row>
    <row r="103" spans="1:16" x14ac:dyDescent="0.2">
      <c r="A103" s="44">
        <v>4</v>
      </c>
      <c r="B103" s="8">
        <v>7</v>
      </c>
      <c r="C103" s="44">
        <v>16</v>
      </c>
      <c r="D103" s="86">
        <v>37.333333333333336</v>
      </c>
      <c r="E103" s="70">
        <v>62.249000000000002</v>
      </c>
      <c r="F103" s="44">
        <v>138.27699999999999</v>
      </c>
      <c r="G103" s="10">
        <v>17.582000000000001</v>
      </c>
      <c r="H103" s="10">
        <v>57.020999999999987</v>
      </c>
      <c r="K103" s="18"/>
      <c r="L103" s="18"/>
      <c r="M103" s="114"/>
      <c r="N103" s="114"/>
      <c r="O103" s="18"/>
      <c r="P103" s="140"/>
    </row>
    <row r="104" spans="1:16" x14ac:dyDescent="0.2">
      <c r="A104" s="44">
        <v>4</v>
      </c>
      <c r="B104" s="8">
        <v>7</v>
      </c>
      <c r="C104" s="44">
        <v>17</v>
      </c>
      <c r="D104" s="86">
        <v>39.666666666666664</v>
      </c>
      <c r="E104" s="70">
        <v>64.149000000000001</v>
      </c>
      <c r="F104" s="44">
        <v>139.703</v>
      </c>
      <c r="G104" s="10">
        <v>19.481999999999999</v>
      </c>
      <c r="H104" s="10">
        <v>58.447000000000003</v>
      </c>
      <c r="K104" s="18"/>
      <c r="L104" s="18"/>
      <c r="M104" s="114"/>
      <c r="N104" s="114"/>
      <c r="O104" s="18"/>
      <c r="P104" s="140"/>
    </row>
    <row r="105" spans="1:16" x14ac:dyDescent="0.2">
      <c r="A105" s="44">
        <v>4</v>
      </c>
      <c r="B105" s="8">
        <v>7</v>
      </c>
      <c r="C105" s="44">
        <v>18</v>
      </c>
      <c r="D105" s="86">
        <v>42</v>
      </c>
      <c r="E105" s="70">
        <v>66.525000000000006</v>
      </c>
      <c r="F105" s="44">
        <v>143.029</v>
      </c>
      <c r="G105" s="10">
        <v>21.858000000000004</v>
      </c>
      <c r="H105" s="10">
        <v>61.772999999999996</v>
      </c>
      <c r="K105" s="18"/>
      <c r="L105" s="18"/>
      <c r="M105" s="114"/>
      <c r="N105" s="114"/>
      <c r="O105" s="18"/>
      <c r="P105" s="140"/>
    </row>
    <row r="106" spans="1:16" x14ac:dyDescent="0.2">
      <c r="A106" s="44">
        <v>4</v>
      </c>
      <c r="B106" s="8">
        <v>7</v>
      </c>
      <c r="C106" s="44">
        <v>19</v>
      </c>
      <c r="D106" s="86">
        <v>44.333333333333336</v>
      </c>
      <c r="E106" s="70">
        <v>66.525000000000006</v>
      </c>
      <c r="F106" s="44">
        <v>145.88</v>
      </c>
      <c r="G106" s="10">
        <v>21.858000000000004</v>
      </c>
      <c r="H106" s="10">
        <v>64.623999999999995</v>
      </c>
      <c r="K106" s="18"/>
      <c r="L106" s="18"/>
      <c r="M106" s="114"/>
      <c r="N106" s="114"/>
      <c r="O106" s="18"/>
      <c r="P106" s="140"/>
    </row>
    <row r="107" spans="1:16" x14ac:dyDescent="0.2">
      <c r="A107" s="44">
        <v>4</v>
      </c>
      <c r="B107" s="8">
        <v>7</v>
      </c>
      <c r="C107" s="44">
        <v>20</v>
      </c>
      <c r="D107" s="86">
        <v>46.666666666666664</v>
      </c>
      <c r="E107" s="70">
        <v>66.05</v>
      </c>
      <c r="F107" s="44">
        <v>150.15700000000001</v>
      </c>
      <c r="G107" s="10">
        <v>21.382999999999996</v>
      </c>
      <c r="H107" s="10">
        <v>68.90100000000001</v>
      </c>
      <c r="K107" s="18"/>
      <c r="L107" s="18"/>
      <c r="M107" s="114"/>
      <c r="N107" s="114"/>
      <c r="O107" s="18"/>
      <c r="P107" s="140"/>
    </row>
    <row r="108" spans="1:16" x14ac:dyDescent="0.2">
      <c r="A108" s="44">
        <v>4</v>
      </c>
      <c r="B108" s="8">
        <v>7</v>
      </c>
      <c r="C108" s="44">
        <v>21</v>
      </c>
      <c r="D108" s="86">
        <v>49</v>
      </c>
      <c r="E108" s="70">
        <v>65.099999999999994</v>
      </c>
      <c r="F108" s="44">
        <v>152.53299999999999</v>
      </c>
      <c r="G108" s="10">
        <v>20.432999999999993</v>
      </c>
      <c r="H108" s="10">
        <v>71.276999999999987</v>
      </c>
      <c r="K108" s="18"/>
      <c r="L108" s="18"/>
      <c r="M108" s="114"/>
      <c r="N108" s="114"/>
      <c r="O108" s="18"/>
      <c r="P108" s="140"/>
    </row>
    <row r="109" spans="1:16" x14ac:dyDescent="0.2">
      <c r="A109" s="44">
        <v>4</v>
      </c>
      <c r="B109" s="8">
        <v>7</v>
      </c>
      <c r="C109" s="44">
        <v>22</v>
      </c>
      <c r="D109" s="86">
        <v>51.333333333333336</v>
      </c>
      <c r="E109" s="70">
        <v>66.05</v>
      </c>
      <c r="F109" s="44">
        <v>156.809</v>
      </c>
      <c r="G109" s="10">
        <v>21.382999999999996</v>
      </c>
      <c r="H109" s="10">
        <v>75.552999999999997</v>
      </c>
      <c r="K109" s="18"/>
      <c r="L109" s="18"/>
      <c r="M109" s="114"/>
      <c r="N109" s="114"/>
      <c r="O109" s="18"/>
      <c r="P109" s="140"/>
    </row>
    <row r="110" spans="1:16" x14ac:dyDescent="0.2">
      <c r="A110" s="44">
        <v>4</v>
      </c>
      <c r="B110" s="8">
        <v>7</v>
      </c>
      <c r="C110" s="44">
        <v>23</v>
      </c>
      <c r="D110" s="86">
        <v>53.666666666666664</v>
      </c>
      <c r="E110" s="70">
        <v>67</v>
      </c>
      <c r="F110" s="44">
        <v>160.136</v>
      </c>
      <c r="G110" s="10">
        <v>22.332999999999998</v>
      </c>
      <c r="H110" s="10">
        <v>78.88</v>
      </c>
      <c r="K110" s="18"/>
      <c r="L110" s="18"/>
      <c r="M110" s="114"/>
      <c r="N110" s="114"/>
      <c r="O110" s="18"/>
      <c r="P110" s="140"/>
    </row>
    <row r="111" spans="1:16" x14ac:dyDescent="0.2">
      <c r="A111" s="44">
        <v>4</v>
      </c>
      <c r="B111" s="8">
        <v>7</v>
      </c>
      <c r="C111" s="44">
        <v>24</v>
      </c>
      <c r="D111" s="86">
        <v>56</v>
      </c>
      <c r="E111" s="70">
        <v>68.900999999999996</v>
      </c>
      <c r="F111" s="44">
        <v>164.887</v>
      </c>
      <c r="G111" s="10">
        <v>24.233999999999995</v>
      </c>
      <c r="H111" s="10">
        <v>83.631</v>
      </c>
      <c r="K111" s="18"/>
      <c r="L111" s="18"/>
      <c r="M111" s="114"/>
      <c r="N111" s="114"/>
      <c r="O111" s="18"/>
      <c r="P111" s="140"/>
    </row>
    <row r="112" spans="1:16" x14ac:dyDescent="0.2">
      <c r="A112" s="44">
        <v>4</v>
      </c>
      <c r="B112" s="8">
        <v>7</v>
      </c>
      <c r="C112" s="44">
        <v>25</v>
      </c>
      <c r="D112" s="86">
        <v>58.333333333333336</v>
      </c>
      <c r="E112" s="70">
        <v>71.277000000000001</v>
      </c>
      <c r="F112" s="44">
        <v>169.63900000000001</v>
      </c>
      <c r="G112" s="10">
        <v>26.61</v>
      </c>
      <c r="H112" s="10">
        <v>88.38300000000001</v>
      </c>
      <c r="K112" s="18"/>
      <c r="L112" s="18"/>
      <c r="M112" s="114"/>
      <c r="N112" s="114"/>
      <c r="O112" s="18"/>
      <c r="P112" s="140"/>
    </row>
    <row r="113" spans="1:16" ht="16" thickBot="1" x14ac:dyDescent="0.25">
      <c r="A113" s="45">
        <v>4</v>
      </c>
      <c r="B113" s="11">
        <v>7</v>
      </c>
      <c r="C113" s="45">
        <v>26</v>
      </c>
      <c r="D113" s="87">
        <v>60.666666666666664</v>
      </c>
      <c r="E113" s="77">
        <v>72.701999999999998</v>
      </c>
      <c r="F113" s="45">
        <v>173.916</v>
      </c>
      <c r="G113" s="13">
        <v>28.034999999999997</v>
      </c>
      <c r="H113" s="13">
        <v>92.66</v>
      </c>
      <c r="K113" s="18"/>
      <c r="L113" s="18"/>
      <c r="M113" s="114"/>
      <c r="N113" s="114"/>
      <c r="O113" s="18"/>
      <c r="P113" s="140"/>
    </row>
    <row r="114" spans="1:16" x14ac:dyDescent="0.2">
      <c r="A114" s="43">
        <v>4</v>
      </c>
      <c r="B114" s="7">
        <v>8</v>
      </c>
      <c r="C114" s="43">
        <v>1</v>
      </c>
      <c r="D114" s="88">
        <v>2.3333333333333335</v>
      </c>
      <c r="E114" s="70">
        <v>59.396999999999998</v>
      </c>
      <c r="F114" s="44">
        <v>71.277000000000001</v>
      </c>
      <c r="G114" s="10">
        <v>0</v>
      </c>
      <c r="H114" s="10">
        <v>0</v>
      </c>
      <c r="K114" s="18"/>
      <c r="L114" s="18"/>
      <c r="M114" s="114"/>
      <c r="N114" s="114"/>
      <c r="O114" s="18"/>
      <c r="P114" s="140"/>
    </row>
    <row r="115" spans="1:16" x14ac:dyDescent="0.2">
      <c r="A115" s="44">
        <v>4</v>
      </c>
      <c r="B115" s="10">
        <v>8</v>
      </c>
      <c r="C115" s="44">
        <v>2</v>
      </c>
      <c r="D115" s="89">
        <v>4.666666666666667</v>
      </c>
      <c r="E115" s="70">
        <v>58.921999999999997</v>
      </c>
      <c r="F115" s="44">
        <v>76.504000000000005</v>
      </c>
      <c r="G115" s="10">
        <v>-0.47500000000000142</v>
      </c>
      <c r="H115" s="10">
        <v>5.2270000000000039</v>
      </c>
      <c r="K115" s="18"/>
      <c r="L115" s="18"/>
      <c r="M115" s="114"/>
      <c r="N115" s="114"/>
      <c r="O115" s="18"/>
      <c r="P115" s="140"/>
    </row>
    <row r="116" spans="1:16" x14ac:dyDescent="0.2">
      <c r="A116" s="44">
        <v>4</v>
      </c>
      <c r="B116" s="10">
        <v>8</v>
      </c>
      <c r="C116" s="44">
        <v>3</v>
      </c>
      <c r="D116" s="89">
        <v>7</v>
      </c>
      <c r="E116" s="70">
        <v>62.723999999999997</v>
      </c>
      <c r="F116" s="44">
        <v>81.256</v>
      </c>
      <c r="G116" s="10">
        <v>3.3269999999999982</v>
      </c>
      <c r="H116" s="10">
        <v>9.9789999999999992</v>
      </c>
      <c r="K116" s="18"/>
      <c r="L116" s="18"/>
      <c r="M116" s="114"/>
      <c r="N116" s="114"/>
      <c r="O116" s="18"/>
      <c r="P116" s="140"/>
    </row>
    <row r="117" spans="1:16" x14ac:dyDescent="0.2">
      <c r="A117" s="44">
        <v>4</v>
      </c>
      <c r="B117" s="10">
        <v>8</v>
      </c>
      <c r="C117" s="44">
        <v>4</v>
      </c>
      <c r="D117" s="89">
        <v>9.3333333333333339</v>
      </c>
      <c r="E117" s="70">
        <v>63.198999999999998</v>
      </c>
      <c r="F117" s="44">
        <v>83.632000000000005</v>
      </c>
      <c r="G117" s="10">
        <v>3.8019999999999996</v>
      </c>
      <c r="H117" s="10">
        <v>12.355000000000004</v>
      </c>
      <c r="K117" s="18"/>
      <c r="L117" s="18"/>
      <c r="M117" s="114"/>
      <c r="N117" s="114"/>
      <c r="O117" s="18"/>
      <c r="P117" s="140"/>
    </row>
    <row r="118" spans="1:16" x14ac:dyDescent="0.2">
      <c r="A118" s="44">
        <v>4</v>
      </c>
      <c r="B118" s="10">
        <v>8</v>
      </c>
      <c r="C118" s="44">
        <v>5</v>
      </c>
      <c r="D118" s="89">
        <v>11.666666666666666</v>
      </c>
      <c r="E118" s="70">
        <v>65.099999999999994</v>
      </c>
      <c r="F118" s="44">
        <v>86.007000000000005</v>
      </c>
      <c r="G118" s="10">
        <v>5.7029999999999959</v>
      </c>
      <c r="H118" s="10">
        <v>14.730000000000004</v>
      </c>
      <c r="K118" s="18"/>
      <c r="L118" s="18"/>
      <c r="M118" s="114"/>
      <c r="N118" s="114"/>
      <c r="O118" s="18"/>
      <c r="P118" s="140"/>
    </row>
    <row r="119" spans="1:16" x14ac:dyDescent="0.2">
      <c r="A119" s="44">
        <v>4</v>
      </c>
      <c r="B119" s="10">
        <v>8</v>
      </c>
      <c r="C119" s="44">
        <v>6</v>
      </c>
      <c r="D119" s="89">
        <v>14</v>
      </c>
      <c r="E119" s="70">
        <v>64.623999999999995</v>
      </c>
      <c r="F119" s="44">
        <v>88.858999999999995</v>
      </c>
      <c r="G119" s="10">
        <v>5.2269999999999968</v>
      </c>
      <c r="H119" s="10">
        <v>17.581999999999994</v>
      </c>
      <c r="K119" s="18"/>
      <c r="L119" s="18"/>
      <c r="M119" s="114"/>
      <c r="N119" s="114"/>
      <c r="O119" s="18"/>
      <c r="P119" s="140"/>
    </row>
    <row r="120" spans="1:16" x14ac:dyDescent="0.2">
      <c r="A120" s="44">
        <v>4</v>
      </c>
      <c r="B120" s="10">
        <v>8</v>
      </c>
      <c r="C120" s="44">
        <v>7</v>
      </c>
      <c r="D120" s="89">
        <v>16.333333333333332</v>
      </c>
      <c r="E120" s="70">
        <v>66.525000000000006</v>
      </c>
      <c r="F120" s="44">
        <v>95.986000000000004</v>
      </c>
      <c r="G120" s="10">
        <v>7.1280000000000072</v>
      </c>
      <c r="H120" s="10">
        <v>24.709000000000003</v>
      </c>
      <c r="K120" s="18"/>
      <c r="L120" s="18"/>
      <c r="M120" s="114"/>
      <c r="N120" s="114"/>
      <c r="O120" s="18"/>
      <c r="P120" s="140"/>
    </row>
    <row r="121" spans="1:16" x14ac:dyDescent="0.2">
      <c r="A121" s="44">
        <v>4</v>
      </c>
      <c r="B121" s="10">
        <v>8</v>
      </c>
      <c r="C121" s="44">
        <v>8</v>
      </c>
      <c r="D121" s="89">
        <v>18.666666666666668</v>
      </c>
      <c r="E121" s="70">
        <v>67</v>
      </c>
      <c r="F121" s="44">
        <v>100.26300000000001</v>
      </c>
      <c r="G121" s="10">
        <v>7.6030000000000015</v>
      </c>
      <c r="H121" s="10">
        <v>28.986000000000004</v>
      </c>
      <c r="K121" s="18"/>
      <c r="L121" s="18"/>
      <c r="M121" s="114"/>
      <c r="N121" s="114"/>
      <c r="O121" s="18"/>
      <c r="P121" s="140"/>
    </row>
    <row r="122" spans="1:16" x14ac:dyDescent="0.2">
      <c r="A122" s="44">
        <v>4</v>
      </c>
      <c r="B122" s="10">
        <v>8</v>
      </c>
      <c r="C122" s="44">
        <v>9</v>
      </c>
      <c r="D122" s="89">
        <v>21</v>
      </c>
      <c r="E122" s="70">
        <v>68.426000000000002</v>
      </c>
      <c r="F122" s="44">
        <v>104.539</v>
      </c>
      <c r="G122" s="10">
        <v>9.0290000000000035</v>
      </c>
      <c r="H122" s="10">
        <v>33.262</v>
      </c>
      <c r="K122" s="18"/>
      <c r="L122" s="18"/>
      <c r="M122" s="114"/>
      <c r="N122" s="114"/>
      <c r="O122" s="18"/>
      <c r="P122" s="140"/>
    </row>
    <row r="123" spans="1:16" x14ac:dyDescent="0.2">
      <c r="A123" s="44">
        <v>4</v>
      </c>
      <c r="B123" s="10">
        <v>8</v>
      </c>
      <c r="C123" s="44">
        <v>10</v>
      </c>
      <c r="D123" s="89">
        <v>23.333333333333332</v>
      </c>
      <c r="E123" s="70">
        <v>68.426000000000002</v>
      </c>
      <c r="F123" s="44">
        <v>109.76600000000001</v>
      </c>
      <c r="G123" s="10">
        <v>9.0290000000000035</v>
      </c>
      <c r="H123" s="10">
        <v>38.489000000000004</v>
      </c>
      <c r="K123" s="18"/>
      <c r="L123" s="18"/>
      <c r="M123" s="114"/>
      <c r="N123" s="114"/>
      <c r="O123" s="18"/>
      <c r="P123" s="140"/>
    </row>
    <row r="124" spans="1:16" x14ac:dyDescent="0.2">
      <c r="A124" s="44">
        <v>4</v>
      </c>
      <c r="B124" s="10">
        <v>8</v>
      </c>
      <c r="C124" s="44">
        <v>11</v>
      </c>
      <c r="D124" s="89">
        <v>25.666666666666668</v>
      </c>
      <c r="E124" s="70">
        <v>70.802000000000007</v>
      </c>
      <c r="F124" s="44">
        <v>115.46899999999999</v>
      </c>
      <c r="G124" s="10">
        <v>11.405000000000008</v>
      </c>
      <c r="H124" s="10">
        <v>44.191999999999993</v>
      </c>
      <c r="K124" s="18"/>
      <c r="L124" s="18"/>
      <c r="M124" s="114"/>
      <c r="N124" s="114"/>
      <c r="O124" s="18"/>
      <c r="P124" s="140"/>
    </row>
    <row r="125" spans="1:16" x14ac:dyDescent="0.2">
      <c r="A125" s="44">
        <v>4</v>
      </c>
      <c r="B125" s="90">
        <v>8</v>
      </c>
      <c r="C125" s="44">
        <v>12</v>
      </c>
      <c r="D125" s="89">
        <v>28</v>
      </c>
      <c r="E125" s="70">
        <v>73.653000000000006</v>
      </c>
      <c r="F125" s="44">
        <v>119.27</v>
      </c>
      <c r="G125" s="10">
        <v>14.256000000000007</v>
      </c>
      <c r="H125" s="10">
        <v>47.992999999999995</v>
      </c>
      <c r="K125" s="18"/>
      <c r="L125" s="18"/>
      <c r="M125" s="114"/>
      <c r="N125" s="114"/>
      <c r="O125" s="18"/>
      <c r="P125" s="140"/>
    </row>
    <row r="126" spans="1:16" x14ac:dyDescent="0.2">
      <c r="A126" s="44">
        <v>4</v>
      </c>
      <c r="B126" s="10">
        <v>8</v>
      </c>
      <c r="C126" s="44">
        <v>13</v>
      </c>
      <c r="D126" s="89">
        <v>30.333333333333332</v>
      </c>
      <c r="E126" s="70">
        <v>73.653000000000006</v>
      </c>
      <c r="F126" s="44">
        <v>123.072</v>
      </c>
      <c r="G126" s="10">
        <v>14.256000000000007</v>
      </c>
      <c r="H126" s="10">
        <v>51.795000000000002</v>
      </c>
      <c r="K126" s="18"/>
      <c r="L126" s="18"/>
      <c r="M126" s="114"/>
      <c r="N126" s="114"/>
      <c r="O126" s="18"/>
      <c r="P126" s="140"/>
    </row>
    <row r="127" spans="1:16" x14ac:dyDescent="0.2">
      <c r="A127" s="44">
        <v>4</v>
      </c>
      <c r="B127" s="10">
        <v>8</v>
      </c>
      <c r="C127" s="44">
        <v>14</v>
      </c>
      <c r="D127" s="89">
        <v>32.666666666666664</v>
      </c>
      <c r="E127" s="70">
        <v>75.554000000000002</v>
      </c>
      <c r="F127" s="44">
        <v>127.82299999999999</v>
      </c>
      <c r="G127" s="10">
        <v>16.157000000000004</v>
      </c>
      <c r="H127" s="10">
        <v>56.545999999999992</v>
      </c>
      <c r="K127" s="18"/>
      <c r="L127" s="18"/>
      <c r="M127" s="114"/>
      <c r="N127" s="114"/>
      <c r="O127" s="18"/>
      <c r="P127" s="140"/>
    </row>
    <row r="128" spans="1:16" x14ac:dyDescent="0.2">
      <c r="A128" s="44">
        <v>4</v>
      </c>
      <c r="B128" s="10">
        <v>8</v>
      </c>
      <c r="C128" s="44">
        <v>15</v>
      </c>
      <c r="D128" s="89">
        <v>35</v>
      </c>
      <c r="E128" s="70">
        <v>80.305000000000007</v>
      </c>
      <c r="F128" s="44">
        <v>131.15</v>
      </c>
      <c r="G128" s="10">
        <v>20.908000000000008</v>
      </c>
      <c r="H128" s="10">
        <v>59.873000000000005</v>
      </c>
      <c r="K128" s="18"/>
      <c r="L128" s="18"/>
      <c r="M128" s="114"/>
      <c r="N128" s="114"/>
      <c r="O128" s="18"/>
      <c r="P128" s="140"/>
    </row>
    <row r="129" spans="1:16" x14ac:dyDescent="0.2">
      <c r="A129" s="44">
        <v>4</v>
      </c>
      <c r="B129" s="10">
        <v>8</v>
      </c>
      <c r="C129" s="44">
        <v>16</v>
      </c>
      <c r="D129" s="89">
        <v>37.333333333333336</v>
      </c>
      <c r="E129" s="70">
        <v>81.256</v>
      </c>
      <c r="F129" s="44">
        <v>133.52500000000001</v>
      </c>
      <c r="G129" s="10">
        <v>21.859000000000002</v>
      </c>
      <c r="H129" s="10">
        <v>62.248000000000005</v>
      </c>
      <c r="K129" s="18"/>
      <c r="L129" s="18"/>
      <c r="M129" s="114"/>
      <c r="N129" s="114"/>
      <c r="O129" s="18"/>
      <c r="P129" s="140"/>
    </row>
    <row r="130" spans="1:16" x14ac:dyDescent="0.2">
      <c r="A130" s="44">
        <v>4</v>
      </c>
      <c r="B130" s="10">
        <v>8</v>
      </c>
      <c r="C130" s="44">
        <v>17</v>
      </c>
      <c r="D130" s="89">
        <v>39.666666666666664</v>
      </c>
      <c r="E130" s="70">
        <v>84.581999999999994</v>
      </c>
      <c r="F130" s="44">
        <v>137.327</v>
      </c>
      <c r="G130" s="10">
        <v>25.184999999999995</v>
      </c>
      <c r="H130" s="10">
        <v>66.05</v>
      </c>
      <c r="K130" s="18"/>
      <c r="L130" s="18"/>
      <c r="M130" s="114"/>
      <c r="N130" s="114"/>
      <c r="O130" s="18"/>
      <c r="P130" s="140"/>
    </row>
    <row r="131" spans="1:16" x14ac:dyDescent="0.2">
      <c r="A131" s="44">
        <v>4</v>
      </c>
      <c r="B131" s="10">
        <v>8</v>
      </c>
      <c r="C131" s="44">
        <v>18</v>
      </c>
      <c r="D131" s="89">
        <v>42</v>
      </c>
      <c r="E131" s="70">
        <v>86.007000000000005</v>
      </c>
      <c r="F131" s="44">
        <v>142.07900000000001</v>
      </c>
      <c r="G131" s="10">
        <v>26.610000000000007</v>
      </c>
      <c r="H131" s="10">
        <v>70.802000000000007</v>
      </c>
      <c r="K131" s="18"/>
      <c r="L131" s="18"/>
      <c r="M131" s="114"/>
      <c r="N131" s="114"/>
      <c r="O131" s="18"/>
      <c r="P131" s="140"/>
    </row>
    <row r="132" spans="1:16" x14ac:dyDescent="0.2">
      <c r="A132" s="44">
        <v>4</v>
      </c>
      <c r="B132" s="10">
        <v>8</v>
      </c>
      <c r="C132" s="44">
        <v>19</v>
      </c>
      <c r="D132" s="89">
        <v>44.333333333333336</v>
      </c>
      <c r="E132" s="70">
        <v>86.007000000000005</v>
      </c>
      <c r="F132" s="44">
        <v>144.93</v>
      </c>
      <c r="G132" s="10">
        <v>26.610000000000007</v>
      </c>
      <c r="H132" s="10">
        <v>73.653000000000006</v>
      </c>
      <c r="K132" s="18"/>
      <c r="L132" s="18"/>
      <c r="M132" s="114"/>
      <c r="N132" s="114"/>
      <c r="O132" s="18"/>
      <c r="P132" s="140"/>
    </row>
    <row r="133" spans="1:16" x14ac:dyDescent="0.2">
      <c r="A133" s="44">
        <v>4</v>
      </c>
      <c r="B133" s="10">
        <v>8</v>
      </c>
      <c r="C133" s="44">
        <v>20</v>
      </c>
      <c r="D133" s="89">
        <v>46.666666666666664</v>
      </c>
      <c r="E133" s="70">
        <v>86.957999999999998</v>
      </c>
      <c r="F133" s="44">
        <v>147.78100000000001</v>
      </c>
      <c r="G133" s="10">
        <v>27.561</v>
      </c>
      <c r="H133" s="10">
        <v>76.504000000000005</v>
      </c>
      <c r="K133" s="18"/>
      <c r="L133" s="18"/>
      <c r="M133" s="114"/>
      <c r="N133" s="114"/>
      <c r="O133" s="18"/>
      <c r="P133" s="140"/>
    </row>
    <row r="134" spans="1:16" x14ac:dyDescent="0.2">
      <c r="A134" s="44">
        <v>4</v>
      </c>
      <c r="B134" s="10">
        <v>8</v>
      </c>
      <c r="C134" s="44">
        <v>21</v>
      </c>
      <c r="D134" s="89">
        <v>49</v>
      </c>
      <c r="E134" s="70">
        <v>87.908000000000001</v>
      </c>
      <c r="F134" s="44">
        <v>151.58199999999999</v>
      </c>
      <c r="G134" s="10">
        <v>28.511000000000003</v>
      </c>
      <c r="H134" s="10">
        <v>80.304999999999993</v>
      </c>
      <c r="K134" s="18"/>
      <c r="L134" s="18"/>
      <c r="M134" s="114"/>
      <c r="N134" s="114"/>
      <c r="O134" s="18"/>
      <c r="P134" s="140"/>
    </row>
    <row r="135" spans="1:16" x14ac:dyDescent="0.2">
      <c r="A135" s="44">
        <v>4</v>
      </c>
      <c r="B135" s="10">
        <v>8</v>
      </c>
      <c r="C135" s="44">
        <v>22</v>
      </c>
      <c r="D135" s="89">
        <v>51.333333333333336</v>
      </c>
      <c r="E135" s="70">
        <v>87.908000000000001</v>
      </c>
      <c r="F135" s="44">
        <v>154.90899999999999</v>
      </c>
      <c r="G135" s="10">
        <v>28.511000000000003</v>
      </c>
      <c r="H135" s="10">
        <v>83.631999999999991</v>
      </c>
      <c r="K135" s="18"/>
      <c r="L135" s="18"/>
      <c r="M135" s="114"/>
      <c r="N135" s="114"/>
      <c r="O135" s="18"/>
      <c r="P135" s="140"/>
    </row>
    <row r="136" spans="1:16" x14ac:dyDescent="0.2">
      <c r="A136" s="44">
        <v>4</v>
      </c>
      <c r="B136" s="10">
        <v>8</v>
      </c>
      <c r="C136" s="44">
        <v>23</v>
      </c>
      <c r="D136" s="89">
        <v>53.666666666666664</v>
      </c>
      <c r="E136" s="70">
        <v>89.334000000000003</v>
      </c>
      <c r="F136" s="44">
        <v>160.136</v>
      </c>
      <c r="G136" s="10">
        <v>29.937000000000005</v>
      </c>
      <c r="H136" s="10">
        <v>88.858999999999995</v>
      </c>
      <c r="K136" s="18"/>
      <c r="L136" s="18"/>
      <c r="M136" s="114"/>
      <c r="N136" s="114"/>
      <c r="O136" s="18"/>
      <c r="P136" s="140"/>
    </row>
    <row r="137" spans="1:16" x14ac:dyDescent="0.2">
      <c r="A137" s="44">
        <v>4</v>
      </c>
      <c r="B137" s="10">
        <v>8</v>
      </c>
      <c r="C137" s="44">
        <v>24</v>
      </c>
      <c r="D137" s="89">
        <v>56</v>
      </c>
      <c r="E137" s="70">
        <v>88.858999999999995</v>
      </c>
      <c r="F137" s="44">
        <v>164.887</v>
      </c>
      <c r="G137" s="10">
        <v>29.461999999999996</v>
      </c>
      <c r="H137" s="10">
        <v>93.61</v>
      </c>
      <c r="K137" s="18"/>
      <c r="L137" s="18"/>
      <c r="M137" s="114"/>
      <c r="N137" s="114"/>
      <c r="O137" s="18"/>
      <c r="P137" s="140"/>
    </row>
    <row r="138" spans="1:16" x14ac:dyDescent="0.2">
      <c r="A138" s="44">
        <v>4</v>
      </c>
      <c r="B138" s="10">
        <v>8</v>
      </c>
      <c r="C138" s="44">
        <v>25</v>
      </c>
      <c r="D138" s="89">
        <v>58.333333333333336</v>
      </c>
      <c r="E138" s="70">
        <v>89.808999999999997</v>
      </c>
      <c r="F138" s="44">
        <v>169.16399999999999</v>
      </c>
      <c r="G138" s="10">
        <v>30.411999999999999</v>
      </c>
      <c r="H138" s="10">
        <v>97.886999999999986</v>
      </c>
      <c r="K138" s="18"/>
      <c r="L138" s="18"/>
      <c r="M138" s="114"/>
      <c r="N138" s="114"/>
      <c r="O138" s="18"/>
      <c r="P138" s="140"/>
    </row>
    <row r="139" spans="1:16" ht="16" thickBot="1" x14ac:dyDescent="0.25">
      <c r="A139" s="45">
        <v>4</v>
      </c>
      <c r="B139" s="13">
        <v>8</v>
      </c>
      <c r="C139" s="45">
        <v>26</v>
      </c>
      <c r="D139" s="91">
        <v>60.666666666666664</v>
      </c>
      <c r="E139" s="77">
        <v>92.66</v>
      </c>
      <c r="F139" s="45">
        <v>173.441</v>
      </c>
      <c r="G139" s="13">
        <v>33.262999999999998</v>
      </c>
      <c r="H139" s="13">
        <v>102.164</v>
      </c>
      <c r="K139" s="18"/>
      <c r="L139" s="18"/>
      <c r="M139" s="114"/>
      <c r="N139" s="114"/>
      <c r="O139" s="18"/>
      <c r="P139" s="140"/>
    </row>
    <row r="140" spans="1:16" x14ac:dyDescent="0.2">
      <c r="A140" s="70">
        <v>4</v>
      </c>
      <c r="B140" s="44">
        <v>9</v>
      </c>
      <c r="C140" s="44">
        <v>1</v>
      </c>
      <c r="D140" s="89">
        <v>2.3333333333333335</v>
      </c>
      <c r="E140" s="69">
        <v>93.135000000000005</v>
      </c>
      <c r="F140" s="43">
        <v>77.929000000000002</v>
      </c>
      <c r="G140" s="7">
        <v>0</v>
      </c>
      <c r="H140" s="7">
        <v>0</v>
      </c>
      <c r="K140" s="18"/>
      <c r="L140" s="18"/>
      <c r="M140" s="114"/>
      <c r="N140" s="114"/>
      <c r="O140" s="18"/>
      <c r="P140" s="140"/>
    </row>
    <row r="141" spans="1:16" x14ac:dyDescent="0.2">
      <c r="A141" s="70">
        <v>4</v>
      </c>
      <c r="B141" s="44">
        <v>9</v>
      </c>
      <c r="C141" s="44">
        <v>2</v>
      </c>
      <c r="D141" s="89">
        <v>4.666666666666667</v>
      </c>
      <c r="E141" s="70">
        <v>96.936999999999998</v>
      </c>
      <c r="F141" s="44">
        <v>82.206000000000003</v>
      </c>
      <c r="G141" s="10">
        <v>3.8019999999999925</v>
      </c>
      <c r="H141" s="10">
        <v>4.277000000000001</v>
      </c>
      <c r="K141" s="18"/>
      <c r="L141" s="18"/>
      <c r="M141" s="114"/>
      <c r="N141" s="114"/>
      <c r="O141" s="18"/>
      <c r="P141" s="140"/>
    </row>
    <row r="142" spans="1:16" x14ac:dyDescent="0.2">
      <c r="A142" s="70">
        <v>4</v>
      </c>
      <c r="B142" s="44">
        <v>9</v>
      </c>
      <c r="C142" s="44">
        <v>3</v>
      </c>
      <c r="D142" s="89">
        <v>7</v>
      </c>
      <c r="E142" s="70">
        <v>99.787999999999997</v>
      </c>
      <c r="F142" s="44">
        <v>86.483000000000004</v>
      </c>
      <c r="G142" s="10">
        <v>6.6529999999999916</v>
      </c>
      <c r="H142" s="10">
        <v>8.554000000000002</v>
      </c>
      <c r="K142" s="18"/>
      <c r="L142" s="18"/>
      <c r="M142" s="114"/>
      <c r="N142" s="114"/>
      <c r="O142" s="18"/>
      <c r="P142" s="140"/>
    </row>
    <row r="143" spans="1:16" x14ac:dyDescent="0.2">
      <c r="A143" s="70">
        <v>4</v>
      </c>
      <c r="B143" s="44">
        <v>9</v>
      </c>
      <c r="C143" s="44">
        <v>4</v>
      </c>
      <c r="D143" s="89">
        <v>9.3333333333333339</v>
      </c>
      <c r="E143" s="70">
        <v>101.21299999999999</v>
      </c>
      <c r="F143" s="44">
        <v>88.858999999999995</v>
      </c>
      <c r="G143" s="10">
        <v>8.0779999999999887</v>
      </c>
      <c r="H143" s="10">
        <v>10.929999999999993</v>
      </c>
      <c r="K143" s="18"/>
      <c r="L143" s="18"/>
      <c r="M143" s="114"/>
      <c r="N143" s="114"/>
      <c r="O143" s="18"/>
      <c r="P143" s="140"/>
    </row>
    <row r="144" spans="1:16" x14ac:dyDescent="0.2">
      <c r="A144" s="70">
        <v>4</v>
      </c>
      <c r="B144" s="44">
        <v>9</v>
      </c>
      <c r="C144" s="44">
        <v>5</v>
      </c>
      <c r="D144" s="89">
        <v>11.666666666666666</v>
      </c>
      <c r="E144" s="70">
        <v>103.589</v>
      </c>
      <c r="F144" s="44">
        <v>91.71</v>
      </c>
      <c r="G144" s="10">
        <v>10.453999999999994</v>
      </c>
      <c r="H144" s="10">
        <v>13.780999999999992</v>
      </c>
      <c r="K144" s="18"/>
      <c r="L144" s="18"/>
      <c r="M144" s="114"/>
      <c r="N144" s="114"/>
      <c r="O144" s="18"/>
      <c r="P144" s="140"/>
    </row>
    <row r="145" spans="1:16" x14ac:dyDescent="0.2">
      <c r="A145" s="70">
        <v>4</v>
      </c>
      <c r="B145" s="44">
        <v>9</v>
      </c>
      <c r="C145" s="44">
        <v>6</v>
      </c>
      <c r="D145" s="89">
        <v>14</v>
      </c>
      <c r="E145" s="70">
        <v>106.91500000000001</v>
      </c>
      <c r="F145" s="44">
        <v>94.085999999999999</v>
      </c>
      <c r="G145" s="10">
        <v>13.780000000000001</v>
      </c>
      <c r="H145" s="10">
        <v>16.156999999999996</v>
      </c>
      <c r="K145" s="18"/>
      <c r="L145" s="18"/>
      <c r="M145" s="114"/>
      <c r="N145" s="114"/>
      <c r="O145" s="18"/>
      <c r="P145" s="140"/>
    </row>
    <row r="146" spans="1:16" x14ac:dyDescent="0.2">
      <c r="A146" s="70">
        <v>4</v>
      </c>
      <c r="B146" s="44">
        <v>9</v>
      </c>
      <c r="C146" s="44">
        <v>7</v>
      </c>
      <c r="D146" s="89">
        <v>16.333333333333332</v>
      </c>
      <c r="E146" s="70">
        <v>106.91500000000001</v>
      </c>
      <c r="F146" s="44">
        <v>98.837000000000003</v>
      </c>
      <c r="G146" s="10">
        <v>13.780000000000001</v>
      </c>
      <c r="H146" s="10">
        <v>20.908000000000001</v>
      </c>
      <c r="K146" s="18"/>
      <c r="L146" s="18"/>
      <c r="M146" s="114"/>
      <c r="N146" s="114"/>
      <c r="O146" s="18"/>
      <c r="P146" s="140"/>
    </row>
    <row r="147" spans="1:16" x14ac:dyDescent="0.2">
      <c r="A147" s="70">
        <v>4</v>
      </c>
      <c r="B147" s="44">
        <v>9</v>
      </c>
      <c r="C147" s="44">
        <v>8</v>
      </c>
      <c r="D147" s="89">
        <v>18.666666666666668</v>
      </c>
      <c r="E147" s="70">
        <v>107.39100000000001</v>
      </c>
      <c r="F147" s="44">
        <v>101.21299999999999</v>
      </c>
      <c r="G147" s="10">
        <v>14.256</v>
      </c>
      <c r="H147" s="10">
        <v>23.283999999999992</v>
      </c>
      <c r="K147" s="18"/>
      <c r="L147" s="18"/>
      <c r="M147" s="114"/>
      <c r="N147" s="114"/>
      <c r="O147" s="18"/>
      <c r="P147" s="140"/>
    </row>
    <row r="148" spans="1:16" x14ac:dyDescent="0.2">
      <c r="A148" s="70">
        <v>4</v>
      </c>
      <c r="B148" s="44">
        <v>9</v>
      </c>
      <c r="C148" s="44">
        <v>9</v>
      </c>
      <c r="D148" s="89">
        <v>21</v>
      </c>
      <c r="E148" s="70">
        <v>105.965</v>
      </c>
      <c r="F148" s="44">
        <v>106.44</v>
      </c>
      <c r="G148" s="10">
        <v>12.829999999999998</v>
      </c>
      <c r="H148" s="10">
        <v>28.510999999999996</v>
      </c>
      <c r="K148" s="18"/>
      <c r="L148" s="18"/>
      <c r="M148" s="114"/>
      <c r="N148" s="114"/>
      <c r="O148" s="18"/>
      <c r="P148" s="140"/>
    </row>
    <row r="149" spans="1:16" x14ac:dyDescent="0.2">
      <c r="A149" s="70">
        <v>4</v>
      </c>
      <c r="B149" s="44">
        <v>9</v>
      </c>
      <c r="C149" s="44">
        <v>10</v>
      </c>
      <c r="D149" s="89">
        <v>23.333333333333332</v>
      </c>
      <c r="E149" s="70">
        <v>106.44</v>
      </c>
      <c r="F149" s="44">
        <v>110.242</v>
      </c>
      <c r="G149" s="10">
        <v>13.304999999999993</v>
      </c>
      <c r="H149" s="10">
        <v>32.313000000000002</v>
      </c>
      <c r="K149" s="18"/>
      <c r="L149" s="18"/>
      <c r="M149" s="114"/>
      <c r="N149" s="114"/>
      <c r="O149" s="18"/>
      <c r="P149" s="140"/>
    </row>
    <row r="150" spans="1:16" x14ac:dyDescent="0.2">
      <c r="A150" s="70">
        <v>4</v>
      </c>
      <c r="B150" s="44">
        <v>9</v>
      </c>
      <c r="C150" s="44">
        <v>11</v>
      </c>
      <c r="D150" s="89">
        <v>25.666666666666668</v>
      </c>
      <c r="E150" s="70">
        <v>106.91500000000001</v>
      </c>
      <c r="F150" s="44">
        <v>115.944</v>
      </c>
      <c r="G150" s="10">
        <v>13.780000000000001</v>
      </c>
      <c r="H150" s="10">
        <v>38.015000000000001</v>
      </c>
      <c r="K150" s="18"/>
      <c r="L150" s="18"/>
      <c r="M150" s="114"/>
      <c r="N150" s="114"/>
      <c r="O150" s="18"/>
      <c r="P150" s="140"/>
    </row>
    <row r="151" spans="1:16" x14ac:dyDescent="0.2">
      <c r="A151" s="70">
        <v>4</v>
      </c>
      <c r="B151" s="44">
        <v>9</v>
      </c>
      <c r="C151" s="44">
        <v>12</v>
      </c>
      <c r="D151" s="89">
        <v>28</v>
      </c>
      <c r="E151" s="70">
        <v>106.91500000000001</v>
      </c>
      <c r="F151" s="44">
        <v>120.22</v>
      </c>
      <c r="G151" s="10">
        <v>13.780000000000001</v>
      </c>
      <c r="H151" s="10">
        <v>42.290999999999997</v>
      </c>
      <c r="K151" s="18"/>
      <c r="L151" s="18"/>
      <c r="M151" s="114"/>
      <c r="N151" s="114"/>
      <c r="O151" s="18"/>
      <c r="P151" s="140"/>
    </row>
    <row r="152" spans="1:16" x14ac:dyDescent="0.2">
      <c r="A152" s="70">
        <v>4</v>
      </c>
      <c r="B152" s="44">
        <v>9</v>
      </c>
      <c r="C152" s="44">
        <v>13</v>
      </c>
      <c r="D152" s="89">
        <v>30.333333333333332</v>
      </c>
      <c r="E152" s="70">
        <v>112.142</v>
      </c>
      <c r="F152" s="44">
        <v>123.547</v>
      </c>
      <c r="G152" s="10">
        <v>19.006999999999991</v>
      </c>
      <c r="H152" s="10">
        <v>45.617999999999995</v>
      </c>
      <c r="K152" s="18"/>
      <c r="L152" s="18"/>
      <c r="M152" s="114"/>
      <c r="N152" s="114"/>
      <c r="O152" s="18"/>
      <c r="P152" s="140"/>
    </row>
    <row r="153" spans="1:16" x14ac:dyDescent="0.2">
      <c r="A153" s="70">
        <v>4</v>
      </c>
      <c r="B153" s="44">
        <v>9</v>
      </c>
      <c r="C153" s="44">
        <v>14</v>
      </c>
      <c r="D153" s="89">
        <v>32.666666666666664</v>
      </c>
      <c r="E153" s="70">
        <v>113.568</v>
      </c>
      <c r="F153" s="44">
        <v>125.923</v>
      </c>
      <c r="G153" s="10">
        <v>20.432999999999993</v>
      </c>
      <c r="H153" s="10">
        <v>47.994</v>
      </c>
      <c r="K153" s="18"/>
      <c r="L153" s="18"/>
      <c r="M153" s="114"/>
      <c r="N153" s="114"/>
      <c r="O153" s="18"/>
      <c r="P153" s="140"/>
    </row>
    <row r="154" spans="1:16" x14ac:dyDescent="0.2">
      <c r="A154" s="70">
        <v>4</v>
      </c>
      <c r="B154" s="44">
        <v>9</v>
      </c>
      <c r="C154" s="44">
        <v>15</v>
      </c>
      <c r="D154" s="89">
        <v>35</v>
      </c>
      <c r="E154" s="70">
        <v>114.99299999999999</v>
      </c>
      <c r="F154" s="44">
        <v>128.774</v>
      </c>
      <c r="G154" s="10">
        <v>21.85799999999999</v>
      </c>
      <c r="H154" s="10">
        <v>50.844999999999999</v>
      </c>
      <c r="K154" s="18"/>
      <c r="L154" s="18"/>
      <c r="M154" s="114"/>
      <c r="N154" s="114"/>
      <c r="O154" s="18"/>
      <c r="P154" s="140"/>
    </row>
    <row r="155" spans="1:16" x14ac:dyDescent="0.2">
      <c r="A155" s="70">
        <v>4</v>
      </c>
      <c r="B155" s="44">
        <v>9</v>
      </c>
      <c r="C155" s="44">
        <v>16</v>
      </c>
      <c r="D155" s="89">
        <v>37.333333333333336</v>
      </c>
      <c r="E155" s="70">
        <v>115.944</v>
      </c>
      <c r="F155" s="44">
        <v>133.05000000000001</v>
      </c>
      <c r="G155" s="10">
        <v>22.808999999999997</v>
      </c>
      <c r="H155" s="10">
        <v>55.121000000000009</v>
      </c>
      <c r="K155" s="18"/>
      <c r="L155" s="18"/>
      <c r="M155" s="114"/>
      <c r="N155" s="114"/>
      <c r="O155" s="18"/>
      <c r="P155" s="140"/>
    </row>
    <row r="156" spans="1:16" x14ac:dyDescent="0.2">
      <c r="A156" s="70">
        <v>4</v>
      </c>
      <c r="B156" s="44">
        <v>9</v>
      </c>
      <c r="C156" s="44">
        <v>17</v>
      </c>
      <c r="D156" s="89">
        <v>39.666666666666664</v>
      </c>
      <c r="E156" s="70">
        <v>118.32</v>
      </c>
      <c r="F156" s="44">
        <v>136.852</v>
      </c>
      <c r="G156" s="10">
        <v>25.184999999999988</v>
      </c>
      <c r="H156" s="10">
        <v>58.923000000000002</v>
      </c>
      <c r="K156" s="18"/>
      <c r="L156" s="18"/>
      <c r="M156" s="114"/>
      <c r="N156" s="114"/>
      <c r="O156" s="18"/>
      <c r="P156" s="140"/>
    </row>
    <row r="157" spans="1:16" x14ac:dyDescent="0.2">
      <c r="A157" s="70">
        <v>4</v>
      </c>
      <c r="B157" s="44">
        <v>9</v>
      </c>
      <c r="C157" s="44">
        <v>18</v>
      </c>
      <c r="D157" s="89">
        <v>42</v>
      </c>
      <c r="E157" s="70">
        <v>121.646</v>
      </c>
      <c r="F157" s="44">
        <v>141.60400000000001</v>
      </c>
      <c r="G157" s="10">
        <v>28.510999999999996</v>
      </c>
      <c r="H157" s="10">
        <v>63.675000000000011</v>
      </c>
      <c r="K157" s="18"/>
      <c r="L157" s="18"/>
      <c r="M157" s="114"/>
      <c r="N157" s="114"/>
      <c r="O157" s="18"/>
      <c r="P157" s="140"/>
    </row>
    <row r="158" spans="1:16" x14ac:dyDescent="0.2">
      <c r="A158" s="70">
        <v>4</v>
      </c>
      <c r="B158" s="44">
        <v>9</v>
      </c>
      <c r="C158" s="44">
        <v>19</v>
      </c>
      <c r="D158" s="89">
        <v>44.333333333333336</v>
      </c>
      <c r="E158" s="70">
        <v>119.27</v>
      </c>
      <c r="F158" s="44">
        <v>147.78100000000001</v>
      </c>
      <c r="G158" s="10">
        <v>26.134999999999991</v>
      </c>
      <c r="H158" s="10">
        <v>69.852000000000004</v>
      </c>
      <c r="K158" s="18"/>
      <c r="L158" s="18"/>
      <c r="M158" s="114"/>
      <c r="N158" s="114"/>
      <c r="O158" s="18"/>
      <c r="P158" s="140"/>
    </row>
    <row r="159" spans="1:16" x14ac:dyDescent="0.2">
      <c r="A159" s="70">
        <v>4</v>
      </c>
      <c r="B159" s="44">
        <v>9</v>
      </c>
      <c r="C159" s="44">
        <v>20</v>
      </c>
      <c r="D159" s="89">
        <v>46.666666666666664</v>
      </c>
      <c r="E159" s="70">
        <v>120.22</v>
      </c>
      <c r="F159" s="44">
        <v>151.58199999999999</v>
      </c>
      <c r="G159" s="10">
        <v>27.084999999999994</v>
      </c>
      <c r="H159" s="10">
        <v>73.652999999999992</v>
      </c>
      <c r="K159" s="18"/>
      <c r="L159" s="18"/>
      <c r="M159" s="114"/>
      <c r="N159" s="114"/>
      <c r="O159" s="18"/>
      <c r="P159" s="140"/>
    </row>
    <row r="160" spans="1:16" x14ac:dyDescent="0.2">
      <c r="A160" s="70">
        <v>4</v>
      </c>
      <c r="B160" s="44">
        <v>9</v>
      </c>
      <c r="C160" s="44">
        <v>21</v>
      </c>
      <c r="D160" s="89">
        <v>49</v>
      </c>
      <c r="E160" s="70">
        <v>120.696</v>
      </c>
      <c r="F160" s="44">
        <v>155.38399999999999</v>
      </c>
      <c r="G160" s="10">
        <v>27.560999999999993</v>
      </c>
      <c r="H160" s="10">
        <v>77.454999999999984</v>
      </c>
      <c r="K160" s="18"/>
      <c r="L160" s="18"/>
      <c r="M160" s="114"/>
      <c r="N160" s="114"/>
      <c r="O160" s="18"/>
      <c r="P160" s="140"/>
    </row>
    <row r="161" spans="1:16" x14ac:dyDescent="0.2">
      <c r="A161" s="70">
        <v>4</v>
      </c>
      <c r="B161" s="44">
        <v>9</v>
      </c>
      <c r="C161" s="44">
        <v>22</v>
      </c>
      <c r="D161" s="89">
        <v>51.333333333333336</v>
      </c>
      <c r="E161" s="70">
        <v>118.795</v>
      </c>
      <c r="F161" s="44">
        <v>160.61099999999999</v>
      </c>
      <c r="G161" s="10">
        <v>25.659999999999997</v>
      </c>
      <c r="H161" s="10">
        <v>82.681999999999988</v>
      </c>
      <c r="K161" s="18"/>
      <c r="L161" s="18"/>
      <c r="M161" s="114"/>
      <c r="N161" s="114"/>
      <c r="O161" s="18"/>
      <c r="P161" s="140"/>
    </row>
    <row r="162" spans="1:16" x14ac:dyDescent="0.2">
      <c r="A162" s="70">
        <v>4</v>
      </c>
      <c r="B162" s="44">
        <v>9</v>
      </c>
      <c r="C162" s="44">
        <v>23</v>
      </c>
      <c r="D162" s="89">
        <v>53.666666666666664</v>
      </c>
      <c r="E162" s="70">
        <v>120.22</v>
      </c>
      <c r="F162" s="44">
        <v>162.511</v>
      </c>
      <c r="G162" s="10">
        <v>27.084999999999994</v>
      </c>
      <c r="H162" s="10">
        <v>84.581999999999994</v>
      </c>
      <c r="K162" s="18"/>
      <c r="L162" s="18"/>
      <c r="M162" s="114"/>
      <c r="N162" s="114"/>
      <c r="O162" s="18"/>
      <c r="P162" s="140"/>
    </row>
    <row r="163" spans="1:16" x14ac:dyDescent="0.2">
      <c r="A163" s="70">
        <v>4</v>
      </c>
      <c r="B163" s="44">
        <v>9</v>
      </c>
      <c r="C163" s="44">
        <v>24</v>
      </c>
      <c r="D163" s="89">
        <v>56</v>
      </c>
      <c r="E163" s="70">
        <v>120.22</v>
      </c>
      <c r="F163" s="44">
        <v>166.31299999999999</v>
      </c>
      <c r="G163" s="10">
        <v>27.084999999999994</v>
      </c>
      <c r="H163" s="10">
        <v>88.383999999999986</v>
      </c>
      <c r="K163" s="18"/>
      <c r="L163" s="18"/>
      <c r="M163" s="114"/>
      <c r="N163" s="114"/>
      <c r="O163" s="18"/>
      <c r="P163" s="140"/>
    </row>
    <row r="164" spans="1:16" x14ac:dyDescent="0.2">
      <c r="A164" s="70">
        <v>4</v>
      </c>
      <c r="B164" s="44">
        <v>9</v>
      </c>
      <c r="C164" s="44">
        <v>25</v>
      </c>
      <c r="D164" s="89">
        <v>58.333333333333336</v>
      </c>
      <c r="E164" s="70">
        <v>119.27</v>
      </c>
      <c r="F164" s="44">
        <v>171.54</v>
      </c>
      <c r="G164" s="10">
        <v>26.134999999999991</v>
      </c>
      <c r="H164" s="10">
        <v>93.61099999999999</v>
      </c>
      <c r="K164" s="18"/>
      <c r="L164" s="18"/>
      <c r="M164" s="114"/>
      <c r="N164" s="114"/>
      <c r="O164" s="18"/>
      <c r="P164" s="140"/>
    </row>
    <row r="165" spans="1:16" ht="16" thickBot="1" x14ac:dyDescent="0.25">
      <c r="A165" s="77">
        <v>4</v>
      </c>
      <c r="B165" s="45">
        <v>9</v>
      </c>
      <c r="C165" s="45">
        <v>26</v>
      </c>
      <c r="D165" s="91">
        <v>60.666666666666664</v>
      </c>
      <c r="E165" s="77">
        <v>120.696</v>
      </c>
      <c r="F165" s="45">
        <v>176.767</v>
      </c>
      <c r="G165" s="13">
        <v>27.560999999999993</v>
      </c>
      <c r="H165" s="13">
        <v>98.837999999999994</v>
      </c>
      <c r="K165" s="18"/>
      <c r="L165" s="18"/>
      <c r="M165" s="114"/>
      <c r="N165" s="114"/>
      <c r="O165" s="18"/>
      <c r="P165" s="140"/>
    </row>
    <row r="166" spans="1:16" x14ac:dyDescent="0.2">
      <c r="A166" s="17">
        <v>5</v>
      </c>
      <c r="B166" s="41">
        <v>10</v>
      </c>
      <c r="C166" s="41">
        <v>1</v>
      </c>
      <c r="D166" s="82">
        <v>2.5</v>
      </c>
      <c r="E166" s="51">
        <v>126.42400000000001</v>
      </c>
      <c r="F166" s="35">
        <v>215.846</v>
      </c>
      <c r="G166" s="51">
        <v>0</v>
      </c>
      <c r="H166" s="36">
        <v>0</v>
      </c>
      <c r="K166" s="18"/>
      <c r="L166" s="18"/>
      <c r="M166" s="18"/>
      <c r="N166" s="18"/>
      <c r="O166" s="18"/>
    </row>
    <row r="167" spans="1:16" x14ac:dyDescent="0.2">
      <c r="A167" s="17">
        <v>5</v>
      </c>
      <c r="B167" s="41">
        <v>10</v>
      </c>
      <c r="C167" s="41">
        <v>2</v>
      </c>
      <c r="D167" s="83">
        <v>5</v>
      </c>
      <c r="E167" s="52">
        <v>128.994</v>
      </c>
      <c r="F167" s="26">
        <v>220.98599999999999</v>
      </c>
      <c r="G167" s="52">
        <v>2.5699999999999932</v>
      </c>
      <c r="H167" s="29">
        <v>5.1399999999999864</v>
      </c>
      <c r="K167" s="18"/>
      <c r="L167" s="18"/>
      <c r="M167" s="18"/>
      <c r="N167" s="18"/>
      <c r="O167" s="18"/>
    </row>
    <row r="168" spans="1:16" x14ac:dyDescent="0.2">
      <c r="A168" s="17">
        <v>5</v>
      </c>
      <c r="B168" s="41">
        <v>10</v>
      </c>
      <c r="C168" s="41">
        <v>3</v>
      </c>
      <c r="D168" s="83">
        <v>7.5</v>
      </c>
      <c r="E168" s="52">
        <v>131.05000000000001</v>
      </c>
      <c r="F168" s="26">
        <v>229.72200000000001</v>
      </c>
      <c r="G168" s="52">
        <v>4.6260000000000048</v>
      </c>
      <c r="H168" s="29">
        <v>13.876000000000005</v>
      </c>
      <c r="K168" s="18"/>
      <c r="L168" s="18"/>
      <c r="M168" s="18"/>
      <c r="N168" s="18"/>
      <c r="O168" s="18"/>
    </row>
    <row r="169" spans="1:16" x14ac:dyDescent="0.2">
      <c r="A169" s="17">
        <v>5</v>
      </c>
      <c r="B169" s="41">
        <v>10</v>
      </c>
      <c r="C169" s="41">
        <v>4</v>
      </c>
      <c r="D169" s="83">
        <v>10</v>
      </c>
      <c r="E169" s="52">
        <v>130.02199999999999</v>
      </c>
      <c r="F169" s="26">
        <v>236.917</v>
      </c>
      <c r="G169" s="52">
        <v>3.5979999999999848</v>
      </c>
      <c r="H169" s="29">
        <v>21.070999999999998</v>
      </c>
      <c r="K169" s="18"/>
      <c r="L169" s="18"/>
      <c r="M169" s="18"/>
      <c r="N169" s="18"/>
      <c r="O169" s="18"/>
    </row>
    <row r="170" spans="1:16" x14ac:dyDescent="0.2">
      <c r="A170" s="17">
        <v>5</v>
      </c>
      <c r="B170" s="41">
        <v>10</v>
      </c>
      <c r="C170" s="41">
        <v>5</v>
      </c>
      <c r="D170" s="83">
        <v>12.5</v>
      </c>
      <c r="E170" s="52">
        <v>131.56399999999999</v>
      </c>
      <c r="F170" s="26">
        <v>240.51499999999999</v>
      </c>
      <c r="G170" s="52">
        <v>5.1399999999999864</v>
      </c>
      <c r="H170" s="29">
        <v>24.668999999999983</v>
      </c>
      <c r="K170" s="18"/>
      <c r="L170" s="18"/>
      <c r="M170" s="18"/>
      <c r="N170" s="18"/>
      <c r="O170" s="18"/>
    </row>
    <row r="171" spans="1:16" x14ac:dyDescent="0.2">
      <c r="A171" s="17">
        <v>5</v>
      </c>
      <c r="B171" s="41">
        <v>10</v>
      </c>
      <c r="C171" s="41">
        <v>6</v>
      </c>
      <c r="D171" s="83">
        <v>15</v>
      </c>
      <c r="E171" s="52">
        <v>132.077</v>
      </c>
      <c r="F171" s="26">
        <v>246.16800000000001</v>
      </c>
      <c r="G171" s="52">
        <v>5.6529999999999916</v>
      </c>
      <c r="H171" s="29">
        <v>30.322000000000003</v>
      </c>
      <c r="K171" s="18"/>
      <c r="L171" s="18"/>
      <c r="M171" s="18"/>
      <c r="N171" s="18"/>
      <c r="O171" s="18"/>
    </row>
    <row r="172" spans="1:16" x14ac:dyDescent="0.2">
      <c r="A172" s="17">
        <v>5</v>
      </c>
      <c r="B172" s="41">
        <v>10</v>
      </c>
      <c r="C172" s="41">
        <v>7</v>
      </c>
      <c r="D172" s="83">
        <v>17.5</v>
      </c>
      <c r="E172" s="52">
        <v>134.13300000000001</v>
      </c>
      <c r="F172" s="26">
        <v>252.84899999999999</v>
      </c>
      <c r="G172" s="52">
        <v>7.7090000000000032</v>
      </c>
      <c r="H172" s="29">
        <v>37.002999999999986</v>
      </c>
      <c r="K172" s="18"/>
      <c r="L172" s="18"/>
      <c r="M172" s="18"/>
      <c r="N172" s="18"/>
      <c r="O172" s="18"/>
    </row>
    <row r="173" spans="1:16" x14ac:dyDescent="0.2">
      <c r="A173" s="17">
        <v>5</v>
      </c>
      <c r="B173" s="41">
        <v>10</v>
      </c>
      <c r="C173" s="41">
        <v>8</v>
      </c>
      <c r="D173" s="83">
        <v>20</v>
      </c>
      <c r="E173" s="52">
        <v>135.161</v>
      </c>
      <c r="F173" s="26">
        <v>259.52999999999997</v>
      </c>
      <c r="G173" s="52">
        <v>8.7369999999999948</v>
      </c>
      <c r="H173" s="29">
        <v>43.683999999999969</v>
      </c>
      <c r="K173" s="18"/>
      <c r="L173" s="18"/>
      <c r="M173" s="18"/>
      <c r="N173" s="18"/>
      <c r="O173" s="18"/>
    </row>
    <row r="174" spans="1:16" x14ac:dyDescent="0.2">
      <c r="A174" s="17">
        <v>5</v>
      </c>
      <c r="B174" s="41">
        <v>10</v>
      </c>
      <c r="C174" s="41">
        <v>9</v>
      </c>
      <c r="D174" s="83">
        <v>22.5</v>
      </c>
      <c r="E174" s="52">
        <v>136.703</v>
      </c>
      <c r="F174" s="26">
        <v>263.64100000000002</v>
      </c>
      <c r="G174" s="52">
        <v>10.278999999999996</v>
      </c>
      <c r="H174" s="29">
        <v>47.795000000000016</v>
      </c>
      <c r="K174" s="18"/>
      <c r="L174" s="18"/>
      <c r="M174" s="18"/>
      <c r="N174" s="18"/>
      <c r="O174" s="18"/>
    </row>
    <row r="175" spans="1:16" x14ac:dyDescent="0.2">
      <c r="A175" s="17">
        <v>5</v>
      </c>
      <c r="B175" s="41">
        <v>10</v>
      </c>
      <c r="C175" s="41">
        <v>10</v>
      </c>
      <c r="D175" s="83">
        <v>25</v>
      </c>
      <c r="E175" s="52">
        <v>137.73099999999999</v>
      </c>
      <c r="F175" s="26">
        <v>269.80799999999999</v>
      </c>
      <c r="G175" s="52">
        <v>11.306999999999988</v>
      </c>
      <c r="H175" s="29">
        <v>53.961999999999989</v>
      </c>
      <c r="K175" s="18"/>
      <c r="L175" s="18"/>
      <c r="M175" s="18"/>
      <c r="N175" s="18"/>
      <c r="O175" s="18"/>
    </row>
    <row r="176" spans="1:16" x14ac:dyDescent="0.2">
      <c r="A176" s="17">
        <v>5</v>
      </c>
      <c r="B176" s="41">
        <v>10</v>
      </c>
      <c r="C176" s="41">
        <v>11</v>
      </c>
      <c r="D176" s="83">
        <v>27.5</v>
      </c>
      <c r="E176" s="52">
        <v>142.35599999999999</v>
      </c>
      <c r="F176" s="26">
        <v>274.43299999999999</v>
      </c>
      <c r="G176" s="52">
        <v>15.931999999999988</v>
      </c>
      <c r="H176" s="29">
        <v>58.586999999999989</v>
      </c>
      <c r="K176" s="18"/>
      <c r="L176" s="18"/>
      <c r="M176" s="18"/>
      <c r="N176" s="18"/>
      <c r="O176" s="18"/>
    </row>
    <row r="177" spans="1:15" x14ac:dyDescent="0.2">
      <c r="A177" s="17">
        <v>5</v>
      </c>
      <c r="B177" s="41">
        <v>10</v>
      </c>
      <c r="C177" s="41">
        <v>12</v>
      </c>
      <c r="D177" s="83">
        <v>30</v>
      </c>
      <c r="E177" s="52">
        <v>144.41200000000001</v>
      </c>
      <c r="F177" s="26">
        <v>281.62799999999999</v>
      </c>
      <c r="G177" s="52">
        <v>17.988</v>
      </c>
      <c r="H177" s="29">
        <v>65.781999999999982</v>
      </c>
      <c r="K177" s="18"/>
      <c r="L177" s="18"/>
      <c r="M177" s="18"/>
      <c r="N177" s="18"/>
      <c r="O177" s="18"/>
    </row>
    <row r="178" spans="1:15" x14ac:dyDescent="0.2">
      <c r="A178" s="17">
        <v>5</v>
      </c>
      <c r="B178" s="41">
        <v>10</v>
      </c>
      <c r="C178" s="41">
        <v>13</v>
      </c>
      <c r="D178" s="83">
        <v>32.5</v>
      </c>
      <c r="E178" s="52">
        <v>146.46700000000001</v>
      </c>
      <c r="F178" s="26">
        <v>288.30900000000003</v>
      </c>
      <c r="G178" s="52">
        <v>20.043000000000006</v>
      </c>
      <c r="H178" s="29">
        <v>72.463000000000022</v>
      </c>
      <c r="K178" s="18"/>
      <c r="L178" s="18"/>
      <c r="M178" s="18"/>
      <c r="N178" s="18"/>
      <c r="O178" s="18"/>
    </row>
    <row r="179" spans="1:15" x14ac:dyDescent="0.2">
      <c r="A179" s="17">
        <v>5</v>
      </c>
      <c r="B179" s="41">
        <v>10</v>
      </c>
      <c r="C179" s="41">
        <v>14</v>
      </c>
      <c r="D179" s="83">
        <v>35</v>
      </c>
      <c r="E179" s="52">
        <v>147.495</v>
      </c>
      <c r="F179" s="26">
        <v>292.93400000000003</v>
      </c>
      <c r="G179" s="52">
        <v>21.070999999999998</v>
      </c>
      <c r="H179" s="29">
        <v>77.088000000000022</v>
      </c>
      <c r="K179" s="18"/>
      <c r="L179" s="18"/>
      <c r="M179" s="18"/>
      <c r="N179" s="18"/>
      <c r="O179" s="18"/>
    </row>
    <row r="180" spans="1:15" x14ac:dyDescent="0.2">
      <c r="A180" s="17">
        <v>5</v>
      </c>
      <c r="B180" s="41">
        <v>10</v>
      </c>
      <c r="C180" s="41">
        <v>15</v>
      </c>
      <c r="D180" s="83">
        <v>37.5</v>
      </c>
      <c r="E180" s="52">
        <v>150.57900000000001</v>
      </c>
      <c r="F180" s="26">
        <v>299.61500000000001</v>
      </c>
      <c r="G180" s="52">
        <v>24.155000000000001</v>
      </c>
      <c r="H180" s="29">
        <v>83.769000000000005</v>
      </c>
      <c r="K180" s="18"/>
      <c r="L180" s="18"/>
      <c r="M180" s="18"/>
      <c r="N180" s="18"/>
      <c r="O180" s="18"/>
    </row>
    <row r="181" spans="1:15" x14ac:dyDescent="0.2">
      <c r="A181" s="17">
        <v>5</v>
      </c>
      <c r="B181" s="41">
        <v>10</v>
      </c>
      <c r="C181" s="41">
        <v>16</v>
      </c>
      <c r="D181" s="83">
        <v>40</v>
      </c>
      <c r="E181" s="52">
        <v>153.66200000000001</v>
      </c>
      <c r="F181" s="26">
        <v>305.26799999999997</v>
      </c>
      <c r="G181" s="52">
        <v>27.238</v>
      </c>
      <c r="H181" s="29">
        <v>89.421999999999969</v>
      </c>
      <c r="K181" s="18"/>
      <c r="L181" s="18"/>
      <c r="M181" s="18"/>
      <c r="N181" s="18"/>
      <c r="O181" s="18"/>
    </row>
    <row r="182" spans="1:15" x14ac:dyDescent="0.2">
      <c r="A182" s="17">
        <v>5</v>
      </c>
      <c r="B182" s="41">
        <v>10</v>
      </c>
      <c r="C182" s="41">
        <v>17</v>
      </c>
      <c r="D182" s="83">
        <v>42.5</v>
      </c>
      <c r="E182" s="52">
        <v>155.71799999999999</v>
      </c>
      <c r="F182" s="26">
        <v>310.92200000000003</v>
      </c>
      <c r="G182" s="52">
        <v>29.293999999999983</v>
      </c>
      <c r="H182" s="29">
        <v>95.076000000000022</v>
      </c>
      <c r="K182" s="18"/>
      <c r="L182" s="18"/>
      <c r="M182" s="18"/>
      <c r="N182" s="18"/>
      <c r="O182" s="18"/>
    </row>
    <row r="183" spans="1:15" x14ac:dyDescent="0.2">
      <c r="A183" s="17">
        <v>5</v>
      </c>
      <c r="B183" s="41">
        <v>10</v>
      </c>
      <c r="C183" s="41">
        <v>18</v>
      </c>
      <c r="D183" s="83">
        <v>45</v>
      </c>
      <c r="E183" s="52">
        <v>158.80099999999999</v>
      </c>
      <c r="F183" s="26">
        <v>316.06099999999998</v>
      </c>
      <c r="G183" s="52">
        <v>32.376999999999981</v>
      </c>
      <c r="H183" s="29">
        <v>100.21499999999997</v>
      </c>
      <c r="K183" s="18"/>
      <c r="L183" s="18"/>
      <c r="M183" s="18"/>
      <c r="N183" s="18"/>
      <c r="O183" s="18"/>
    </row>
    <row r="184" spans="1:15" x14ac:dyDescent="0.2">
      <c r="A184" s="17">
        <v>5</v>
      </c>
      <c r="B184" s="41">
        <v>10</v>
      </c>
      <c r="C184" s="41">
        <v>19</v>
      </c>
      <c r="D184" s="83">
        <v>47.5</v>
      </c>
      <c r="E184" s="52">
        <v>160.34299999999999</v>
      </c>
      <c r="F184" s="26">
        <v>323.25599999999997</v>
      </c>
      <c r="G184" s="52">
        <v>33.918999999999983</v>
      </c>
      <c r="H184" s="29">
        <v>107.40999999999997</v>
      </c>
      <c r="K184" s="18"/>
      <c r="L184" s="18"/>
      <c r="M184" s="18"/>
      <c r="N184" s="18"/>
      <c r="O184" s="18"/>
    </row>
    <row r="185" spans="1:15" x14ac:dyDescent="0.2">
      <c r="A185" s="17">
        <v>5</v>
      </c>
      <c r="B185" s="41">
        <v>10</v>
      </c>
      <c r="C185" s="41">
        <v>20</v>
      </c>
      <c r="D185" s="83">
        <v>50</v>
      </c>
      <c r="E185" s="52">
        <v>163.42699999999999</v>
      </c>
      <c r="F185" s="26">
        <v>329.423</v>
      </c>
      <c r="G185" s="52">
        <v>37.002999999999986</v>
      </c>
      <c r="H185" s="29">
        <v>113.577</v>
      </c>
      <c r="K185" s="18"/>
      <c r="L185" s="18"/>
      <c r="M185" s="18"/>
      <c r="N185" s="18"/>
      <c r="O185" s="18"/>
    </row>
    <row r="186" spans="1:15" x14ac:dyDescent="0.2">
      <c r="A186" s="17">
        <v>5</v>
      </c>
      <c r="B186" s="41">
        <v>10</v>
      </c>
      <c r="C186" s="41">
        <v>21</v>
      </c>
      <c r="D186" s="83">
        <v>52.5</v>
      </c>
      <c r="E186" s="52">
        <v>164.96799999999999</v>
      </c>
      <c r="F186" s="26">
        <v>336.61799999999999</v>
      </c>
      <c r="G186" s="52">
        <v>38.543999999999983</v>
      </c>
      <c r="H186" s="29">
        <v>120.77199999999999</v>
      </c>
      <c r="K186" s="18"/>
      <c r="L186" s="18"/>
      <c r="M186" s="18"/>
      <c r="N186" s="18"/>
      <c r="O186" s="18"/>
    </row>
    <row r="187" spans="1:15" ht="16" thickBot="1" x14ac:dyDescent="0.25">
      <c r="A187" s="17">
        <v>5</v>
      </c>
      <c r="B187" s="41">
        <v>10</v>
      </c>
      <c r="C187" s="41">
        <v>22</v>
      </c>
      <c r="D187" s="84">
        <v>55</v>
      </c>
      <c r="E187" s="53">
        <v>165.99600000000001</v>
      </c>
      <c r="F187" s="31">
        <v>343.81200000000001</v>
      </c>
      <c r="G187" s="53">
        <v>39.572000000000003</v>
      </c>
      <c r="H187" s="32">
        <v>127.96600000000001</v>
      </c>
      <c r="K187" s="18"/>
      <c r="L187" s="18"/>
      <c r="M187" s="18"/>
      <c r="N187" s="18"/>
      <c r="O187" s="18"/>
    </row>
    <row r="188" spans="1:15" x14ac:dyDescent="0.2">
      <c r="A188" s="78">
        <v>5</v>
      </c>
      <c r="B188" s="40">
        <v>11</v>
      </c>
      <c r="C188" s="40">
        <v>1</v>
      </c>
      <c r="D188" s="79">
        <v>2.5</v>
      </c>
      <c r="E188" s="36">
        <v>370.536</v>
      </c>
      <c r="F188" s="35">
        <v>201.45699999999999</v>
      </c>
      <c r="G188" s="51">
        <v>0</v>
      </c>
      <c r="H188" s="36">
        <v>0</v>
      </c>
      <c r="K188" s="18"/>
      <c r="L188" s="18"/>
      <c r="M188" s="18"/>
      <c r="N188" s="18"/>
      <c r="O188" s="18"/>
    </row>
    <row r="189" spans="1:15" x14ac:dyDescent="0.2">
      <c r="A189" s="17">
        <v>5</v>
      </c>
      <c r="B189" s="41">
        <v>11</v>
      </c>
      <c r="C189" s="41">
        <v>2</v>
      </c>
      <c r="D189" s="80">
        <v>5</v>
      </c>
      <c r="E189" s="29">
        <v>368.48099999999999</v>
      </c>
      <c r="F189" s="26">
        <v>208.65199999999999</v>
      </c>
      <c r="G189" s="52">
        <v>-2.0550000000000068</v>
      </c>
      <c r="H189" s="29">
        <v>7.1949999999999932</v>
      </c>
      <c r="K189" s="18"/>
      <c r="L189" s="18"/>
      <c r="M189" s="18"/>
      <c r="N189" s="18"/>
      <c r="O189" s="18"/>
    </row>
    <row r="190" spans="1:15" x14ac:dyDescent="0.2">
      <c r="A190" s="17">
        <v>5</v>
      </c>
      <c r="B190" s="41">
        <v>11</v>
      </c>
      <c r="C190" s="41">
        <v>3</v>
      </c>
      <c r="D190" s="80">
        <v>7.5</v>
      </c>
      <c r="E190" s="29">
        <v>367.45299999999997</v>
      </c>
      <c r="F190" s="26">
        <v>216.874</v>
      </c>
      <c r="G190" s="52">
        <v>-3.0830000000000268</v>
      </c>
      <c r="H190" s="29">
        <v>15.417000000000002</v>
      </c>
      <c r="K190" s="18"/>
      <c r="L190" s="18"/>
      <c r="M190" s="18"/>
      <c r="N190" s="18"/>
      <c r="O190" s="18"/>
    </row>
    <row r="191" spans="1:15" x14ac:dyDescent="0.2">
      <c r="A191" s="17">
        <v>5</v>
      </c>
      <c r="B191" s="41">
        <v>11</v>
      </c>
      <c r="C191" s="41">
        <v>4</v>
      </c>
      <c r="D191" s="80">
        <v>10</v>
      </c>
      <c r="E191" s="29">
        <v>365.911</v>
      </c>
      <c r="F191" s="26">
        <v>224.583</v>
      </c>
      <c r="G191" s="52">
        <v>-4.625</v>
      </c>
      <c r="H191" s="29">
        <v>23.126000000000005</v>
      </c>
      <c r="K191" s="18"/>
      <c r="L191" s="18"/>
      <c r="M191" s="18"/>
      <c r="N191" s="18"/>
      <c r="O191" s="18"/>
    </row>
    <row r="192" spans="1:15" x14ac:dyDescent="0.2">
      <c r="A192" s="17">
        <v>5</v>
      </c>
      <c r="B192" s="41">
        <v>11</v>
      </c>
      <c r="C192" s="41">
        <v>5</v>
      </c>
      <c r="D192" s="80">
        <v>12.5</v>
      </c>
      <c r="E192" s="29">
        <v>363.34100000000001</v>
      </c>
      <c r="F192" s="26">
        <v>233.834</v>
      </c>
      <c r="G192" s="52">
        <v>-7.1949999999999932</v>
      </c>
      <c r="H192" s="29">
        <v>32.37700000000001</v>
      </c>
      <c r="K192" s="18"/>
      <c r="L192" s="18"/>
      <c r="M192" s="18"/>
      <c r="N192" s="18"/>
      <c r="O192" s="18"/>
    </row>
    <row r="193" spans="1:15" x14ac:dyDescent="0.2">
      <c r="A193" s="17">
        <v>5</v>
      </c>
      <c r="B193" s="41">
        <v>11</v>
      </c>
      <c r="C193" s="41">
        <v>6</v>
      </c>
      <c r="D193" s="80">
        <v>15</v>
      </c>
      <c r="E193" s="29">
        <v>361.286</v>
      </c>
      <c r="F193" s="26">
        <v>241.02799999999999</v>
      </c>
      <c r="G193" s="52">
        <v>-9.25</v>
      </c>
      <c r="H193" s="29">
        <v>39.570999999999998</v>
      </c>
      <c r="K193" s="18"/>
      <c r="L193" s="18"/>
      <c r="M193" s="18"/>
      <c r="N193" s="18"/>
      <c r="O193" s="18"/>
    </row>
    <row r="194" spans="1:15" x14ac:dyDescent="0.2">
      <c r="A194" s="17">
        <v>5</v>
      </c>
      <c r="B194" s="41">
        <v>11</v>
      </c>
      <c r="C194" s="41">
        <v>7</v>
      </c>
      <c r="D194" s="80">
        <v>17.5</v>
      </c>
      <c r="E194" s="29">
        <v>357.68799999999999</v>
      </c>
      <c r="F194" s="26">
        <v>246.16800000000001</v>
      </c>
      <c r="G194" s="52">
        <v>-12.848000000000013</v>
      </c>
      <c r="H194" s="29">
        <v>44.711000000000013</v>
      </c>
      <c r="K194" s="18"/>
      <c r="L194" s="18"/>
      <c r="M194" s="18"/>
      <c r="N194" s="18"/>
      <c r="O194" s="18"/>
    </row>
    <row r="195" spans="1:15" x14ac:dyDescent="0.2">
      <c r="A195" s="17">
        <v>5</v>
      </c>
      <c r="B195" s="41">
        <v>11</v>
      </c>
      <c r="C195" s="41">
        <v>8</v>
      </c>
      <c r="D195" s="80">
        <v>20</v>
      </c>
      <c r="E195" s="29">
        <v>355.63299999999998</v>
      </c>
      <c r="F195" s="26">
        <v>250.79300000000001</v>
      </c>
      <c r="G195" s="52">
        <v>-14.90300000000002</v>
      </c>
      <c r="H195" s="29">
        <v>49.336000000000013</v>
      </c>
      <c r="K195" s="18"/>
      <c r="L195" s="18"/>
      <c r="M195" s="18"/>
      <c r="N195" s="18"/>
      <c r="O195" s="18"/>
    </row>
    <row r="196" spans="1:15" x14ac:dyDescent="0.2">
      <c r="A196" s="17">
        <v>5</v>
      </c>
      <c r="B196" s="41">
        <v>11</v>
      </c>
      <c r="C196" s="41">
        <v>9</v>
      </c>
      <c r="D196" s="80">
        <v>22.5</v>
      </c>
      <c r="E196" s="29">
        <v>355.11900000000003</v>
      </c>
      <c r="F196" s="26">
        <v>257.47399999999999</v>
      </c>
      <c r="G196" s="52">
        <v>-15.416999999999973</v>
      </c>
      <c r="H196" s="29">
        <v>56.016999999999996</v>
      </c>
      <c r="K196" s="18"/>
      <c r="L196" s="18"/>
      <c r="M196" s="18"/>
      <c r="N196" s="18"/>
      <c r="O196" s="18"/>
    </row>
    <row r="197" spans="1:15" x14ac:dyDescent="0.2">
      <c r="A197" s="17">
        <v>5</v>
      </c>
      <c r="B197" s="41">
        <v>11</v>
      </c>
      <c r="C197" s="41">
        <v>10</v>
      </c>
      <c r="D197" s="80">
        <v>25</v>
      </c>
      <c r="E197" s="29">
        <v>354.60500000000002</v>
      </c>
      <c r="F197" s="26">
        <v>262.09899999999999</v>
      </c>
      <c r="G197" s="52">
        <v>-15.930999999999983</v>
      </c>
      <c r="H197" s="29">
        <v>60.641999999999996</v>
      </c>
      <c r="K197" s="18"/>
      <c r="L197" s="18"/>
      <c r="M197" s="18"/>
      <c r="N197" s="18"/>
      <c r="O197" s="18"/>
    </row>
    <row r="198" spans="1:15" x14ac:dyDescent="0.2">
      <c r="A198" s="17">
        <v>5</v>
      </c>
      <c r="B198" s="41">
        <v>11</v>
      </c>
      <c r="C198" s="41">
        <v>11</v>
      </c>
      <c r="D198" s="80">
        <v>27.5</v>
      </c>
      <c r="E198" s="29">
        <v>354.60500000000002</v>
      </c>
      <c r="F198" s="26">
        <v>269.80799999999999</v>
      </c>
      <c r="G198" s="52">
        <v>-15.930999999999983</v>
      </c>
      <c r="H198" s="29">
        <v>68.350999999999999</v>
      </c>
      <c r="K198" s="18"/>
      <c r="L198" s="18"/>
      <c r="M198" s="18"/>
      <c r="N198" s="18"/>
      <c r="O198" s="18"/>
    </row>
    <row r="199" spans="1:15" x14ac:dyDescent="0.2">
      <c r="A199" s="17">
        <v>5</v>
      </c>
      <c r="B199" s="41">
        <v>11</v>
      </c>
      <c r="C199" s="41">
        <v>12</v>
      </c>
      <c r="D199" s="80">
        <v>30</v>
      </c>
      <c r="E199" s="29">
        <v>355.11900000000003</v>
      </c>
      <c r="F199" s="26">
        <v>276.48899999999998</v>
      </c>
      <c r="G199" s="52">
        <v>-15.416999999999973</v>
      </c>
      <c r="H199" s="29">
        <v>75.031999999999982</v>
      </c>
      <c r="K199" s="18"/>
      <c r="L199" s="18"/>
      <c r="M199" s="18"/>
      <c r="N199" s="18"/>
      <c r="O199" s="18"/>
    </row>
    <row r="200" spans="1:15" x14ac:dyDescent="0.2">
      <c r="A200" s="17">
        <v>5</v>
      </c>
      <c r="B200" s="41">
        <v>11</v>
      </c>
      <c r="C200" s="41">
        <v>13</v>
      </c>
      <c r="D200" s="80">
        <v>32.5</v>
      </c>
      <c r="E200" s="29">
        <v>353.577</v>
      </c>
      <c r="F200" s="26">
        <v>281.11399999999998</v>
      </c>
      <c r="G200" s="52">
        <v>-16.959000000000003</v>
      </c>
      <c r="H200" s="29">
        <v>79.656999999999982</v>
      </c>
      <c r="K200" s="18"/>
      <c r="L200" s="18"/>
      <c r="M200" s="18"/>
      <c r="N200" s="18"/>
      <c r="O200" s="18"/>
    </row>
    <row r="201" spans="1:15" x14ac:dyDescent="0.2">
      <c r="A201" s="17">
        <v>5</v>
      </c>
      <c r="B201" s="41">
        <v>11</v>
      </c>
      <c r="C201" s="41">
        <v>14</v>
      </c>
      <c r="D201" s="80">
        <v>35</v>
      </c>
      <c r="E201" s="29">
        <v>353.06299999999999</v>
      </c>
      <c r="F201" s="26">
        <v>285.74</v>
      </c>
      <c r="G201" s="52">
        <v>-17.473000000000013</v>
      </c>
      <c r="H201" s="29">
        <v>84.283000000000015</v>
      </c>
      <c r="K201" s="18"/>
      <c r="L201" s="18"/>
      <c r="M201" s="18"/>
      <c r="N201" s="18"/>
      <c r="O201" s="18"/>
    </row>
    <row r="202" spans="1:15" x14ac:dyDescent="0.2">
      <c r="A202" s="17">
        <v>5</v>
      </c>
      <c r="B202" s="41">
        <v>11</v>
      </c>
      <c r="C202" s="41">
        <v>15</v>
      </c>
      <c r="D202" s="80">
        <v>37.5</v>
      </c>
      <c r="E202" s="29">
        <v>350.49299999999999</v>
      </c>
      <c r="F202" s="26">
        <v>291.39299999999997</v>
      </c>
      <c r="G202" s="52">
        <v>-20.043000000000006</v>
      </c>
      <c r="H202" s="29">
        <v>89.935999999999979</v>
      </c>
      <c r="K202" s="18"/>
      <c r="L202" s="18"/>
      <c r="M202" s="18"/>
      <c r="N202" s="18"/>
      <c r="O202" s="18"/>
    </row>
    <row r="203" spans="1:15" x14ac:dyDescent="0.2">
      <c r="A203" s="17">
        <v>5</v>
      </c>
      <c r="B203" s="41">
        <v>11</v>
      </c>
      <c r="C203" s="41">
        <v>16</v>
      </c>
      <c r="D203" s="80">
        <v>40</v>
      </c>
      <c r="E203" s="29">
        <v>348.952</v>
      </c>
      <c r="F203" s="26">
        <v>297.04599999999999</v>
      </c>
      <c r="G203" s="52">
        <v>-21.584000000000003</v>
      </c>
      <c r="H203" s="29">
        <v>95.588999999999999</v>
      </c>
      <c r="K203" s="18"/>
      <c r="L203" s="18"/>
      <c r="M203" s="18"/>
      <c r="N203" s="18"/>
      <c r="O203" s="18"/>
    </row>
    <row r="204" spans="1:15" x14ac:dyDescent="0.2">
      <c r="A204" s="17">
        <v>5</v>
      </c>
      <c r="B204" s="41">
        <v>11</v>
      </c>
      <c r="C204" s="41">
        <v>17</v>
      </c>
      <c r="D204" s="80">
        <v>42.5</v>
      </c>
      <c r="E204" s="29">
        <v>347.41</v>
      </c>
      <c r="F204" s="26">
        <v>303.21300000000002</v>
      </c>
      <c r="G204" s="52">
        <v>-23.125999999999976</v>
      </c>
      <c r="H204" s="29">
        <v>101.75600000000003</v>
      </c>
      <c r="K204" s="18"/>
      <c r="L204" s="18"/>
      <c r="M204" s="18"/>
      <c r="N204" s="18"/>
      <c r="O204" s="18"/>
    </row>
    <row r="205" spans="1:15" x14ac:dyDescent="0.2">
      <c r="A205" s="17">
        <v>5</v>
      </c>
      <c r="B205" s="41">
        <v>11</v>
      </c>
      <c r="C205" s="41">
        <v>18</v>
      </c>
      <c r="D205" s="80">
        <v>45</v>
      </c>
      <c r="E205" s="29">
        <v>345.86799999999999</v>
      </c>
      <c r="F205" s="26">
        <v>307.32400000000001</v>
      </c>
      <c r="G205" s="52">
        <v>-24.668000000000006</v>
      </c>
      <c r="H205" s="29">
        <v>105.86700000000002</v>
      </c>
      <c r="K205" s="18"/>
      <c r="L205" s="18"/>
      <c r="M205" s="18"/>
      <c r="N205" s="18"/>
      <c r="O205" s="18"/>
    </row>
    <row r="206" spans="1:15" x14ac:dyDescent="0.2">
      <c r="A206" s="17">
        <v>5</v>
      </c>
      <c r="B206" s="41">
        <v>11</v>
      </c>
      <c r="C206" s="41">
        <v>19</v>
      </c>
      <c r="D206" s="80">
        <v>47.5</v>
      </c>
      <c r="E206" s="29">
        <v>343.81200000000001</v>
      </c>
      <c r="F206" s="26">
        <v>311.94900000000001</v>
      </c>
      <c r="G206" s="52">
        <v>-26.72399999999999</v>
      </c>
      <c r="H206" s="29">
        <v>110.49200000000002</v>
      </c>
      <c r="K206" s="18"/>
      <c r="L206" s="18"/>
      <c r="M206" s="18"/>
      <c r="N206" s="18"/>
      <c r="O206" s="18"/>
    </row>
    <row r="207" spans="1:15" x14ac:dyDescent="0.2">
      <c r="A207" s="17">
        <v>5</v>
      </c>
      <c r="B207" s="41">
        <v>11</v>
      </c>
      <c r="C207" s="41">
        <v>20</v>
      </c>
      <c r="D207" s="80">
        <v>50</v>
      </c>
      <c r="E207" s="29">
        <v>341.75700000000001</v>
      </c>
      <c r="F207" s="26">
        <v>316.57499999999999</v>
      </c>
      <c r="G207" s="52">
        <v>-28.778999999999996</v>
      </c>
      <c r="H207" s="29">
        <v>115.11799999999999</v>
      </c>
      <c r="K207" s="18"/>
      <c r="L207" s="18"/>
      <c r="M207" s="18"/>
      <c r="N207" s="18"/>
      <c r="O207" s="18"/>
    </row>
    <row r="208" spans="1:15" x14ac:dyDescent="0.2">
      <c r="A208" s="17">
        <v>5</v>
      </c>
      <c r="B208" s="41">
        <v>11</v>
      </c>
      <c r="C208" s="41">
        <v>21</v>
      </c>
      <c r="D208" s="80">
        <v>52.5</v>
      </c>
      <c r="E208" s="29">
        <v>340.72899999999998</v>
      </c>
      <c r="F208" s="26">
        <v>320.17200000000003</v>
      </c>
      <c r="G208" s="52">
        <v>-29.807000000000016</v>
      </c>
      <c r="H208" s="29">
        <v>118.71500000000003</v>
      </c>
      <c r="K208" s="18"/>
      <c r="L208" s="18"/>
      <c r="M208" s="18"/>
      <c r="N208" s="18"/>
      <c r="O208" s="18"/>
    </row>
    <row r="209" spans="1:15" ht="16" thickBot="1" x14ac:dyDescent="0.25">
      <c r="A209" s="21">
        <v>5</v>
      </c>
      <c r="B209" s="42">
        <v>11</v>
      </c>
      <c r="C209" s="42">
        <v>22</v>
      </c>
      <c r="D209" s="81">
        <v>55</v>
      </c>
      <c r="E209" s="32">
        <v>340.21499999999997</v>
      </c>
      <c r="F209" s="31">
        <v>327.36700000000002</v>
      </c>
      <c r="G209" s="53">
        <v>-30.321000000000026</v>
      </c>
      <c r="H209" s="32">
        <v>125.91000000000003</v>
      </c>
      <c r="K209" s="18"/>
      <c r="L209" s="18"/>
      <c r="M209" s="18"/>
      <c r="N209" s="18"/>
      <c r="O209" s="18"/>
    </row>
    <row r="210" spans="1:15" x14ac:dyDescent="0.2">
      <c r="A210" s="43">
        <v>6</v>
      </c>
      <c r="B210" s="7">
        <v>12</v>
      </c>
      <c r="C210" s="43">
        <v>1</v>
      </c>
      <c r="D210" s="85">
        <v>6.333333333333333</v>
      </c>
      <c r="E210" s="43">
        <v>635.51700000000005</v>
      </c>
      <c r="F210" s="5">
        <v>298.18099999999998</v>
      </c>
      <c r="G210" s="43">
        <v>0</v>
      </c>
      <c r="H210" s="7">
        <v>0</v>
      </c>
      <c r="K210" s="18"/>
      <c r="L210" s="18"/>
      <c r="M210" s="18"/>
      <c r="N210" s="18"/>
      <c r="O210" s="18"/>
    </row>
    <row r="211" spans="1:15" x14ac:dyDescent="0.2">
      <c r="A211" s="44">
        <v>6</v>
      </c>
      <c r="B211" s="10">
        <v>12</v>
      </c>
      <c r="C211" s="44">
        <v>2</v>
      </c>
      <c r="D211" s="86">
        <v>12.666666666666666</v>
      </c>
      <c r="E211" s="44">
        <v>632.505</v>
      </c>
      <c r="F211" s="8">
        <v>304.20499999999998</v>
      </c>
      <c r="G211" s="44">
        <v>-3.0120000000000573</v>
      </c>
      <c r="H211" s="10">
        <v>6.0240000000000009</v>
      </c>
      <c r="K211" s="18"/>
      <c r="L211" s="18"/>
      <c r="M211" s="18"/>
      <c r="N211" s="18"/>
      <c r="O211" s="18"/>
    </row>
    <row r="212" spans="1:15" x14ac:dyDescent="0.2">
      <c r="A212" s="44">
        <v>6</v>
      </c>
      <c r="B212" s="10">
        <v>12</v>
      </c>
      <c r="C212" s="44">
        <v>3</v>
      </c>
      <c r="D212" s="86">
        <v>19</v>
      </c>
      <c r="E212" s="44">
        <v>628.48900000000003</v>
      </c>
      <c r="F212" s="8">
        <v>312.23700000000002</v>
      </c>
      <c r="G212" s="44">
        <v>-7.02800000000002</v>
      </c>
      <c r="H212" s="10">
        <v>14.05600000000004</v>
      </c>
      <c r="K212" s="18"/>
      <c r="L212" s="18"/>
      <c r="M212" s="18"/>
      <c r="N212" s="18"/>
      <c r="O212" s="18"/>
    </row>
    <row r="213" spans="1:15" x14ac:dyDescent="0.2">
      <c r="A213" s="44">
        <v>6</v>
      </c>
      <c r="B213" s="10">
        <v>12</v>
      </c>
      <c r="C213" s="44">
        <v>4</v>
      </c>
      <c r="D213" s="86">
        <v>25.333333333333332</v>
      </c>
      <c r="E213" s="44">
        <v>623.46900000000005</v>
      </c>
      <c r="F213" s="8">
        <v>326.29199999999997</v>
      </c>
      <c r="G213" s="44">
        <v>-12.048000000000002</v>
      </c>
      <c r="H213" s="10">
        <v>28.11099999999999</v>
      </c>
      <c r="K213" s="18"/>
      <c r="L213" s="18"/>
      <c r="M213" s="18"/>
      <c r="N213" s="18"/>
      <c r="O213" s="18"/>
    </row>
    <row r="214" spans="1:15" x14ac:dyDescent="0.2">
      <c r="A214" s="44">
        <v>6</v>
      </c>
      <c r="B214" s="10">
        <v>12</v>
      </c>
      <c r="C214" s="44">
        <v>5</v>
      </c>
      <c r="D214" s="86">
        <v>31.666666666666668</v>
      </c>
      <c r="E214" s="44">
        <v>616.44100000000003</v>
      </c>
      <c r="F214" s="8">
        <v>343.36</v>
      </c>
      <c r="G214" s="44">
        <v>-19.076000000000022</v>
      </c>
      <c r="H214" s="10">
        <v>45.17900000000003</v>
      </c>
      <c r="K214" s="18"/>
      <c r="L214" s="18"/>
      <c r="M214" s="18"/>
      <c r="N214" s="18"/>
      <c r="O214" s="18"/>
    </row>
    <row r="215" spans="1:15" x14ac:dyDescent="0.2">
      <c r="A215" s="44">
        <v>6</v>
      </c>
      <c r="B215" s="10">
        <v>12</v>
      </c>
      <c r="C215" s="44">
        <v>6</v>
      </c>
      <c r="D215" s="86">
        <v>38</v>
      </c>
      <c r="E215" s="44">
        <v>610.41700000000003</v>
      </c>
      <c r="F215" s="8">
        <v>360.42700000000002</v>
      </c>
      <c r="G215" s="44">
        <v>-25.100000000000023</v>
      </c>
      <c r="H215" s="10">
        <v>62.246000000000038</v>
      </c>
      <c r="K215" s="18"/>
      <c r="L215" s="18"/>
      <c r="M215" s="18"/>
      <c r="N215" s="18"/>
      <c r="O215" s="18"/>
    </row>
    <row r="216" spans="1:15" x14ac:dyDescent="0.2">
      <c r="A216" s="44">
        <v>6</v>
      </c>
      <c r="B216" s="10">
        <v>12</v>
      </c>
      <c r="C216" s="44">
        <v>7</v>
      </c>
      <c r="D216" s="86">
        <v>44.333333333333336</v>
      </c>
      <c r="E216" s="44">
        <v>602.38599999999997</v>
      </c>
      <c r="F216" s="8">
        <v>372.47500000000002</v>
      </c>
      <c r="G216" s="44">
        <v>-33.131000000000085</v>
      </c>
      <c r="H216" s="10">
        <v>74.29400000000004</v>
      </c>
      <c r="K216" s="18"/>
      <c r="L216" s="18"/>
      <c r="M216" s="18"/>
      <c r="N216" s="18"/>
      <c r="O216" s="18"/>
    </row>
    <row r="217" spans="1:15" x14ac:dyDescent="0.2">
      <c r="A217" s="44">
        <v>6</v>
      </c>
      <c r="B217" s="10">
        <v>12</v>
      </c>
      <c r="C217" s="44">
        <v>8</v>
      </c>
      <c r="D217" s="86">
        <v>50.666666666666664</v>
      </c>
      <c r="E217" s="44">
        <v>596.36199999999997</v>
      </c>
      <c r="F217" s="8">
        <v>387.53500000000003</v>
      </c>
      <c r="G217" s="44">
        <v>-39.155000000000086</v>
      </c>
      <c r="H217" s="10">
        <v>89.354000000000042</v>
      </c>
      <c r="K217" s="18"/>
      <c r="L217" s="18"/>
      <c r="M217" s="18"/>
      <c r="N217" s="18"/>
      <c r="O217" s="18"/>
    </row>
    <row r="218" spans="1:15" x14ac:dyDescent="0.2">
      <c r="A218" s="44">
        <v>6</v>
      </c>
      <c r="B218" s="10">
        <v>12</v>
      </c>
      <c r="C218" s="44">
        <v>9</v>
      </c>
      <c r="D218" s="86">
        <v>57</v>
      </c>
      <c r="E218" s="44">
        <v>593.35</v>
      </c>
      <c r="F218" s="8">
        <v>399.58199999999999</v>
      </c>
      <c r="G218" s="44">
        <v>-42.16700000000003</v>
      </c>
      <c r="H218" s="10">
        <v>101.40100000000001</v>
      </c>
      <c r="K218" s="18"/>
      <c r="L218" s="18"/>
      <c r="M218" s="18"/>
      <c r="N218" s="18"/>
      <c r="O218" s="18"/>
    </row>
    <row r="219" spans="1:15" ht="16" thickBot="1" x14ac:dyDescent="0.25">
      <c r="A219" s="45">
        <v>6</v>
      </c>
      <c r="B219" s="13">
        <v>12</v>
      </c>
      <c r="C219" s="45">
        <v>10</v>
      </c>
      <c r="D219" s="87">
        <v>63.333333333333336</v>
      </c>
      <c r="E219" s="45">
        <v>590.33799999999997</v>
      </c>
      <c r="F219" s="11">
        <v>411.63</v>
      </c>
      <c r="G219" s="45">
        <v>-45.179000000000087</v>
      </c>
      <c r="H219" s="13">
        <v>113.44900000000001</v>
      </c>
      <c r="K219" s="18"/>
      <c r="L219" s="18"/>
      <c r="M219" s="18"/>
      <c r="N219" s="18"/>
      <c r="O219" s="18"/>
    </row>
    <row r="220" spans="1:15" x14ac:dyDescent="0.2">
      <c r="A220" s="44">
        <v>6</v>
      </c>
      <c r="B220" s="10">
        <v>13</v>
      </c>
      <c r="C220" s="44">
        <v>1</v>
      </c>
      <c r="D220" s="85">
        <v>6.333333333333333</v>
      </c>
      <c r="E220" s="43">
        <v>289.14499999999998</v>
      </c>
      <c r="F220" s="5">
        <v>228.90700000000001</v>
      </c>
      <c r="G220" s="43">
        <v>0</v>
      </c>
      <c r="H220" s="7">
        <v>0</v>
      </c>
      <c r="K220" s="18"/>
      <c r="L220" s="18"/>
      <c r="M220" s="18"/>
      <c r="N220" s="18"/>
      <c r="O220" s="18"/>
    </row>
    <row r="221" spans="1:15" x14ac:dyDescent="0.2">
      <c r="A221" s="44">
        <v>6</v>
      </c>
      <c r="B221" s="10">
        <v>13</v>
      </c>
      <c r="C221" s="44">
        <v>2</v>
      </c>
      <c r="D221" s="86">
        <v>12.666666666666666</v>
      </c>
      <c r="E221" s="44">
        <v>292.15699999999998</v>
      </c>
      <c r="F221" s="8">
        <v>242.96199999999999</v>
      </c>
      <c r="G221" s="44">
        <v>3.0120000000000005</v>
      </c>
      <c r="H221" s="10">
        <v>14.054999999999978</v>
      </c>
      <c r="K221" s="18"/>
      <c r="L221" s="18"/>
      <c r="M221" s="18"/>
      <c r="N221" s="18"/>
      <c r="O221" s="18"/>
    </row>
    <row r="222" spans="1:15" x14ac:dyDescent="0.2">
      <c r="A222" s="44">
        <v>6</v>
      </c>
      <c r="B222" s="10">
        <v>13</v>
      </c>
      <c r="C222" s="44">
        <v>3</v>
      </c>
      <c r="D222" s="86">
        <v>19</v>
      </c>
      <c r="E222" s="44">
        <v>293.161</v>
      </c>
      <c r="F222" s="8">
        <v>253.00200000000001</v>
      </c>
      <c r="G222" s="44">
        <v>4.0160000000000196</v>
      </c>
      <c r="H222" s="10">
        <v>24.094999999999999</v>
      </c>
      <c r="L222" s="2"/>
      <c r="M222" s="2"/>
    </row>
    <row r="223" spans="1:15" x14ac:dyDescent="0.2">
      <c r="A223" s="44">
        <v>6</v>
      </c>
      <c r="B223" s="10">
        <v>13</v>
      </c>
      <c r="C223" s="44">
        <v>4</v>
      </c>
      <c r="D223" s="86">
        <v>25.333333333333332</v>
      </c>
      <c r="E223" s="44">
        <v>296.173</v>
      </c>
      <c r="F223" s="8">
        <v>267.05799999999999</v>
      </c>
      <c r="G223" s="44">
        <v>7.02800000000002</v>
      </c>
      <c r="H223" s="10">
        <v>38.150999999999982</v>
      </c>
      <c r="L223" s="2"/>
      <c r="M223" s="2"/>
    </row>
    <row r="224" spans="1:15" x14ac:dyDescent="0.2">
      <c r="A224" s="44">
        <v>6</v>
      </c>
      <c r="B224" s="10">
        <v>13</v>
      </c>
      <c r="C224" s="44">
        <v>5</v>
      </c>
      <c r="D224" s="86">
        <v>31.666666666666668</v>
      </c>
      <c r="E224" s="44">
        <v>300.18900000000002</v>
      </c>
      <c r="F224" s="8">
        <v>282.11700000000002</v>
      </c>
      <c r="G224" s="44">
        <v>11.04400000000004</v>
      </c>
      <c r="H224" s="10">
        <v>53.210000000000008</v>
      </c>
      <c r="L224" s="2"/>
      <c r="M224" s="2"/>
    </row>
    <row r="225" spans="1:13" x14ac:dyDescent="0.2">
      <c r="A225" s="44">
        <v>6</v>
      </c>
      <c r="B225" s="10">
        <v>13</v>
      </c>
      <c r="C225" s="44">
        <v>6</v>
      </c>
      <c r="D225" s="86">
        <v>38</v>
      </c>
      <c r="E225" s="44">
        <v>300.18900000000002</v>
      </c>
      <c r="F225" s="8">
        <v>288.14100000000002</v>
      </c>
      <c r="G225" s="44">
        <v>11.04400000000004</v>
      </c>
      <c r="H225" s="10">
        <v>59.234000000000009</v>
      </c>
      <c r="L225" s="2"/>
      <c r="M225" s="2"/>
    </row>
    <row r="226" spans="1:13" x14ac:dyDescent="0.2">
      <c r="A226" s="44">
        <v>6</v>
      </c>
      <c r="B226" s="10">
        <v>13</v>
      </c>
      <c r="C226" s="44">
        <v>7</v>
      </c>
      <c r="D226" s="86">
        <v>44.333333333333336</v>
      </c>
      <c r="E226" s="44">
        <v>301.19299999999998</v>
      </c>
      <c r="F226" s="8">
        <v>301.19299999999998</v>
      </c>
      <c r="G226" s="44">
        <v>12.048000000000002</v>
      </c>
      <c r="H226" s="10">
        <v>72.285999999999973</v>
      </c>
      <c r="L226" s="2"/>
      <c r="M226" s="2"/>
    </row>
    <row r="227" spans="1:13" x14ac:dyDescent="0.2">
      <c r="A227" s="44">
        <v>6</v>
      </c>
      <c r="B227" s="10">
        <v>13</v>
      </c>
      <c r="C227" s="44">
        <v>8</v>
      </c>
      <c r="D227" s="86">
        <v>50.666666666666664</v>
      </c>
      <c r="E227" s="44">
        <v>303.20100000000002</v>
      </c>
      <c r="F227" s="8">
        <v>311.233</v>
      </c>
      <c r="G227" s="44">
        <v>14.05600000000004</v>
      </c>
      <c r="H227" s="10">
        <v>82.325999999999993</v>
      </c>
      <c r="L227" s="2"/>
      <c r="M227" s="2"/>
    </row>
    <row r="228" spans="1:13" x14ac:dyDescent="0.2">
      <c r="A228" s="44">
        <v>6</v>
      </c>
      <c r="B228" s="10">
        <v>13</v>
      </c>
      <c r="C228" s="44">
        <v>9</v>
      </c>
      <c r="D228" s="86">
        <v>57</v>
      </c>
      <c r="E228" s="44">
        <v>303.20100000000002</v>
      </c>
      <c r="F228" s="8">
        <v>322.27600000000001</v>
      </c>
      <c r="G228" s="44">
        <v>14.05600000000004</v>
      </c>
      <c r="H228" s="10">
        <v>93.369</v>
      </c>
      <c r="L228" s="2"/>
      <c r="M228" s="2"/>
    </row>
    <row r="229" spans="1:13" ht="16" thickBot="1" x14ac:dyDescent="0.25">
      <c r="A229" s="45">
        <v>6</v>
      </c>
      <c r="B229" s="10">
        <v>13</v>
      </c>
      <c r="C229" s="45">
        <v>10</v>
      </c>
      <c r="D229" s="87">
        <v>63.333333333333336</v>
      </c>
      <c r="E229" s="45">
        <v>303.20100000000002</v>
      </c>
      <c r="F229" s="11">
        <v>338.34</v>
      </c>
      <c r="G229" s="45">
        <v>14.05600000000004</v>
      </c>
      <c r="H229" s="13">
        <v>109.43299999999996</v>
      </c>
      <c r="L229" s="2"/>
      <c r="M229" s="2"/>
    </row>
    <row r="230" spans="1:13" x14ac:dyDescent="0.2">
      <c r="A230" s="40">
        <v>7</v>
      </c>
      <c r="B230" s="14">
        <v>14</v>
      </c>
      <c r="C230" s="40">
        <v>1</v>
      </c>
      <c r="D230" s="92">
        <v>3</v>
      </c>
      <c r="E230" s="40">
        <v>106.417</v>
      </c>
      <c r="F230" s="14">
        <v>212.833</v>
      </c>
      <c r="G230" s="40">
        <v>0</v>
      </c>
      <c r="H230" s="16">
        <v>0</v>
      </c>
      <c r="L230" s="2"/>
      <c r="M230" s="2"/>
    </row>
    <row r="231" spans="1:13" x14ac:dyDescent="0.2">
      <c r="A231" s="41">
        <v>7</v>
      </c>
      <c r="B231" s="18">
        <v>14</v>
      </c>
      <c r="C231" s="41">
        <v>2</v>
      </c>
      <c r="D231" s="93">
        <v>6</v>
      </c>
      <c r="E231" s="41">
        <v>109.625</v>
      </c>
      <c r="F231" s="18">
        <v>218.18100000000001</v>
      </c>
      <c r="G231" s="41">
        <v>3.2079999999999984</v>
      </c>
      <c r="H231" s="20">
        <v>5.3480000000000132</v>
      </c>
      <c r="L231" s="2"/>
      <c r="M231" s="2"/>
    </row>
    <row r="232" spans="1:13" x14ac:dyDescent="0.2">
      <c r="A232" s="41">
        <v>7</v>
      </c>
      <c r="B232" s="18">
        <v>14</v>
      </c>
      <c r="C232" s="41">
        <v>3</v>
      </c>
      <c r="D232" s="93">
        <v>9</v>
      </c>
      <c r="E232" s="41">
        <v>111.764</v>
      </c>
      <c r="F232" s="18">
        <v>224.06299999999999</v>
      </c>
      <c r="G232" s="41">
        <v>5.3469999999999942</v>
      </c>
      <c r="H232" s="20">
        <v>11.22999999999999</v>
      </c>
      <c r="L232" s="2"/>
      <c r="M232" s="2"/>
    </row>
    <row r="233" spans="1:13" x14ac:dyDescent="0.2">
      <c r="A233" s="41">
        <v>7</v>
      </c>
      <c r="B233" s="18">
        <v>14</v>
      </c>
      <c r="C233" s="41">
        <v>4</v>
      </c>
      <c r="D233" s="93">
        <v>12</v>
      </c>
      <c r="E233" s="41">
        <v>111.764</v>
      </c>
      <c r="F233" s="18">
        <v>227.80600000000001</v>
      </c>
      <c r="G233" s="41">
        <v>5.3469999999999942</v>
      </c>
      <c r="H233" s="20">
        <v>14.973000000000013</v>
      </c>
      <c r="L233" s="2"/>
      <c r="M233" s="2"/>
    </row>
    <row r="234" spans="1:13" x14ac:dyDescent="0.2">
      <c r="A234" s="41">
        <v>7</v>
      </c>
      <c r="B234" s="18">
        <v>14</v>
      </c>
      <c r="C234" s="41">
        <v>5</v>
      </c>
      <c r="D234" s="93">
        <v>15</v>
      </c>
      <c r="E234" s="41">
        <v>113.36799999999999</v>
      </c>
      <c r="F234" s="18">
        <v>232.619</v>
      </c>
      <c r="G234" s="41">
        <v>6.9509999999999934</v>
      </c>
      <c r="H234" s="20">
        <v>19.786000000000001</v>
      </c>
      <c r="L234" s="2"/>
      <c r="M234" s="2"/>
    </row>
    <row r="235" spans="1:13" x14ac:dyDescent="0.2">
      <c r="A235" s="41">
        <v>7</v>
      </c>
      <c r="B235" s="18">
        <v>14</v>
      </c>
      <c r="C235" s="41">
        <v>6</v>
      </c>
      <c r="D235" s="93">
        <v>18</v>
      </c>
      <c r="E235" s="41">
        <v>115.50700000000001</v>
      </c>
      <c r="F235" s="18">
        <v>238.501</v>
      </c>
      <c r="G235" s="41">
        <v>9.0900000000000034</v>
      </c>
      <c r="H235" s="20">
        <v>25.668000000000006</v>
      </c>
      <c r="L235" s="2"/>
      <c r="M235" s="2"/>
    </row>
    <row r="236" spans="1:13" x14ac:dyDescent="0.2">
      <c r="A236" s="41">
        <v>7</v>
      </c>
      <c r="B236" s="18">
        <v>14</v>
      </c>
      <c r="C236" s="41">
        <v>7</v>
      </c>
      <c r="D236" s="93">
        <v>21</v>
      </c>
      <c r="E236" s="41">
        <v>117.646</v>
      </c>
      <c r="F236" s="18">
        <v>241.71</v>
      </c>
      <c r="G236" s="41">
        <v>11.228999999999999</v>
      </c>
      <c r="H236" s="20">
        <v>28.87700000000001</v>
      </c>
      <c r="L236" s="2"/>
      <c r="M236" s="2"/>
    </row>
    <row r="237" spans="1:13" x14ac:dyDescent="0.2">
      <c r="A237" s="41">
        <v>7</v>
      </c>
      <c r="B237" s="18">
        <v>14</v>
      </c>
      <c r="C237" s="41">
        <v>8</v>
      </c>
      <c r="D237" s="93">
        <v>24</v>
      </c>
      <c r="E237" s="41">
        <v>119.251</v>
      </c>
      <c r="F237" s="18">
        <v>244.91800000000001</v>
      </c>
      <c r="G237" s="41">
        <v>12.834000000000003</v>
      </c>
      <c r="H237" s="20">
        <v>32.085000000000008</v>
      </c>
      <c r="L237" s="2"/>
      <c r="M237" s="2"/>
    </row>
    <row r="238" spans="1:13" x14ac:dyDescent="0.2">
      <c r="A238" s="41">
        <v>7</v>
      </c>
      <c r="B238" s="18">
        <v>14</v>
      </c>
      <c r="C238" s="41">
        <v>9</v>
      </c>
      <c r="D238" s="93">
        <v>27</v>
      </c>
      <c r="E238" s="41">
        <v>120.855</v>
      </c>
      <c r="F238" s="18">
        <v>249.73099999999999</v>
      </c>
      <c r="G238" s="41">
        <v>14.438000000000002</v>
      </c>
      <c r="H238" s="20">
        <v>36.897999999999996</v>
      </c>
      <c r="L238" s="2"/>
      <c r="M238" s="2"/>
    </row>
    <row r="239" spans="1:13" x14ac:dyDescent="0.2">
      <c r="A239" s="41">
        <v>7</v>
      </c>
      <c r="B239" s="18">
        <v>14</v>
      </c>
      <c r="C239" s="41">
        <v>10</v>
      </c>
      <c r="D239" s="93">
        <v>30</v>
      </c>
      <c r="E239" s="41">
        <v>122.459</v>
      </c>
      <c r="F239" s="18">
        <v>255.07900000000001</v>
      </c>
      <c r="G239" s="41">
        <v>16.042000000000002</v>
      </c>
      <c r="H239" s="20">
        <v>42.246000000000009</v>
      </c>
      <c r="L239" s="2"/>
      <c r="M239" s="2"/>
    </row>
    <row r="240" spans="1:13" x14ac:dyDescent="0.2">
      <c r="A240" s="41">
        <v>7</v>
      </c>
      <c r="B240" s="18">
        <v>14</v>
      </c>
      <c r="C240" s="41">
        <v>11</v>
      </c>
      <c r="D240" s="93">
        <v>33</v>
      </c>
      <c r="E240" s="41">
        <v>124.063</v>
      </c>
      <c r="F240" s="18">
        <v>259.35700000000003</v>
      </c>
      <c r="G240" s="41">
        <v>17.646000000000001</v>
      </c>
      <c r="H240" s="20">
        <v>46.524000000000029</v>
      </c>
      <c r="L240" s="2"/>
      <c r="M240" s="2"/>
    </row>
    <row r="241" spans="1:13" x14ac:dyDescent="0.2">
      <c r="A241" s="41">
        <v>7</v>
      </c>
      <c r="B241" s="18">
        <v>14</v>
      </c>
      <c r="C241" s="41">
        <v>12</v>
      </c>
      <c r="D241" s="93">
        <v>36</v>
      </c>
      <c r="E241" s="41">
        <v>124.063</v>
      </c>
      <c r="F241" s="18">
        <v>262.565</v>
      </c>
      <c r="G241" s="41">
        <v>17.646000000000001</v>
      </c>
      <c r="H241" s="20">
        <v>49.731999999999999</v>
      </c>
      <c r="L241" s="2"/>
      <c r="M241" s="2"/>
    </row>
    <row r="242" spans="1:13" x14ac:dyDescent="0.2">
      <c r="A242" s="41">
        <v>7</v>
      </c>
      <c r="B242" s="18">
        <v>14</v>
      </c>
      <c r="C242" s="41">
        <v>13</v>
      </c>
      <c r="D242" s="93">
        <v>39</v>
      </c>
      <c r="E242" s="41">
        <v>124.598</v>
      </c>
      <c r="F242" s="18">
        <v>268.98200000000003</v>
      </c>
      <c r="G242" s="41">
        <v>18.180999999999997</v>
      </c>
      <c r="H242" s="20">
        <v>56.149000000000029</v>
      </c>
      <c r="L242" s="2"/>
      <c r="M242" s="2"/>
    </row>
    <row r="243" spans="1:13" x14ac:dyDescent="0.2">
      <c r="A243" s="41">
        <v>7</v>
      </c>
      <c r="B243" s="18">
        <v>14</v>
      </c>
      <c r="C243" s="41">
        <v>14</v>
      </c>
      <c r="D243" s="93">
        <v>42</v>
      </c>
      <c r="E243" s="41">
        <v>124.598</v>
      </c>
      <c r="F243" s="18">
        <v>273.26100000000002</v>
      </c>
      <c r="G243" s="41">
        <v>18.180999999999997</v>
      </c>
      <c r="H243" s="20">
        <v>60.428000000000026</v>
      </c>
      <c r="L243" s="2"/>
      <c r="M243" s="2"/>
    </row>
    <row r="244" spans="1:13" x14ac:dyDescent="0.2">
      <c r="A244" s="41">
        <v>7</v>
      </c>
      <c r="B244" s="18">
        <v>14</v>
      </c>
      <c r="C244" s="41">
        <v>15</v>
      </c>
      <c r="D244" s="93">
        <v>45</v>
      </c>
      <c r="E244" s="41">
        <v>125.66800000000001</v>
      </c>
      <c r="F244" s="18">
        <v>278.07299999999998</v>
      </c>
      <c r="G244" s="41">
        <v>19.251000000000005</v>
      </c>
      <c r="H244" s="20">
        <v>65.239999999999981</v>
      </c>
      <c r="L244" s="2"/>
      <c r="M244" s="2"/>
    </row>
    <row r="245" spans="1:13" x14ac:dyDescent="0.2">
      <c r="A245" s="41">
        <v>7</v>
      </c>
      <c r="B245" s="18">
        <v>14</v>
      </c>
      <c r="C245" s="41">
        <v>16</v>
      </c>
      <c r="D245" s="93">
        <v>48</v>
      </c>
      <c r="E245" s="41">
        <v>126.73699999999999</v>
      </c>
      <c r="F245" s="18">
        <v>283.42099999999999</v>
      </c>
      <c r="G245" s="41">
        <v>20.319999999999993</v>
      </c>
      <c r="H245" s="20">
        <v>70.587999999999994</v>
      </c>
      <c r="L245" s="2"/>
      <c r="M245" s="2"/>
    </row>
    <row r="246" spans="1:13" x14ac:dyDescent="0.2">
      <c r="A246" s="41">
        <v>7</v>
      </c>
      <c r="B246" s="18">
        <v>14</v>
      </c>
      <c r="C246" s="41">
        <v>17</v>
      </c>
      <c r="D246" s="93">
        <v>51</v>
      </c>
      <c r="E246" s="41">
        <v>127.27200000000001</v>
      </c>
      <c r="F246" s="18">
        <v>287.69900000000001</v>
      </c>
      <c r="G246" s="41">
        <v>20.855000000000004</v>
      </c>
      <c r="H246" s="20">
        <v>74.866000000000014</v>
      </c>
      <c r="L246" s="2"/>
      <c r="M246" s="2"/>
    </row>
    <row r="247" spans="1:13" x14ac:dyDescent="0.2">
      <c r="A247" s="41">
        <v>7</v>
      </c>
      <c r="B247" s="18">
        <v>14</v>
      </c>
      <c r="C247" s="41">
        <v>18</v>
      </c>
      <c r="D247" s="93">
        <v>54</v>
      </c>
      <c r="E247" s="41">
        <v>127.807</v>
      </c>
      <c r="F247" s="18">
        <v>291.44200000000001</v>
      </c>
      <c r="G247" s="41">
        <v>21.39</v>
      </c>
      <c r="H247" s="20">
        <v>78.609000000000009</v>
      </c>
      <c r="L247" s="2"/>
      <c r="M247" s="2"/>
    </row>
    <row r="248" spans="1:13" x14ac:dyDescent="0.2">
      <c r="A248" s="41">
        <v>7</v>
      </c>
      <c r="B248" s="18">
        <v>14</v>
      </c>
      <c r="C248" s="41">
        <v>19</v>
      </c>
      <c r="D248" s="93">
        <v>57</v>
      </c>
      <c r="E248" s="41">
        <v>128.876</v>
      </c>
      <c r="F248" s="18">
        <v>296.255</v>
      </c>
      <c r="G248" s="41">
        <v>22.459000000000003</v>
      </c>
      <c r="H248" s="20">
        <v>83.421999999999997</v>
      </c>
      <c r="L248" s="2"/>
      <c r="M248" s="2"/>
    </row>
    <row r="249" spans="1:13" ht="16" thickBot="1" x14ac:dyDescent="0.25">
      <c r="A249" s="42">
        <v>7</v>
      </c>
      <c r="B249" s="18">
        <v>14</v>
      </c>
      <c r="C249" s="42">
        <v>20</v>
      </c>
      <c r="D249" s="94">
        <v>60</v>
      </c>
      <c r="E249" s="42">
        <v>129.411</v>
      </c>
      <c r="F249" s="22">
        <v>301.06799999999998</v>
      </c>
      <c r="G249" s="42">
        <v>22.994</v>
      </c>
      <c r="H249" s="24">
        <v>88.234999999999985</v>
      </c>
      <c r="L249" s="2"/>
      <c r="M249" s="2"/>
    </row>
    <row r="250" spans="1:13" x14ac:dyDescent="0.2">
      <c r="A250" s="41">
        <v>7</v>
      </c>
      <c r="B250" s="40">
        <v>15</v>
      </c>
      <c r="C250" s="41">
        <v>1</v>
      </c>
      <c r="D250" s="93">
        <v>3</v>
      </c>
      <c r="E250" s="41">
        <v>88.234999999999999</v>
      </c>
      <c r="F250" s="18">
        <v>205.346</v>
      </c>
      <c r="G250" s="41">
        <v>0</v>
      </c>
      <c r="H250" s="20">
        <v>0</v>
      </c>
      <c r="L250" s="2"/>
      <c r="M250" s="2"/>
    </row>
    <row r="251" spans="1:13" x14ac:dyDescent="0.2">
      <c r="A251" s="41">
        <v>7</v>
      </c>
      <c r="B251" s="41">
        <v>15</v>
      </c>
      <c r="C251" s="41">
        <v>2</v>
      </c>
      <c r="D251" s="93">
        <v>6</v>
      </c>
      <c r="E251" s="41">
        <v>90.909000000000006</v>
      </c>
      <c r="F251" s="18">
        <v>211.22900000000001</v>
      </c>
      <c r="G251" s="41">
        <v>2.6740000000000066</v>
      </c>
      <c r="H251" s="20">
        <v>5.8830000000000098</v>
      </c>
      <c r="L251" s="2"/>
      <c r="M251" s="2"/>
    </row>
    <row r="252" spans="1:13" x14ac:dyDescent="0.2">
      <c r="A252" s="41">
        <v>7</v>
      </c>
      <c r="B252" s="41">
        <v>15</v>
      </c>
      <c r="C252" s="41">
        <v>3</v>
      </c>
      <c r="D252" s="93">
        <v>9</v>
      </c>
      <c r="E252" s="41">
        <v>91.977999999999994</v>
      </c>
      <c r="F252" s="18">
        <v>215.50700000000001</v>
      </c>
      <c r="G252" s="41">
        <v>3.742999999999995</v>
      </c>
      <c r="H252" s="20">
        <v>10.161000000000001</v>
      </c>
      <c r="L252" s="2"/>
      <c r="M252" s="2"/>
    </row>
    <row r="253" spans="1:13" x14ac:dyDescent="0.2">
      <c r="A253" s="41">
        <v>7</v>
      </c>
      <c r="B253" s="41">
        <v>15</v>
      </c>
      <c r="C253" s="41">
        <v>4</v>
      </c>
      <c r="D253" s="93">
        <v>12</v>
      </c>
      <c r="E253" s="41">
        <v>92.513000000000005</v>
      </c>
      <c r="F253" s="18">
        <v>218.715</v>
      </c>
      <c r="G253" s="41">
        <v>4.2780000000000058</v>
      </c>
      <c r="H253" s="20">
        <v>13.369</v>
      </c>
      <c r="L253" s="2"/>
      <c r="M253" s="2"/>
    </row>
    <row r="254" spans="1:13" x14ac:dyDescent="0.2">
      <c r="A254" s="41">
        <v>7</v>
      </c>
      <c r="B254" s="41">
        <v>15</v>
      </c>
      <c r="C254" s="41">
        <v>5</v>
      </c>
      <c r="D254" s="93">
        <v>15</v>
      </c>
      <c r="E254" s="41">
        <v>93.048000000000002</v>
      </c>
      <c r="F254" s="18">
        <v>224.59800000000001</v>
      </c>
      <c r="G254" s="41">
        <v>4.8130000000000024</v>
      </c>
      <c r="H254" s="20">
        <v>19.25200000000001</v>
      </c>
      <c r="L254" s="2"/>
      <c r="M254" s="2"/>
    </row>
    <row r="255" spans="1:13" x14ac:dyDescent="0.2">
      <c r="A255" s="41">
        <v>7</v>
      </c>
      <c r="B255" s="41">
        <v>15</v>
      </c>
      <c r="C255" s="41">
        <v>6</v>
      </c>
      <c r="D255" s="93">
        <v>18</v>
      </c>
      <c r="E255" s="41">
        <v>94.117000000000004</v>
      </c>
      <c r="F255" s="18">
        <v>228.34100000000001</v>
      </c>
      <c r="G255" s="41">
        <v>5.882000000000005</v>
      </c>
      <c r="H255" s="20">
        <v>22.995000000000005</v>
      </c>
      <c r="L255" s="2"/>
      <c r="M255" s="2"/>
    </row>
    <row r="256" spans="1:13" x14ac:dyDescent="0.2">
      <c r="A256" s="41">
        <v>7</v>
      </c>
      <c r="B256" s="41">
        <v>15</v>
      </c>
      <c r="C256" s="41">
        <v>7</v>
      </c>
      <c r="D256" s="93">
        <v>21</v>
      </c>
      <c r="E256" s="41">
        <v>95.721000000000004</v>
      </c>
      <c r="F256" s="18">
        <v>231.55</v>
      </c>
      <c r="G256" s="41">
        <v>7.4860000000000042</v>
      </c>
      <c r="H256" s="20">
        <v>26.204000000000008</v>
      </c>
      <c r="L256" s="2"/>
      <c r="M256" s="2"/>
    </row>
    <row r="257" spans="1:13" x14ac:dyDescent="0.2">
      <c r="A257" s="41">
        <v>7</v>
      </c>
      <c r="B257" s="41">
        <v>15</v>
      </c>
      <c r="C257" s="41">
        <v>8</v>
      </c>
      <c r="D257" s="93">
        <v>24</v>
      </c>
      <c r="E257" s="41">
        <v>97.325999999999993</v>
      </c>
      <c r="F257" s="18">
        <v>236.36199999999999</v>
      </c>
      <c r="G257" s="41">
        <v>9.090999999999994</v>
      </c>
      <c r="H257" s="20">
        <v>31.015999999999991</v>
      </c>
      <c r="L257" s="2"/>
      <c r="M257" s="2"/>
    </row>
    <row r="258" spans="1:13" x14ac:dyDescent="0.2">
      <c r="A258" s="41">
        <v>7</v>
      </c>
      <c r="B258" s="41">
        <v>15</v>
      </c>
      <c r="C258" s="41">
        <v>9</v>
      </c>
      <c r="D258" s="93">
        <v>27</v>
      </c>
      <c r="E258" s="41">
        <v>99.465000000000003</v>
      </c>
      <c r="F258" s="18">
        <v>242.245</v>
      </c>
      <c r="G258" s="41">
        <v>11.230000000000004</v>
      </c>
      <c r="H258" s="20">
        <v>36.899000000000001</v>
      </c>
      <c r="L258" s="2"/>
      <c r="M258" s="2"/>
    </row>
    <row r="259" spans="1:13" x14ac:dyDescent="0.2">
      <c r="A259" s="41">
        <v>7</v>
      </c>
      <c r="B259" s="41">
        <v>15</v>
      </c>
      <c r="C259" s="41">
        <v>10</v>
      </c>
      <c r="D259" s="93">
        <v>30</v>
      </c>
      <c r="E259" s="41">
        <v>102.673</v>
      </c>
      <c r="F259" s="18">
        <v>243.84899999999999</v>
      </c>
      <c r="G259" s="41">
        <v>14.438000000000002</v>
      </c>
      <c r="H259" s="20">
        <v>38.502999999999986</v>
      </c>
      <c r="L259" s="2"/>
      <c r="M259" s="2"/>
    </row>
    <row r="260" spans="1:13" x14ac:dyDescent="0.2">
      <c r="A260" s="41">
        <v>7</v>
      </c>
      <c r="B260" s="41">
        <v>15</v>
      </c>
      <c r="C260" s="41">
        <v>11</v>
      </c>
      <c r="D260" s="93">
        <v>33</v>
      </c>
      <c r="E260" s="41">
        <v>105.88200000000001</v>
      </c>
      <c r="F260" s="18">
        <v>249.196</v>
      </c>
      <c r="G260" s="41">
        <v>17.647000000000006</v>
      </c>
      <c r="H260" s="20">
        <v>43.849999999999994</v>
      </c>
      <c r="L260" s="2"/>
      <c r="M260" s="2"/>
    </row>
    <row r="261" spans="1:13" x14ac:dyDescent="0.2">
      <c r="A261" s="41">
        <v>7</v>
      </c>
      <c r="B261" s="41">
        <v>15</v>
      </c>
      <c r="C261" s="41">
        <v>12</v>
      </c>
      <c r="D261" s="93">
        <v>36</v>
      </c>
      <c r="E261" s="41">
        <v>106.95099999999999</v>
      </c>
      <c r="F261" s="18">
        <v>252.94</v>
      </c>
      <c r="G261" s="41">
        <v>18.715999999999994</v>
      </c>
      <c r="H261" s="20">
        <v>47.593999999999994</v>
      </c>
      <c r="L261" s="2"/>
      <c r="M261" s="2"/>
    </row>
    <row r="262" spans="1:13" x14ac:dyDescent="0.2">
      <c r="A262" s="41">
        <v>7</v>
      </c>
      <c r="B262" s="41">
        <v>15</v>
      </c>
      <c r="C262" s="41">
        <v>13</v>
      </c>
      <c r="D262" s="93">
        <v>39</v>
      </c>
      <c r="E262" s="41">
        <v>106.95099999999999</v>
      </c>
      <c r="F262" s="18">
        <v>256.68299999999999</v>
      </c>
      <c r="G262" s="41">
        <v>18.715999999999994</v>
      </c>
      <c r="H262" s="20">
        <v>51.336999999999989</v>
      </c>
      <c r="L262" s="2"/>
      <c r="M262" s="2"/>
    </row>
    <row r="263" spans="1:13" x14ac:dyDescent="0.2">
      <c r="A263" s="41">
        <v>7</v>
      </c>
      <c r="B263" s="41">
        <v>15</v>
      </c>
      <c r="C263" s="41">
        <v>14</v>
      </c>
      <c r="D263" s="93">
        <v>42</v>
      </c>
      <c r="E263" s="41">
        <v>106.95099999999999</v>
      </c>
      <c r="F263" s="18">
        <v>259.892</v>
      </c>
      <c r="G263" s="41">
        <v>18.715999999999994</v>
      </c>
      <c r="H263" s="20">
        <v>54.545999999999992</v>
      </c>
      <c r="L263" s="2"/>
      <c r="M263" s="2"/>
    </row>
    <row r="264" spans="1:13" x14ac:dyDescent="0.2">
      <c r="A264" s="41">
        <v>7</v>
      </c>
      <c r="B264" s="41">
        <v>15</v>
      </c>
      <c r="C264" s="41">
        <v>15</v>
      </c>
      <c r="D264" s="93">
        <v>45</v>
      </c>
      <c r="E264" s="41">
        <v>106.95099999999999</v>
      </c>
      <c r="F264" s="18">
        <v>265.774</v>
      </c>
      <c r="G264" s="41">
        <v>18.715999999999994</v>
      </c>
      <c r="H264" s="20">
        <v>60.427999999999997</v>
      </c>
      <c r="L264" s="2"/>
      <c r="M264" s="2"/>
    </row>
    <row r="265" spans="1:13" x14ac:dyDescent="0.2">
      <c r="A265" s="41">
        <v>7</v>
      </c>
      <c r="B265" s="41">
        <v>15</v>
      </c>
      <c r="C265" s="41">
        <v>16</v>
      </c>
      <c r="D265" s="93">
        <v>48</v>
      </c>
      <c r="E265" s="41">
        <v>108.021</v>
      </c>
      <c r="F265" s="18">
        <v>271.65600000000001</v>
      </c>
      <c r="G265" s="41">
        <v>19.786000000000001</v>
      </c>
      <c r="H265" s="20">
        <v>66.31</v>
      </c>
      <c r="L265" s="2"/>
      <c r="M265" s="2"/>
    </row>
    <row r="266" spans="1:13" x14ac:dyDescent="0.2">
      <c r="A266" s="41">
        <v>7</v>
      </c>
      <c r="B266" s="41">
        <v>15</v>
      </c>
      <c r="C266" s="41">
        <v>17</v>
      </c>
      <c r="D266" s="93">
        <v>51</v>
      </c>
      <c r="E266" s="41">
        <v>107.486</v>
      </c>
      <c r="F266" s="18">
        <v>274.33</v>
      </c>
      <c r="G266" s="41">
        <v>19.251000000000005</v>
      </c>
      <c r="H266" s="20">
        <v>68.98399999999998</v>
      </c>
      <c r="L266" s="2"/>
      <c r="M266" s="2"/>
    </row>
    <row r="267" spans="1:13" x14ac:dyDescent="0.2">
      <c r="A267" s="41">
        <v>7</v>
      </c>
      <c r="B267" s="41">
        <v>15</v>
      </c>
      <c r="C267" s="41">
        <v>18</v>
      </c>
      <c r="D267" s="93">
        <v>54</v>
      </c>
      <c r="E267" s="41">
        <v>107.486</v>
      </c>
      <c r="F267" s="18">
        <v>278.07299999999998</v>
      </c>
      <c r="G267" s="41">
        <v>19.251000000000005</v>
      </c>
      <c r="H267" s="20">
        <v>72.726999999999975</v>
      </c>
      <c r="L267" s="2"/>
      <c r="M267" s="2"/>
    </row>
    <row r="268" spans="1:13" x14ac:dyDescent="0.2">
      <c r="A268" s="41">
        <v>7</v>
      </c>
      <c r="B268" s="41">
        <v>15</v>
      </c>
      <c r="C268" s="41">
        <v>19</v>
      </c>
      <c r="D268" s="93">
        <v>57</v>
      </c>
      <c r="E268" s="41">
        <v>108.021</v>
      </c>
      <c r="F268" s="18">
        <v>282.88600000000002</v>
      </c>
      <c r="G268" s="41">
        <v>19.786000000000001</v>
      </c>
      <c r="H268" s="20">
        <v>77.54000000000002</v>
      </c>
      <c r="L268" s="2"/>
      <c r="M268" s="2"/>
    </row>
    <row r="269" spans="1:13" ht="16" thickBot="1" x14ac:dyDescent="0.25">
      <c r="A269" s="42">
        <v>7</v>
      </c>
      <c r="B269" s="42">
        <v>15</v>
      </c>
      <c r="C269" s="42">
        <v>20</v>
      </c>
      <c r="D269" s="94">
        <v>60</v>
      </c>
      <c r="E269" s="42">
        <v>108.021</v>
      </c>
      <c r="F269" s="22">
        <v>287.16399999999999</v>
      </c>
      <c r="G269" s="42">
        <v>19.786000000000001</v>
      </c>
      <c r="H269" s="24">
        <v>81.817999999999984</v>
      </c>
      <c r="L269" s="2"/>
      <c r="M269" s="2"/>
    </row>
    <row r="270" spans="1:13" x14ac:dyDescent="0.2">
      <c r="A270" s="43">
        <v>8</v>
      </c>
      <c r="B270" s="5">
        <v>16</v>
      </c>
      <c r="C270" s="69">
        <v>1</v>
      </c>
      <c r="D270" s="71">
        <v>4.8</v>
      </c>
      <c r="E270" s="5">
        <v>295.72000000000003</v>
      </c>
      <c r="F270" s="43">
        <v>129.946</v>
      </c>
      <c r="G270" s="43">
        <v>0</v>
      </c>
      <c r="H270" s="7">
        <v>0</v>
      </c>
      <c r="L270" s="2"/>
      <c r="M270" s="2"/>
    </row>
    <row r="271" spans="1:13" x14ac:dyDescent="0.2">
      <c r="A271" s="44">
        <v>8</v>
      </c>
      <c r="B271" s="8">
        <v>16</v>
      </c>
      <c r="C271" s="70">
        <v>2</v>
      </c>
      <c r="D271" s="72">
        <v>9.6</v>
      </c>
      <c r="E271" s="8">
        <v>291.44200000000001</v>
      </c>
      <c r="F271" s="44">
        <v>137.96700000000001</v>
      </c>
      <c r="G271" s="44">
        <v>-4.27800000000002</v>
      </c>
      <c r="H271" s="10">
        <v>8.021000000000015</v>
      </c>
      <c r="L271" s="2"/>
      <c r="M271" s="2"/>
    </row>
    <row r="272" spans="1:13" x14ac:dyDescent="0.2">
      <c r="A272" s="44">
        <v>8</v>
      </c>
      <c r="B272" s="8">
        <v>16</v>
      </c>
      <c r="C272" s="70">
        <v>3</v>
      </c>
      <c r="D272" s="72">
        <v>14.4</v>
      </c>
      <c r="E272" s="8">
        <v>288.23399999999998</v>
      </c>
      <c r="F272" s="44">
        <v>147.59299999999999</v>
      </c>
      <c r="G272" s="44">
        <v>-7.4860000000000468</v>
      </c>
      <c r="H272" s="10">
        <v>17.646999999999991</v>
      </c>
      <c r="L272" s="2"/>
      <c r="M272" s="2"/>
    </row>
    <row r="273" spans="1:13" x14ac:dyDescent="0.2">
      <c r="A273" s="44">
        <v>8</v>
      </c>
      <c r="B273" s="8">
        <v>16</v>
      </c>
      <c r="C273" s="70">
        <v>4</v>
      </c>
      <c r="D273" s="72">
        <v>19.2</v>
      </c>
      <c r="E273" s="8">
        <v>288.23399999999998</v>
      </c>
      <c r="F273" s="44">
        <v>154.01</v>
      </c>
      <c r="G273" s="44">
        <v>-7.4860000000000468</v>
      </c>
      <c r="H273" s="10">
        <v>24.063999999999993</v>
      </c>
      <c r="L273" s="2"/>
      <c r="M273" s="2"/>
    </row>
    <row r="274" spans="1:13" x14ac:dyDescent="0.2">
      <c r="A274" s="44">
        <v>8</v>
      </c>
      <c r="B274" s="8">
        <v>16</v>
      </c>
      <c r="C274" s="70">
        <v>5</v>
      </c>
      <c r="D274" s="72">
        <v>24</v>
      </c>
      <c r="E274" s="8">
        <v>286.62900000000002</v>
      </c>
      <c r="F274" s="44">
        <v>162.03100000000001</v>
      </c>
      <c r="G274" s="44">
        <v>-9.0910000000000082</v>
      </c>
      <c r="H274" s="10">
        <v>32.085000000000008</v>
      </c>
      <c r="L274" s="2"/>
      <c r="M274" s="2"/>
    </row>
    <row r="275" spans="1:13" x14ac:dyDescent="0.2">
      <c r="A275" s="44">
        <v>8</v>
      </c>
      <c r="B275" s="8">
        <v>16</v>
      </c>
      <c r="C275" s="70">
        <v>6</v>
      </c>
      <c r="D275" s="72">
        <v>28.8</v>
      </c>
      <c r="E275" s="8">
        <v>285.02499999999998</v>
      </c>
      <c r="F275" s="44">
        <v>170.58699999999999</v>
      </c>
      <c r="G275" s="44">
        <v>-10.69500000000005</v>
      </c>
      <c r="H275" s="10">
        <v>40.640999999999991</v>
      </c>
      <c r="L275" s="2"/>
      <c r="M275" s="2"/>
    </row>
    <row r="276" spans="1:13" x14ac:dyDescent="0.2">
      <c r="A276" s="44">
        <v>8</v>
      </c>
      <c r="B276" s="8">
        <v>16</v>
      </c>
      <c r="C276" s="70">
        <v>7</v>
      </c>
      <c r="D276" s="72">
        <v>33.6</v>
      </c>
      <c r="E276" s="8">
        <v>283.95600000000002</v>
      </c>
      <c r="F276" s="44">
        <v>177.00399999999999</v>
      </c>
      <c r="G276" s="44">
        <v>-11.76400000000001</v>
      </c>
      <c r="H276" s="10">
        <v>47.057999999999993</v>
      </c>
      <c r="L276" s="2"/>
      <c r="M276" s="2"/>
    </row>
    <row r="277" spans="1:13" x14ac:dyDescent="0.2">
      <c r="A277" s="44">
        <v>8</v>
      </c>
      <c r="B277" s="8">
        <v>16</v>
      </c>
      <c r="C277" s="70">
        <v>8</v>
      </c>
      <c r="D277" s="72">
        <v>38.4</v>
      </c>
      <c r="E277" s="8">
        <v>282.351</v>
      </c>
      <c r="F277" s="44">
        <v>182.352</v>
      </c>
      <c r="G277" s="44">
        <v>-13.369000000000028</v>
      </c>
      <c r="H277" s="10">
        <v>52.406000000000006</v>
      </c>
      <c r="L277" s="2"/>
      <c r="M277" s="2"/>
    </row>
    <row r="278" spans="1:13" x14ac:dyDescent="0.2">
      <c r="A278" s="44">
        <v>8</v>
      </c>
      <c r="B278" s="8">
        <v>16</v>
      </c>
      <c r="C278" s="70">
        <v>9</v>
      </c>
      <c r="D278" s="72">
        <v>43.2</v>
      </c>
      <c r="E278" s="8">
        <v>279.14299999999997</v>
      </c>
      <c r="F278" s="44">
        <v>189.839</v>
      </c>
      <c r="G278" s="44">
        <v>-16.577000000000055</v>
      </c>
      <c r="H278" s="10">
        <v>59.893000000000001</v>
      </c>
      <c r="L278" s="2"/>
      <c r="M278" s="2"/>
    </row>
    <row r="279" spans="1:13" x14ac:dyDescent="0.2">
      <c r="A279" s="44">
        <v>8</v>
      </c>
      <c r="B279" s="8">
        <v>16</v>
      </c>
      <c r="C279" s="70">
        <v>10</v>
      </c>
      <c r="D279" s="72">
        <v>48</v>
      </c>
      <c r="E279" s="8">
        <v>276.46899999999999</v>
      </c>
      <c r="F279" s="44">
        <v>195.18600000000001</v>
      </c>
      <c r="G279" s="44">
        <v>-19.251000000000033</v>
      </c>
      <c r="H279" s="10">
        <v>65.240000000000009</v>
      </c>
      <c r="L279" s="2"/>
      <c r="M279" s="2"/>
    </row>
    <row r="280" spans="1:13" x14ac:dyDescent="0.2">
      <c r="A280" s="44">
        <v>8</v>
      </c>
      <c r="B280" s="8">
        <v>16</v>
      </c>
      <c r="C280" s="70">
        <v>11</v>
      </c>
      <c r="D280" s="72">
        <v>52.8</v>
      </c>
      <c r="E280" s="8">
        <v>275.39999999999998</v>
      </c>
      <c r="F280" s="44">
        <v>203.20699999999999</v>
      </c>
      <c r="G280" s="44">
        <v>-20.32000000000005</v>
      </c>
      <c r="H280" s="10">
        <v>73.260999999999996</v>
      </c>
      <c r="L280" s="2"/>
      <c r="M280" s="2"/>
    </row>
    <row r="281" spans="1:13" x14ac:dyDescent="0.2">
      <c r="A281" s="44">
        <v>8</v>
      </c>
      <c r="B281" s="8">
        <v>16</v>
      </c>
      <c r="C281" s="70">
        <v>12</v>
      </c>
      <c r="D281" s="72">
        <v>57.6</v>
      </c>
      <c r="E281" s="8">
        <v>274.86500000000001</v>
      </c>
      <c r="F281" s="44">
        <v>209.09</v>
      </c>
      <c r="G281" s="44">
        <v>-20.855000000000018</v>
      </c>
      <c r="H281" s="10">
        <v>79.144000000000005</v>
      </c>
      <c r="L281" s="2"/>
      <c r="M281" s="2"/>
    </row>
    <row r="282" spans="1:13" ht="16" thickBot="1" x14ac:dyDescent="0.25">
      <c r="A282" s="45">
        <v>8</v>
      </c>
      <c r="B282" s="8">
        <v>16</v>
      </c>
      <c r="C282" s="77">
        <v>13</v>
      </c>
      <c r="D282" s="73">
        <v>62.4</v>
      </c>
      <c r="E282" s="11">
        <v>274.33</v>
      </c>
      <c r="F282" s="45">
        <v>213.36799999999999</v>
      </c>
      <c r="G282" s="45">
        <v>-21.390000000000043</v>
      </c>
      <c r="H282" s="13">
        <v>83.421999999999997</v>
      </c>
      <c r="L282" s="2"/>
      <c r="M282" s="2"/>
    </row>
    <row r="283" spans="1:13" x14ac:dyDescent="0.2">
      <c r="A283" s="43">
        <v>8</v>
      </c>
      <c r="B283" s="43">
        <v>17</v>
      </c>
      <c r="C283" s="43">
        <v>1</v>
      </c>
      <c r="D283" s="6">
        <v>4.8</v>
      </c>
      <c r="E283" s="43">
        <v>275.93400000000003</v>
      </c>
      <c r="F283" s="5">
        <v>122.459</v>
      </c>
      <c r="G283" s="43">
        <v>0</v>
      </c>
      <c r="H283" s="7">
        <v>0</v>
      </c>
      <c r="L283" s="2"/>
      <c r="M283" s="2"/>
    </row>
    <row r="284" spans="1:13" x14ac:dyDescent="0.2">
      <c r="A284" s="44">
        <v>8</v>
      </c>
      <c r="B284" s="44">
        <v>17</v>
      </c>
      <c r="C284" s="44">
        <v>2</v>
      </c>
      <c r="D284" s="9">
        <v>9.6</v>
      </c>
      <c r="E284" s="44">
        <v>274.86500000000001</v>
      </c>
      <c r="F284" s="8">
        <v>131.01499999999999</v>
      </c>
      <c r="G284" s="44">
        <v>-1.0690000000000168</v>
      </c>
      <c r="H284" s="10">
        <v>8.5559999999999832</v>
      </c>
      <c r="L284" s="2"/>
      <c r="M284" s="2"/>
    </row>
    <row r="285" spans="1:13" x14ac:dyDescent="0.2">
      <c r="A285" s="44">
        <v>8</v>
      </c>
      <c r="B285" s="44">
        <v>17</v>
      </c>
      <c r="C285" s="44">
        <v>3</v>
      </c>
      <c r="D285" s="9">
        <v>14.4</v>
      </c>
      <c r="E285" s="44">
        <v>273.79500000000002</v>
      </c>
      <c r="F285" s="8">
        <v>137.43199999999999</v>
      </c>
      <c r="G285" s="44">
        <v>-2.13900000000001</v>
      </c>
      <c r="H285" s="10">
        <v>14.972999999999985</v>
      </c>
      <c r="L285" s="2"/>
      <c r="M285" s="2"/>
    </row>
    <row r="286" spans="1:13" x14ac:dyDescent="0.2">
      <c r="A286" s="44">
        <v>8</v>
      </c>
      <c r="B286" s="44">
        <v>17</v>
      </c>
      <c r="C286" s="44">
        <v>4</v>
      </c>
      <c r="D286" s="9">
        <v>19.2</v>
      </c>
      <c r="E286" s="44">
        <v>272.19099999999997</v>
      </c>
      <c r="F286" s="8">
        <v>145.989</v>
      </c>
      <c r="G286" s="44">
        <v>-3.7430000000000518</v>
      </c>
      <c r="H286" s="10">
        <v>23.53</v>
      </c>
      <c r="L286" s="2"/>
      <c r="M286" s="2"/>
    </row>
    <row r="287" spans="1:13" x14ac:dyDescent="0.2">
      <c r="A287" s="44">
        <v>8</v>
      </c>
      <c r="B287" s="44">
        <v>17</v>
      </c>
      <c r="C287" s="44">
        <v>5</v>
      </c>
      <c r="D287" s="9">
        <v>24</v>
      </c>
      <c r="E287" s="44">
        <v>271.12200000000001</v>
      </c>
      <c r="F287" s="8">
        <v>155.614</v>
      </c>
      <c r="G287" s="44">
        <v>-4.8120000000000118</v>
      </c>
      <c r="H287" s="10">
        <v>33.155000000000001</v>
      </c>
      <c r="L287" s="2"/>
      <c r="M287" s="2"/>
    </row>
    <row r="288" spans="1:13" x14ac:dyDescent="0.2">
      <c r="A288" s="44">
        <v>8</v>
      </c>
      <c r="B288" s="44">
        <v>17</v>
      </c>
      <c r="C288" s="44">
        <v>6</v>
      </c>
      <c r="D288" s="9">
        <v>28.8</v>
      </c>
      <c r="E288" s="44">
        <v>270.05200000000002</v>
      </c>
      <c r="F288" s="8">
        <v>164.17</v>
      </c>
      <c r="G288" s="44">
        <v>-5.882000000000005</v>
      </c>
      <c r="H288" s="10">
        <v>41.710999999999984</v>
      </c>
      <c r="L288" s="2"/>
      <c r="M288" s="2"/>
    </row>
    <row r="289" spans="1:13" x14ac:dyDescent="0.2">
      <c r="A289" s="44">
        <v>8</v>
      </c>
      <c r="B289" s="44">
        <v>17</v>
      </c>
      <c r="C289" s="44">
        <v>7</v>
      </c>
      <c r="D289" s="9">
        <v>33.6</v>
      </c>
      <c r="E289" s="44">
        <v>270.05200000000002</v>
      </c>
      <c r="F289" s="8">
        <v>166.84399999999999</v>
      </c>
      <c r="G289" s="44">
        <v>-5.882000000000005</v>
      </c>
      <c r="H289" s="10">
        <v>44.384999999999991</v>
      </c>
      <c r="L289" s="2"/>
      <c r="M289" s="2"/>
    </row>
    <row r="290" spans="1:13" x14ac:dyDescent="0.2">
      <c r="A290" s="44">
        <v>8</v>
      </c>
      <c r="B290" s="44">
        <v>17</v>
      </c>
      <c r="C290" s="44">
        <v>8</v>
      </c>
      <c r="D290" s="9">
        <v>38.4</v>
      </c>
      <c r="E290" s="44">
        <v>268.44799999999998</v>
      </c>
      <c r="F290" s="8">
        <v>174.33099999999999</v>
      </c>
      <c r="G290" s="44">
        <v>-7.4860000000000468</v>
      </c>
      <c r="H290" s="10">
        <v>51.871999999999986</v>
      </c>
      <c r="L290" s="2"/>
      <c r="M290" s="2"/>
    </row>
    <row r="291" spans="1:13" x14ac:dyDescent="0.2">
      <c r="A291" s="44">
        <v>8</v>
      </c>
      <c r="B291" s="44">
        <v>17</v>
      </c>
      <c r="C291" s="44">
        <v>9</v>
      </c>
      <c r="D291" s="9">
        <v>43.2</v>
      </c>
      <c r="E291" s="44">
        <v>266.84300000000002</v>
      </c>
      <c r="F291" s="8">
        <v>182.887</v>
      </c>
      <c r="G291" s="44">
        <v>-9.0910000000000082</v>
      </c>
      <c r="H291" s="10">
        <v>60.427999999999997</v>
      </c>
      <c r="L291" s="2"/>
      <c r="M291" s="2"/>
    </row>
    <row r="292" spans="1:13" x14ac:dyDescent="0.2">
      <c r="A292" s="44">
        <v>8</v>
      </c>
      <c r="B292" s="44">
        <v>17</v>
      </c>
      <c r="C292" s="44">
        <v>10</v>
      </c>
      <c r="D292" s="9">
        <v>48</v>
      </c>
      <c r="E292" s="44">
        <v>264.17</v>
      </c>
      <c r="F292" s="8">
        <v>188.76900000000001</v>
      </c>
      <c r="G292" s="44">
        <v>-11.76400000000001</v>
      </c>
      <c r="H292" s="10">
        <v>66.31</v>
      </c>
      <c r="L292" s="2"/>
      <c r="M292" s="2"/>
    </row>
    <row r="293" spans="1:13" x14ac:dyDescent="0.2">
      <c r="A293" s="44">
        <v>8</v>
      </c>
      <c r="B293" s="44">
        <v>17</v>
      </c>
      <c r="C293" s="44">
        <v>11</v>
      </c>
      <c r="D293" s="9">
        <v>52.8</v>
      </c>
      <c r="E293" s="44">
        <v>264.17</v>
      </c>
      <c r="F293" s="8">
        <v>194.11699999999999</v>
      </c>
      <c r="G293" s="44">
        <v>-11.76400000000001</v>
      </c>
      <c r="H293" s="10">
        <v>71.657999999999987</v>
      </c>
    </row>
    <row r="294" spans="1:13" x14ac:dyDescent="0.2">
      <c r="A294" s="44">
        <v>8</v>
      </c>
      <c r="B294" s="44">
        <v>17</v>
      </c>
      <c r="C294" s="44">
        <v>12</v>
      </c>
      <c r="D294" s="9">
        <v>57.6</v>
      </c>
      <c r="E294" s="44">
        <v>262.03100000000001</v>
      </c>
      <c r="F294" s="8">
        <v>201.60300000000001</v>
      </c>
      <c r="G294" s="44">
        <v>-13.90300000000002</v>
      </c>
      <c r="H294" s="10">
        <v>79.144000000000005</v>
      </c>
    </row>
    <row r="295" spans="1:13" ht="16" thickBot="1" x14ac:dyDescent="0.25">
      <c r="A295" s="45">
        <v>8</v>
      </c>
      <c r="B295" s="45">
        <v>17</v>
      </c>
      <c r="C295" s="45">
        <v>13</v>
      </c>
      <c r="D295" s="12">
        <v>62.4</v>
      </c>
      <c r="E295" s="45">
        <v>261.49599999999998</v>
      </c>
      <c r="F295" s="11">
        <v>206.95099999999999</v>
      </c>
      <c r="G295" s="45">
        <v>-14.438000000000045</v>
      </c>
      <c r="H295" s="13">
        <v>84.49199999999999</v>
      </c>
    </row>
    <row r="296" spans="1:13" x14ac:dyDescent="0.2">
      <c r="A296" s="2"/>
      <c r="B296" s="2"/>
      <c r="C296" s="2"/>
      <c r="D296" s="3"/>
      <c r="E296" s="2"/>
      <c r="F296" s="2"/>
      <c r="G296" s="2"/>
      <c r="H296" s="2"/>
    </row>
    <row r="297" spans="1:13" x14ac:dyDescent="0.2">
      <c r="A297" s="2"/>
      <c r="B297" s="2"/>
      <c r="C297" s="2"/>
      <c r="D297" s="3"/>
      <c r="E297" s="2"/>
      <c r="F297" s="2"/>
      <c r="G297" s="2"/>
      <c r="H297" s="2"/>
    </row>
    <row r="298" spans="1:13" x14ac:dyDescent="0.2">
      <c r="A298" s="2"/>
      <c r="B298" s="2"/>
      <c r="C298" s="2"/>
      <c r="D298" s="3"/>
      <c r="E298" s="2"/>
      <c r="F298" s="2"/>
      <c r="G298" s="2"/>
      <c r="H298" s="2"/>
    </row>
    <row r="299" spans="1:13" x14ac:dyDescent="0.2">
      <c r="A299" s="2"/>
      <c r="B299" s="2"/>
      <c r="C299" s="2"/>
      <c r="D299" s="3"/>
      <c r="E299" s="2"/>
      <c r="F299" s="2"/>
      <c r="G299" s="2"/>
      <c r="H299" s="2"/>
    </row>
    <row r="300" spans="1:13" x14ac:dyDescent="0.2">
      <c r="A300" s="2"/>
      <c r="B300" s="2"/>
      <c r="C300" s="2"/>
      <c r="D300" s="3"/>
      <c r="E300" s="2"/>
      <c r="F300" s="2"/>
      <c r="G300" s="2"/>
      <c r="H300" s="2"/>
    </row>
    <row r="301" spans="1:13" x14ac:dyDescent="0.2">
      <c r="A301" s="2"/>
      <c r="B301" s="2"/>
      <c r="C301" s="2"/>
      <c r="D301" s="3"/>
      <c r="E301" s="2"/>
      <c r="F301" s="2"/>
      <c r="G301" s="2"/>
      <c r="H301" s="2"/>
    </row>
    <row r="302" spans="1:13" x14ac:dyDescent="0.2">
      <c r="A302" s="2"/>
      <c r="B302" s="2"/>
      <c r="C302" s="2"/>
      <c r="D302" s="3"/>
      <c r="E302" s="2"/>
      <c r="F302" s="2"/>
      <c r="G302" s="2"/>
      <c r="H302" s="2"/>
    </row>
    <row r="303" spans="1:13" x14ac:dyDescent="0.2">
      <c r="A303" s="2"/>
      <c r="B303" s="2"/>
      <c r="C303" s="2"/>
      <c r="D303" s="3"/>
      <c r="E303" s="2"/>
      <c r="F303" s="2"/>
      <c r="G303" s="2"/>
      <c r="H303" s="2"/>
    </row>
    <row r="304" spans="1:13" x14ac:dyDescent="0.2">
      <c r="A304" s="2"/>
      <c r="B304" s="2"/>
      <c r="C304" s="2"/>
      <c r="D304" s="3"/>
      <c r="E304" s="2"/>
      <c r="F304" s="2"/>
      <c r="G304" s="2"/>
      <c r="H304" s="2"/>
    </row>
    <row r="305" spans="1:8" x14ac:dyDescent="0.2">
      <c r="A305" s="2"/>
      <c r="B305" s="2"/>
      <c r="C305" s="2"/>
      <c r="D305" s="3"/>
      <c r="E305" s="2"/>
      <c r="F305" s="2"/>
      <c r="G305" s="2"/>
      <c r="H305" s="2"/>
    </row>
    <row r="306" spans="1:8" x14ac:dyDescent="0.2">
      <c r="A306" s="2"/>
      <c r="B306" s="2"/>
      <c r="C306" s="2"/>
      <c r="D306" s="3"/>
      <c r="E306" s="2"/>
      <c r="F306" s="2"/>
      <c r="G306" s="2"/>
      <c r="H306" s="2"/>
    </row>
    <row r="307" spans="1:8" x14ac:dyDescent="0.2">
      <c r="A307" s="2"/>
      <c r="B307" s="2"/>
      <c r="C307" s="2"/>
      <c r="D307" s="3"/>
      <c r="E307" s="2"/>
      <c r="F307" s="2"/>
      <c r="G307" s="2"/>
      <c r="H307" s="2"/>
    </row>
    <row r="308" spans="1:8" x14ac:dyDescent="0.2">
      <c r="A308" s="2"/>
      <c r="B308" s="2"/>
      <c r="C308" s="2"/>
      <c r="D308" s="3"/>
      <c r="E308" s="2"/>
      <c r="F308" s="2"/>
      <c r="G308" s="2"/>
      <c r="H308" s="2"/>
    </row>
    <row r="309" spans="1:8" x14ac:dyDescent="0.2">
      <c r="A309" s="2"/>
      <c r="B309" s="2"/>
      <c r="C309" s="2"/>
      <c r="D309" s="3"/>
      <c r="E309" s="2"/>
      <c r="F309" s="2"/>
      <c r="G309" s="2"/>
      <c r="H309" s="2"/>
    </row>
    <row r="310" spans="1:8" x14ac:dyDescent="0.2">
      <c r="A310" s="2"/>
      <c r="B310" s="2"/>
      <c r="C310" s="2"/>
      <c r="D310" s="3"/>
      <c r="E310" s="2"/>
      <c r="F310" s="2"/>
      <c r="G310" s="2"/>
      <c r="H310" s="2"/>
    </row>
    <row r="311" spans="1:8" x14ac:dyDescent="0.2">
      <c r="A311" s="2"/>
      <c r="B311" s="2"/>
      <c r="C311" s="2"/>
      <c r="D311" s="3"/>
      <c r="E311" s="2"/>
      <c r="F311" s="2"/>
      <c r="G311" s="2"/>
      <c r="H311" s="2"/>
    </row>
    <row r="312" spans="1:8" x14ac:dyDescent="0.2">
      <c r="A312" s="2"/>
      <c r="B312" s="2"/>
      <c r="C312" s="2"/>
      <c r="D312" s="3"/>
      <c r="E312" s="2"/>
      <c r="F312" s="2"/>
      <c r="G312" s="2"/>
      <c r="H312" s="2"/>
    </row>
    <row r="313" spans="1:8" x14ac:dyDescent="0.2">
      <c r="A313" s="2"/>
      <c r="B313" s="2"/>
      <c r="C313" s="2"/>
      <c r="D313" s="3"/>
      <c r="E313" s="2"/>
      <c r="F313" s="2"/>
      <c r="G313" s="2"/>
      <c r="H313" s="2"/>
    </row>
    <row r="314" spans="1:8" x14ac:dyDescent="0.2">
      <c r="A314" s="2"/>
      <c r="B314" s="2"/>
      <c r="C314" s="2"/>
      <c r="D314" s="3"/>
      <c r="E314" s="2"/>
      <c r="F314" s="2"/>
      <c r="G314" s="2"/>
      <c r="H314" s="2"/>
    </row>
    <row r="315" spans="1:8" x14ac:dyDescent="0.2">
      <c r="A315" s="2"/>
      <c r="B315" s="2"/>
      <c r="C315" s="2"/>
      <c r="D315" s="3"/>
      <c r="E315" s="2"/>
      <c r="F315" s="2"/>
      <c r="G315" s="2"/>
      <c r="H315" s="2"/>
    </row>
    <row r="316" spans="1:8" x14ac:dyDescent="0.2">
      <c r="A316" s="2"/>
      <c r="B316" s="2"/>
      <c r="C316" s="2"/>
      <c r="D316" s="3"/>
      <c r="E316" s="2"/>
      <c r="F316" s="2"/>
      <c r="G316" s="2"/>
      <c r="H316" s="2"/>
    </row>
    <row r="317" spans="1:8" x14ac:dyDescent="0.2">
      <c r="A317" s="2"/>
      <c r="B317" s="2"/>
      <c r="C317" s="2"/>
      <c r="D317" s="3"/>
      <c r="E317" s="2"/>
      <c r="F317" s="2"/>
      <c r="G317" s="2"/>
      <c r="H317" s="2"/>
    </row>
    <row r="318" spans="1:8" x14ac:dyDescent="0.2">
      <c r="A318" s="2"/>
      <c r="B318" s="2"/>
      <c r="C318" s="2"/>
      <c r="D318" s="3"/>
      <c r="E318" s="2"/>
      <c r="F318" s="2"/>
      <c r="G318" s="2"/>
      <c r="H318" s="2"/>
    </row>
    <row r="319" spans="1:8" x14ac:dyDescent="0.2">
      <c r="A319" s="2"/>
      <c r="B319" s="2"/>
      <c r="C319" s="2"/>
      <c r="D319" s="3"/>
      <c r="E319" s="2"/>
      <c r="F319" s="2"/>
      <c r="G319" s="2"/>
      <c r="H319" s="2"/>
    </row>
    <row r="320" spans="1:8" x14ac:dyDescent="0.2">
      <c r="A320" s="2"/>
      <c r="B320" s="2"/>
      <c r="C320" s="2"/>
      <c r="D320" s="3"/>
      <c r="E320" s="2"/>
      <c r="F320" s="2"/>
      <c r="G320" s="2"/>
      <c r="H320" s="2"/>
    </row>
    <row r="321" spans="1:8" x14ac:dyDescent="0.2">
      <c r="A321" s="2"/>
      <c r="B321" s="2"/>
      <c r="C321" s="2"/>
      <c r="D321" s="3"/>
      <c r="E321" s="2"/>
      <c r="F321" s="2"/>
      <c r="G321" s="2"/>
      <c r="H321" s="2"/>
    </row>
    <row r="322" spans="1:8" x14ac:dyDescent="0.2">
      <c r="A322" s="2"/>
      <c r="B322" s="2"/>
      <c r="C322" s="2"/>
      <c r="D322" s="3"/>
      <c r="E322" s="2"/>
      <c r="F322" s="2"/>
      <c r="G322" s="2"/>
      <c r="H322" s="2"/>
    </row>
    <row r="323" spans="1:8" x14ac:dyDescent="0.2">
      <c r="A323" s="2"/>
      <c r="B323" s="2"/>
      <c r="C323" s="2"/>
      <c r="D323" s="3"/>
      <c r="E323" s="2"/>
      <c r="F323" s="2"/>
      <c r="G323" s="2"/>
      <c r="H323" s="2"/>
    </row>
    <row r="324" spans="1:8" x14ac:dyDescent="0.2">
      <c r="A324" s="2"/>
      <c r="B324" s="2"/>
      <c r="C324" s="2"/>
      <c r="D324" s="3"/>
      <c r="E324" s="2"/>
      <c r="F324" s="2"/>
      <c r="G324" s="2"/>
      <c r="H324" s="2"/>
    </row>
    <row r="325" spans="1:8" x14ac:dyDescent="0.2">
      <c r="A325" s="2"/>
      <c r="B325" s="2"/>
      <c r="C325" s="2"/>
      <c r="D325" s="3"/>
      <c r="E325" s="2"/>
      <c r="F325" s="2"/>
      <c r="G325" s="2"/>
      <c r="H325" s="2"/>
    </row>
    <row r="326" spans="1:8" x14ac:dyDescent="0.2">
      <c r="A326" s="2"/>
      <c r="B326" s="2"/>
      <c r="C326" s="2"/>
      <c r="D326" s="3"/>
      <c r="E326" s="2"/>
      <c r="F326" s="2"/>
      <c r="G326" s="2"/>
      <c r="H326" s="2"/>
    </row>
    <row r="327" spans="1:8" x14ac:dyDescent="0.2">
      <c r="A327" s="2"/>
      <c r="B327" s="2"/>
      <c r="C327" s="2"/>
      <c r="D327" s="3"/>
      <c r="E327" s="2"/>
      <c r="F327" s="2"/>
      <c r="G327" s="2"/>
      <c r="H327" s="2"/>
    </row>
    <row r="328" spans="1:8" x14ac:dyDescent="0.2">
      <c r="A328" s="2"/>
      <c r="B328" s="2"/>
      <c r="C328" s="2"/>
      <c r="D328" s="3"/>
      <c r="E328" s="2"/>
      <c r="F328" s="2"/>
      <c r="G328" s="2"/>
      <c r="H328" s="2"/>
    </row>
    <row r="329" spans="1:8" x14ac:dyDescent="0.2">
      <c r="A329" s="2"/>
      <c r="B329" s="2"/>
      <c r="C329" s="2"/>
      <c r="D329" s="3"/>
      <c r="E329" s="2"/>
      <c r="F329" s="2"/>
      <c r="G329" s="2"/>
      <c r="H329" s="2"/>
    </row>
    <row r="330" spans="1:8" x14ac:dyDescent="0.2">
      <c r="A330" s="2"/>
      <c r="B330" s="2"/>
      <c r="C330" s="2"/>
      <c r="D330" s="3"/>
      <c r="E330" s="2"/>
      <c r="F330" s="2"/>
      <c r="G330" s="2"/>
      <c r="H330" s="2"/>
    </row>
    <row r="331" spans="1:8" x14ac:dyDescent="0.2">
      <c r="A331" s="2"/>
      <c r="B331" s="2"/>
      <c r="C331" s="2"/>
      <c r="D331" s="3"/>
      <c r="E331" s="2"/>
      <c r="F331" s="2"/>
      <c r="G331" s="2"/>
      <c r="H331" s="2"/>
    </row>
    <row r="332" spans="1:8" x14ac:dyDescent="0.2">
      <c r="A332" s="2"/>
      <c r="B332" s="2"/>
      <c r="C332" s="2"/>
      <c r="D332" s="3"/>
      <c r="E332" s="2"/>
      <c r="F332" s="2"/>
      <c r="G332" s="2"/>
      <c r="H332" s="2"/>
    </row>
    <row r="333" spans="1:8" x14ac:dyDescent="0.2">
      <c r="A333" s="2"/>
      <c r="B333" s="2"/>
      <c r="C333" s="2"/>
      <c r="D333" s="3"/>
      <c r="E333" s="2"/>
      <c r="F333" s="2"/>
      <c r="G333" s="2"/>
      <c r="H333" s="2"/>
    </row>
    <row r="334" spans="1:8" x14ac:dyDescent="0.2">
      <c r="A334" s="2"/>
      <c r="B334" s="2"/>
      <c r="C334" s="2"/>
      <c r="D334" s="3"/>
      <c r="E334" s="2"/>
      <c r="F334" s="2"/>
      <c r="G334" s="2"/>
      <c r="H334" s="2"/>
    </row>
    <row r="335" spans="1:8" x14ac:dyDescent="0.2">
      <c r="A335" s="2"/>
      <c r="B335" s="2"/>
      <c r="C335" s="2"/>
      <c r="D335" s="3"/>
      <c r="E335" s="2"/>
      <c r="F335" s="2"/>
      <c r="G335" s="2"/>
      <c r="H335" s="2"/>
    </row>
    <row r="336" spans="1:8" x14ac:dyDescent="0.2">
      <c r="A336" s="2"/>
      <c r="B336" s="2"/>
      <c r="C336" s="2"/>
      <c r="D336" s="3"/>
      <c r="E336" s="2"/>
      <c r="F336" s="2"/>
      <c r="G336" s="2"/>
      <c r="H336" s="2"/>
    </row>
    <row r="337" spans="1:8" x14ac:dyDescent="0.2">
      <c r="A337" s="2"/>
      <c r="B337" s="2"/>
      <c r="C337" s="2"/>
      <c r="D337" s="3"/>
      <c r="E337" s="2"/>
      <c r="F337" s="2"/>
      <c r="G337" s="2"/>
      <c r="H337" s="2"/>
    </row>
    <row r="338" spans="1:8" x14ac:dyDescent="0.2">
      <c r="A338" s="2"/>
      <c r="B338" s="2"/>
      <c r="C338" s="2"/>
      <c r="D338" s="3"/>
      <c r="E338" s="2"/>
      <c r="F338" s="2"/>
      <c r="G338" s="2"/>
      <c r="H338" s="2"/>
    </row>
    <row r="339" spans="1:8" x14ac:dyDescent="0.2">
      <c r="A339" s="2"/>
      <c r="B339" s="2"/>
      <c r="C339" s="2"/>
      <c r="D339" s="3"/>
      <c r="E339" s="2"/>
      <c r="F339" s="2"/>
      <c r="G339" s="2"/>
      <c r="H339" s="2"/>
    </row>
    <row r="340" spans="1:8" x14ac:dyDescent="0.2">
      <c r="A340" s="2"/>
      <c r="B340" s="2"/>
      <c r="C340" s="2"/>
      <c r="D340" s="3"/>
      <c r="E340" s="2"/>
      <c r="F340" s="2"/>
      <c r="G340" s="2"/>
      <c r="H340" s="2"/>
    </row>
    <row r="341" spans="1:8" x14ac:dyDescent="0.2">
      <c r="A341" s="2"/>
      <c r="B341" s="2"/>
      <c r="C341" s="2"/>
      <c r="D341" s="3"/>
      <c r="E341" s="2"/>
      <c r="F341" s="2"/>
      <c r="G341" s="2"/>
      <c r="H341" s="2"/>
    </row>
    <row r="342" spans="1:8" x14ac:dyDescent="0.2">
      <c r="A342" s="2"/>
      <c r="B342" s="2"/>
      <c r="C342" s="2"/>
      <c r="D342" s="3"/>
      <c r="E342" s="2"/>
      <c r="F342" s="2"/>
      <c r="G342" s="2"/>
      <c r="H342" s="2"/>
    </row>
    <row r="343" spans="1:8" x14ac:dyDescent="0.2">
      <c r="A343" s="2"/>
      <c r="B343" s="2"/>
      <c r="C343" s="2"/>
      <c r="D343" s="3"/>
      <c r="E343" s="2"/>
      <c r="F343" s="2"/>
      <c r="G343" s="2"/>
      <c r="H343" s="2"/>
    </row>
    <row r="344" spans="1:8" x14ac:dyDescent="0.2">
      <c r="A344" s="2"/>
      <c r="B344" s="2"/>
      <c r="C344" s="2"/>
      <c r="D344" s="3"/>
      <c r="E344" s="2"/>
      <c r="F344" s="2"/>
      <c r="G344" s="2"/>
      <c r="H344" s="2"/>
    </row>
    <row r="345" spans="1:8" x14ac:dyDescent="0.2">
      <c r="A345" s="2"/>
      <c r="B345" s="2"/>
      <c r="C345" s="2"/>
      <c r="D345" s="3"/>
      <c r="E345" s="2"/>
      <c r="F345" s="2"/>
      <c r="G345" s="2"/>
      <c r="H345" s="2"/>
    </row>
    <row r="346" spans="1:8" x14ac:dyDescent="0.2">
      <c r="A346" s="2"/>
      <c r="B346" s="2"/>
      <c r="C346" s="2"/>
      <c r="D346" s="3"/>
      <c r="E346" s="2"/>
      <c r="F346" s="2"/>
      <c r="G346" s="2"/>
      <c r="H346" s="2"/>
    </row>
    <row r="347" spans="1:8" x14ac:dyDescent="0.2">
      <c r="A347" s="2"/>
      <c r="B347" s="2"/>
      <c r="C347" s="2"/>
      <c r="D347" s="3"/>
      <c r="E347" s="2"/>
      <c r="F347" s="2"/>
      <c r="G347" s="2"/>
      <c r="H347" s="2"/>
    </row>
    <row r="348" spans="1:8" x14ac:dyDescent="0.2">
      <c r="A348" s="2"/>
      <c r="B348" s="2"/>
      <c r="C348" s="2"/>
      <c r="D348" s="3"/>
      <c r="E348" s="2"/>
      <c r="F348" s="2"/>
      <c r="G348" s="2"/>
      <c r="H348" s="2"/>
    </row>
    <row r="349" spans="1:8" x14ac:dyDescent="0.2">
      <c r="A349" s="2"/>
      <c r="B349" s="2"/>
      <c r="C349" s="2"/>
      <c r="D349" s="3"/>
      <c r="E349" s="2"/>
      <c r="F349" s="2"/>
      <c r="G349" s="2"/>
      <c r="H349" s="2"/>
    </row>
    <row r="350" spans="1:8" x14ac:dyDescent="0.2">
      <c r="A350" s="2"/>
      <c r="B350" s="2"/>
      <c r="C350" s="2"/>
      <c r="D350" s="3"/>
      <c r="E350" s="2"/>
      <c r="F350" s="2"/>
      <c r="G350" s="2"/>
      <c r="H350" s="2"/>
    </row>
    <row r="351" spans="1:8" x14ac:dyDescent="0.2">
      <c r="A351" s="2"/>
      <c r="B351" s="2"/>
      <c r="C351" s="2"/>
      <c r="D351" s="3"/>
      <c r="E351" s="2"/>
      <c r="F351" s="2"/>
      <c r="G351" s="2"/>
      <c r="H351" s="2"/>
    </row>
    <row r="352" spans="1:8" x14ac:dyDescent="0.2">
      <c r="A352" s="2"/>
      <c r="B352" s="2"/>
      <c r="C352" s="2"/>
      <c r="D352" s="3"/>
      <c r="E352" s="2"/>
      <c r="F352" s="2"/>
      <c r="G352" s="2"/>
      <c r="H352" s="2"/>
    </row>
    <row r="353" spans="1:8" x14ac:dyDescent="0.2">
      <c r="A353" s="2"/>
      <c r="B353" s="2"/>
      <c r="C353" s="2"/>
      <c r="D353" s="3"/>
      <c r="E353" s="2"/>
      <c r="F353" s="2"/>
      <c r="G353" s="2"/>
      <c r="H353" s="2"/>
    </row>
    <row r="354" spans="1:8" x14ac:dyDescent="0.2">
      <c r="A354" s="2"/>
      <c r="B354" s="2"/>
      <c r="C354" s="2"/>
      <c r="D354" s="3"/>
      <c r="E354" s="2"/>
      <c r="F354" s="2"/>
      <c r="G354" s="2"/>
      <c r="H354" s="2"/>
    </row>
    <row r="355" spans="1:8" x14ac:dyDescent="0.2">
      <c r="A355" s="2"/>
      <c r="B355" s="2"/>
      <c r="C355" s="2"/>
      <c r="D355" s="3"/>
      <c r="E355" s="2"/>
      <c r="F355" s="2"/>
      <c r="G355" s="2"/>
      <c r="H355" s="2"/>
    </row>
    <row r="356" spans="1:8" x14ac:dyDescent="0.2">
      <c r="A356" s="2"/>
      <c r="B356" s="2"/>
      <c r="C356" s="2"/>
      <c r="D356" s="3"/>
      <c r="E356" s="2"/>
      <c r="F356" s="2"/>
      <c r="G356" s="2"/>
      <c r="H356" s="2"/>
    </row>
    <row r="357" spans="1:8" x14ac:dyDescent="0.2">
      <c r="A357" s="2"/>
      <c r="B357" s="2"/>
      <c r="C357" s="2"/>
      <c r="D357" s="3"/>
      <c r="E357" s="2"/>
      <c r="F357" s="2"/>
      <c r="G357" s="2"/>
      <c r="H357" s="2"/>
    </row>
    <row r="358" spans="1:8" x14ac:dyDescent="0.2">
      <c r="A358" s="2"/>
      <c r="B358" s="2"/>
      <c r="C358" s="2"/>
      <c r="D358" s="3"/>
      <c r="E358" s="2"/>
      <c r="F358" s="2"/>
      <c r="G358" s="2"/>
      <c r="H358" s="2"/>
    </row>
    <row r="359" spans="1:8" x14ac:dyDescent="0.2">
      <c r="A359" s="2"/>
      <c r="B359" s="2"/>
      <c r="C359" s="2"/>
      <c r="D359" s="3"/>
      <c r="E359" s="2"/>
      <c r="F359" s="2"/>
      <c r="G359" s="2"/>
      <c r="H359" s="2"/>
    </row>
    <row r="360" spans="1:8" x14ac:dyDescent="0.2">
      <c r="A360" s="2"/>
      <c r="B360" s="2"/>
      <c r="C360" s="2"/>
      <c r="D360" s="3"/>
      <c r="E360" s="2"/>
      <c r="F360" s="2"/>
      <c r="G360" s="2"/>
      <c r="H360" s="2"/>
    </row>
    <row r="361" spans="1:8" x14ac:dyDescent="0.2">
      <c r="A361" s="2"/>
      <c r="B361" s="2"/>
      <c r="C361" s="2"/>
      <c r="D361" s="3"/>
      <c r="E361" s="2"/>
      <c r="F361" s="2"/>
      <c r="G361" s="2"/>
      <c r="H361" s="2"/>
    </row>
    <row r="362" spans="1:8" x14ac:dyDescent="0.2">
      <c r="A362" s="2"/>
      <c r="B362" s="2"/>
      <c r="C362" s="2"/>
      <c r="D362" s="3"/>
      <c r="E362" s="2"/>
      <c r="F362" s="2"/>
      <c r="G362" s="2"/>
      <c r="H362" s="2"/>
    </row>
    <row r="363" spans="1:8" x14ac:dyDescent="0.2">
      <c r="A363" s="2"/>
      <c r="B363" s="2"/>
      <c r="C363" s="2"/>
      <c r="D363" s="3"/>
      <c r="E363" s="2"/>
      <c r="F363" s="2"/>
      <c r="G363" s="2"/>
      <c r="H363" s="2"/>
    </row>
    <row r="364" spans="1:8" x14ac:dyDescent="0.2">
      <c r="A364" s="2"/>
      <c r="B364" s="2"/>
      <c r="C364" s="2"/>
      <c r="D364" s="3"/>
      <c r="E364" s="2"/>
      <c r="F364" s="2"/>
      <c r="G364" s="2"/>
      <c r="H364" s="2"/>
    </row>
    <row r="365" spans="1:8" x14ac:dyDescent="0.2">
      <c r="A365" s="2"/>
      <c r="B365" s="2"/>
      <c r="C365" s="2"/>
      <c r="D365" s="3"/>
      <c r="E365" s="2"/>
      <c r="F365" s="2"/>
      <c r="G365" s="2"/>
      <c r="H365" s="2"/>
    </row>
    <row r="366" spans="1:8" x14ac:dyDescent="0.2">
      <c r="A366" s="2"/>
      <c r="B366" s="2"/>
      <c r="C366" s="2"/>
      <c r="D366" s="3"/>
      <c r="E366" s="2"/>
      <c r="F366" s="2"/>
      <c r="G366" s="2"/>
      <c r="H366" s="2"/>
    </row>
    <row r="367" spans="1:8" x14ac:dyDescent="0.2">
      <c r="A367" s="2"/>
      <c r="B367" s="2"/>
      <c r="C367" s="2"/>
      <c r="D367" s="3"/>
      <c r="E367" s="2"/>
      <c r="F367" s="2"/>
      <c r="G367" s="2"/>
      <c r="H367" s="2"/>
    </row>
    <row r="368" spans="1:8" x14ac:dyDescent="0.2">
      <c r="A368" s="2"/>
      <c r="B368" s="2"/>
      <c r="C368" s="2"/>
      <c r="D368" s="3"/>
      <c r="E368" s="2"/>
      <c r="F368" s="2"/>
      <c r="G368" s="2"/>
      <c r="H368" s="2"/>
    </row>
    <row r="369" spans="1:8" x14ac:dyDescent="0.2">
      <c r="A369" s="2"/>
      <c r="B369" s="2"/>
      <c r="C369" s="2"/>
      <c r="D369" s="3"/>
      <c r="E369" s="2"/>
      <c r="F369" s="2"/>
      <c r="G369" s="2"/>
      <c r="H369" s="2"/>
    </row>
    <row r="370" spans="1:8" x14ac:dyDescent="0.2">
      <c r="A370" s="2"/>
      <c r="B370" s="2"/>
      <c r="C370" s="2"/>
      <c r="D370" s="3"/>
      <c r="E370" s="2"/>
      <c r="F370" s="2"/>
      <c r="G370" s="2"/>
      <c r="H370" s="2"/>
    </row>
    <row r="371" spans="1:8" x14ac:dyDescent="0.2">
      <c r="A371" s="2"/>
      <c r="B371" s="2"/>
      <c r="C371" s="2"/>
      <c r="D371" s="3"/>
      <c r="E371" s="2"/>
      <c r="F371" s="2"/>
      <c r="G371" s="2"/>
      <c r="H371" s="2"/>
    </row>
    <row r="372" spans="1:8" x14ac:dyDescent="0.2">
      <c r="A372" s="2"/>
      <c r="B372" s="2"/>
      <c r="C372" s="2"/>
      <c r="D372" s="3"/>
      <c r="E372" s="2"/>
      <c r="F372" s="2"/>
      <c r="G372" s="2"/>
      <c r="H372" s="2"/>
    </row>
    <row r="373" spans="1:8" x14ac:dyDescent="0.2">
      <c r="A373" s="2"/>
      <c r="B373" s="2"/>
      <c r="C373" s="2"/>
      <c r="D373" s="3"/>
      <c r="E373" s="2"/>
      <c r="F373" s="2"/>
      <c r="G373" s="2"/>
      <c r="H373" s="2"/>
    </row>
    <row r="374" spans="1:8" x14ac:dyDescent="0.2">
      <c r="A374" s="2"/>
      <c r="B374" s="2"/>
      <c r="C374" s="2"/>
      <c r="D374" s="3"/>
      <c r="E374" s="2"/>
      <c r="F374" s="2"/>
      <c r="G374" s="2"/>
      <c r="H374" s="2"/>
    </row>
    <row r="375" spans="1:8" x14ac:dyDescent="0.2">
      <c r="A375" s="2"/>
      <c r="B375" s="2"/>
      <c r="C375" s="2"/>
      <c r="D375" s="3"/>
      <c r="E375" s="2"/>
      <c r="F375" s="2"/>
      <c r="G375" s="2"/>
      <c r="H375" s="2"/>
    </row>
    <row r="376" spans="1:8" x14ac:dyDescent="0.2">
      <c r="A376" s="2"/>
      <c r="B376" s="2"/>
      <c r="C376" s="2"/>
      <c r="D376" s="3"/>
      <c r="E376" s="2"/>
      <c r="F376" s="2"/>
      <c r="G376" s="2"/>
      <c r="H376" s="2"/>
    </row>
    <row r="377" spans="1:8" x14ac:dyDescent="0.2">
      <c r="A377" s="2"/>
      <c r="B377" s="2"/>
      <c r="C377" s="2"/>
      <c r="D377" s="3"/>
      <c r="E377" s="2"/>
      <c r="F377" s="2"/>
      <c r="G377" s="2"/>
      <c r="H377" s="2"/>
    </row>
    <row r="378" spans="1:8" x14ac:dyDescent="0.2">
      <c r="A378" s="2"/>
      <c r="B378" s="2"/>
      <c r="C378" s="2"/>
      <c r="D378" s="3"/>
      <c r="E378" s="2"/>
      <c r="F378" s="2"/>
      <c r="G378" s="2"/>
      <c r="H378" s="2"/>
    </row>
    <row r="379" spans="1:8" x14ac:dyDescent="0.2">
      <c r="A379" s="2"/>
      <c r="B379" s="2"/>
      <c r="C379" s="2"/>
      <c r="D379" s="3"/>
      <c r="E379" s="2"/>
      <c r="F379" s="2"/>
      <c r="G379" s="2"/>
      <c r="H379" s="2"/>
    </row>
    <row r="380" spans="1:8" x14ac:dyDescent="0.2">
      <c r="A380" s="2"/>
      <c r="B380" s="2"/>
      <c r="C380" s="2"/>
      <c r="D380" s="3"/>
      <c r="E380" s="2"/>
      <c r="F380" s="2"/>
      <c r="G380" s="2"/>
      <c r="H380" s="2"/>
    </row>
    <row r="381" spans="1:8" x14ac:dyDescent="0.2">
      <c r="A381" s="2"/>
      <c r="B381" s="2"/>
      <c r="C381" s="2"/>
      <c r="D381" s="3"/>
      <c r="E381" s="2"/>
      <c r="F381" s="2"/>
      <c r="G381" s="2"/>
      <c r="H381" s="2"/>
    </row>
    <row r="382" spans="1:8" x14ac:dyDescent="0.2">
      <c r="A382" s="2"/>
      <c r="B382" s="2"/>
      <c r="C382" s="2"/>
      <c r="D382" s="3"/>
      <c r="E382" s="2"/>
      <c r="F382" s="2"/>
      <c r="G382" s="2"/>
      <c r="H382" s="2"/>
    </row>
    <row r="383" spans="1:8" x14ac:dyDescent="0.2">
      <c r="A383" s="2"/>
      <c r="B383" s="2"/>
      <c r="C383" s="2"/>
      <c r="D383" s="3"/>
      <c r="E383" s="2"/>
      <c r="F383" s="2"/>
      <c r="G383" s="2"/>
      <c r="H383" s="2"/>
    </row>
    <row r="384" spans="1:8" x14ac:dyDescent="0.2">
      <c r="A384" s="2"/>
      <c r="B384" s="2"/>
      <c r="C384" s="2"/>
      <c r="D384" s="3"/>
      <c r="E384" s="2"/>
      <c r="F384" s="2"/>
      <c r="G384" s="2"/>
      <c r="H384" s="2"/>
    </row>
    <row r="385" spans="1:8" x14ac:dyDescent="0.2">
      <c r="A385" s="2"/>
      <c r="B385" s="2"/>
      <c r="C385" s="2"/>
      <c r="D385" s="3"/>
      <c r="E385" s="2"/>
      <c r="F385" s="2"/>
      <c r="G385" s="2"/>
      <c r="H385" s="2"/>
    </row>
    <row r="386" spans="1:8" x14ac:dyDescent="0.2">
      <c r="A386" s="2"/>
      <c r="B386" s="2"/>
      <c r="C386" s="2"/>
      <c r="D386" s="3"/>
      <c r="E386" s="2"/>
      <c r="F386" s="2"/>
      <c r="G386" s="2"/>
      <c r="H386" s="2"/>
    </row>
    <row r="387" spans="1:8" x14ac:dyDescent="0.2">
      <c r="A387" s="2"/>
      <c r="B387" s="2"/>
      <c r="C387" s="2"/>
      <c r="D387" s="3"/>
      <c r="E387" s="2"/>
      <c r="F387" s="2"/>
      <c r="G387" s="2"/>
      <c r="H387" s="2"/>
    </row>
    <row r="388" spans="1:8" x14ac:dyDescent="0.2">
      <c r="A388" s="2"/>
      <c r="B388" s="2"/>
      <c r="C388" s="2"/>
      <c r="D388" s="3"/>
      <c r="E388" s="2"/>
      <c r="F388" s="2"/>
      <c r="G388" s="2"/>
      <c r="H388" s="2"/>
    </row>
    <row r="389" spans="1:8" x14ac:dyDescent="0.2">
      <c r="A389" s="2"/>
      <c r="B389" s="2"/>
      <c r="C389" s="2"/>
      <c r="D389" s="3"/>
      <c r="E389" s="2"/>
      <c r="F389" s="2"/>
      <c r="G389" s="2"/>
      <c r="H389" s="2"/>
    </row>
    <row r="390" spans="1:8" x14ac:dyDescent="0.2">
      <c r="A390" s="2"/>
      <c r="B390" s="2"/>
      <c r="C390" s="2"/>
      <c r="D390" s="3"/>
      <c r="E390" s="2"/>
      <c r="F390" s="2"/>
      <c r="G390" s="2"/>
      <c r="H390" s="2"/>
    </row>
    <row r="391" spans="1:8" x14ac:dyDescent="0.2">
      <c r="A391" s="2"/>
      <c r="B391" s="2"/>
      <c r="C391" s="2"/>
      <c r="D391" s="3"/>
      <c r="E391" s="2"/>
      <c r="F391" s="2"/>
      <c r="G391" s="2"/>
      <c r="H391" s="2"/>
    </row>
    <row r="392" spans="1:8" x14ac:dyDescent="0.2">
      <c r="A392" s="2"/>
      <c r="B392" s="2"/>
      <c r="C392" s="2"/>
      <c r="D392" s="3"/>
      <c r="E392" s="2"/>
      <c r="F392" s="2"/>
      <c r="G392" s="2"/>
      <c r="H392" s="2"/>
    </row>
    <row r="393" spans="1:8" x14ac:dyDescent="0.2">
      <c r="A393" s="2"/>
      <c r="B393" s="2"/>
      <c r="C393" s="2"/>
      <c r="D393" s="3"/>
      <c r="E393" s="2"/>
      <c r="F393" s="2"/>
      <c r="G393" s="2"/>
      <c r="H393" s="2"/>
    </row>
    <row r="394" spans="1:8" x14ac:dyDescent="0.2">
      <c r="A394" s="2"/>
      <c r="B394" s="2"/>
      <c r="C394" s="2"/>
      <c r="D394" s="3"/>
      <c r="E394" s="2"/>
      <c r="F394" s="2"/>
      <c r="G394" s="2"/>
      <c r="H394" s="2"/>
    </row>
    <row r="395" spans="1:8" x14ac:dyDescent="0.2">
      <c r="A395" s="2"/>
      <c r="B395" s="2"/>
      <c r="C395" s="2"/>
      <c r="D395" s="3"/>
      <c r="E395" s="2"/>
      <c r="F395" s="2"/>
      <c r="G395" s="2"/>
      <c r="H395" s="2"/>
    </row>
    <row r="396" spans="1:8" x14ac:dyDescent="0.2">
      <c r="A396" s="2"/>
      <c r="B396" s="2"/>
      <c r="C396" s="2"/>
      <c r="D396" s="3"/>
      <c r="E396" s="2"/>
      <c r="F396" s="2"/>
      <c r="G396" s="2"/>
      <c r="H396" s="2"/>
    </row>
    <row r="397" spans="1:8" x14ac:dyDescent="0.2">
      <c r="A397" s="2"/>
      <c r="B397" s="2"/>
      <c r="C397" s="2"/>
      <c r="D397" s="3"/>
      <c r="E397" s="2"/>
      <c r="F397" s="2"/>
      <c r="G397" s="2"/>
      <c r="H397" s="2"/>
    </row>
    <row r="398" spans="1:8" x14ac:dyDescent="0.2">
      <c r="A398" s="2"/>
      <c r="B398" s="2"/>
      <c r="C398" s="2"/>
      <c r="D398" s="3"/>
      <c r="E398" s="2"/>
      <c r="F398" s="2"/>
      <c r="G398" s="2"/>
      <c r="H398" s="2"/>
    </row>
    <row r="399" spans="1:8" x14ac:dyDescent="0.2">
      <c r="A399" s="2"/>
      <c r="B399" s="2"/>
      <c r="C399" s="2"/>
      <c r="D399" s="3"/>
      <c r="E399" s="2"/>
      <c r="F399" s="2"/>
      <c r="G399" s="2"/>
      <c r="H399" s="2"/>
    </row>
    <row r="400" spans="1:8" x14ac:dyDescent="0.2">
      <c r="A400" s="2"/>
      <c r="B400" s="2"/>
      <c r="C400" s="2"/>
      <c r="D400" s="3"/>
      <c r="E400" s="2"/>
      <c r="F400" s="2"/>
      <c r="G400" s="2"/>
      <c r="H400" s="2"/>
    </row>
    <row r="401" spans="1:8" x14ac:dyDescent="0.2">
      <c r="A401" s="2"/>
      <c r="B401" s="2"/>
      <c r="C401" s="2"/>
      <c r="D401" s="3"/>
      <c r="E401" s="2"/>
      <c r="F401" s="2"/>
      <c r="G401" s="2"/>
      <c r="H401" s="2"/>
    </row>
    <row r="402" spans="1:8" x14ac:dyDescent="0.2">
      <c r="A402" s="2"/>
      <c r="B402" s="2"/>
      <c r="C402" s="2"/>
      <c r="D402" s="3"/>
      <c r="E402" s="2"/>
      <c r="F402" s="2"/>
      <c r="G402" s="2"/>
      <c r="H402" s="2"/>
    </row>
    <row r="403" spans="1:8" x14ac:dyDescent="0.2">
      <c r="A403" s="2"/>
      <c r="B403" s="2"/>
      <c r="C403" s="2"/>
      <c r="D403" s="3"/>
      <c r="E403" s="2"/>
      <c r="F403" s="2"/>
      <c r="G403" s="2"/>
      <c r="H403" s="2"/>
    </row>
    <row r="404" spans="1:8" x14ac:dyDescent="0.2">
      <c r="A404" s="2"/>
      <c r="B404" s="2"/>
      <c r="C404" s="2"/>
      <c r="D404" s="3"/>
      <c r="E404" s="2"/>
      <c r="F404" s="2"/>
      <c r="G404" s="2"/>
      <c r="H404" s="2"/>
    </row>
    <row r="405" spans="1:8" x14ac:dyDescent="0.2">
      <c r="A405" s="2"/>
      <c r="B405" s="2"/>
      <c r="C405" s="2"/>
      <c r="D405" s="3"/>
      <c r="E405" s="2"/>
      <c r="F405" s="2"/>
      <c r="G405" s="2"/>
      <c r="H405" s="2"/>
    </row>
    <row r="406" spans="1:8" x14ac:dyDescent="0.2">
      <c r="A406" s="2"/>
      <c r="B406" s="2"/>
      <c r="C406" s="2"/>
      <c r="D406" s="3"/>
      <c r="E406" s="2"/>
      <c r="F406" s="2"/>
      <c r="G406" s="2"/>
      <c r="H406" s="2"/>
    </row>
    <row r="407" spans="1:8" x14ac:dyDescent="0.2">
      <c r="A407" s="2"/>
      <c r="B407" s="2"/>
      <c r="C407" s="2"/>
      <c r="D407" s="3"/>
      <c r="E407" s="2"/>
      <c r="F407" s="2"/>
      <c r="G407" s="2"/>
      <c r="H407" s="2"/>
    </row>
    <row r="408" spans="1:8" x14ac:dyDescent="0.2">
      <c r="A408" s="2"/>
      <c r="B408" s="2"/>
      <c r="C408" s="2"/>
      <c r="D408" s="3"/>
      <c r="E408" s="2"/>
      <c r="F408" s="2"/>
      <c r="G408" s="2"/>
      <c r="H408" s="2"/>
    </row>
    <row r="409" spans="1:8" x14ac:dyDescent="0.2">
      <c r="A409" s="2"/>
      <c r="B409" s="2"/>
      <c r="C409" s="2"/>
      <c r="D409" s="3"/>
      <c r="E409" s="2"/>
      <c r="F409" s="2"/>
      <c r="G409" s="2"/>
      <c r="H409" s="2"/>
    </row>
    <row r="410" spans="1:8" x14ac:dyDescent="0.2">
      <c r="A410" s="2"/>
      <c r="B410" s="2"/>
      <c r="C410" s="2"/>
      <c r="D410" s="3"/>
      <c r="E410" s="2"/>
      <c r="F410" s="2"/>
      <c r="G410" s="2"/>
      <c r="H410" s="2"/>
    </row>
    <row r="411" spans="1:8" x14ac:dyDescent="0.2">
      <c r="A411" s="2"/>
      <c r="B411" s="2"/>
      <c r="C411" s="2"/>
      <c r="D411" s="3"/>
      <c r="E411" s="2"/>
      <c r="F411" s="2"/>
      <c r="G411" s="2"/>
      <c r="H411" s="2"/>
    </row>
    <row r="412" spans="1:8" x14ac:dyDescent="0.2">
      <c r="A412" s="2"/>
      <c r="B412" s="2"/>
      <c r="C412" s="2"/>
      <c r="D412" s="3"/>
      <c r="E412" s="2"/>
      <c r="F412" s="2"/>
      <c r="G412" s="2"/>
      <c r="H412" s="2"/>
    </row>
    <row r="413" spans="1:8" x14ac:dyDescent="0.2">
      <c r="A413" s="2"/>
      <c r="B413" s="2"/>
      <c r="C413" s="2"/>
      <c r="D413" s="3"/>
      <c r="E413" s="2"/>
      <c r="F413" s="2"/>
      <c r="G413" s="2"/>
      <c r="H413" s="2"/>
    </row>
    <row r="414" spans="1:8" x14ac:dyDescent="0.2">
      <c r="A414" s="2"/>
      <c r="B414" s="2"/>
      <c r="C414" s="2"/>
      <c r="D414" s="3"/>
      <c r="E414" s="2"/>
      <c r="F414" s="2"/>
      <c r="G414" s="2"/>
      <c r="H414" s="2"/>
    </row>
    <row r="415" spans="1:8" x14ac:dyDescent="0.2">
      <c r="A415" s="2"/>
      <c r="B415" s="2"/>
      <c r="C415" s="2"/>
      <c r="D415" s="3"/>
      <c r="E415" s="2"/>
      <c r="F415" s="2"/>
      <c r="G415" s="2"/>
      <c r="H415" s="2"/>
    </row>
    <row r="416" spans="1:8" x14ac:dyDescent="0.2">
      <c r="A416" s="2"/>
      <c r="B416" s="2"/>
      <c r="C416" s="2"/>
      <c r="D416" s="3"/>
      <c r="E416" s="2"/>
      <c r="F416" s="2"/>
      <c r="G416" s="2"/>
      <c r="H416" s="2"/>
    </row>
    <row r="417" spans="1:8" x14ac:dyDescent="0.2">
      <c r="A417" s="2"/>
      <c r="B417" s="2"/>
      <c r="C417" s="2"/>
      <c r="D417" s="3"/>
      <c r="E417" s="2"/>
      <c r="F417" s="2"/>
      <c r="G417" s="2"/>
      <c r="H417" s="2"/>
    </row>
    <row r="418" spans="1:8" x14ac:dyDescent="0.2">
      <c r="A418" s="2"/>
      <c r="B418" s="2"/>
      <c r="C418" s="2"/>
      <c r="D418" s="3"/>
      <c r="E418" s="2"/>
      <c r="F418" s="2"/>
      <c r="G418" s="2"/>
      <c r="H418" s="2"/>
    </row>
    <row r="419" spans="1:8" x14ac:dyDescent="0.2">
      <c r="A419" s="2"/>
      <c r="B419" s="2"/>
      <c r="C419" s="2"/>
      <c r="D419" s="3"/>
      <c r="E419" s="2"/>
      <c r="F419" s="2"/>
      <c r="G419" s="2"/>
      <c r="H419" s="2"/>
    </row>
    <row r="420" spans="1:8" x14ac:dyDescent="0.2">
      <c r="A420" s="2"/>
      <c r="B420" s="2"/>
      <c r="C420" s="2"/>
      <c r="D420" s="3"/>
      <c r="E420" s="2"/>
      <c r="F420" s="2"/>
      <c r="G420" s="2"/>
      <c r="H420" s="2"/>
    </row>
    <row r="421" spans="1:8" x14ac:dyDescent="0.2">
      <c r="A421" s="2"/>
      <c r="B421" s="2"/>
      <c r="C421" s="2"/>
      <c r="D421" s="3"/>
      <c r="E421" s="2"/>
      <c r="F421" s="2"/>
      <c r="G421" s="2"/>
      <c r="H421" s="2"/>
    </row>
    <row r="422" spans="1:8" x14ac:dyDescent="0.2">
      <c r="A422" s="2"/>
      <c r="B422" s="2"/>
      <c r="C422" s="2"/>
      <c r="D422" s="3"/>
      <c r="E422" s="2"/>
      <c r="F422" s="2"/>
      <c r="G422" s="2"/>
      <c r="H422" s="2"/>
    </row>
    <row r="423" spans="1:8" x14ac:dyDescent="0.2">
      <c r="A423" s="2"/>
      <c r="B423" s="2"/>
      <c r="C423" s="2"/>
      <c r="D423" s="3"/>
      <c r="E423" s="2"/>
      <c r="F423" s="2"/>
      <c r="G423" s="2"/>
      <c r="H423" s="2"/>
    </row>
    <row r="424" spans="1:8" x14ac:dyDescent="0.2">
      <c r="A424" s="2"/>
      <c r="B424" s="2"/>
      <c r="C424" s="2"/>
      <c r="D424" s="3"/>
      <c r="E424" s="2"/>
      <c r="F424" s="2"/>
      <c r="G424" s="2"/>
      <c r="H424" s="2"/>
    </row>
    <row r="425" spans="1:8" x14ac:dyDescent="0.2">
      <c r="A425" s="2"/>
      <c r="B425" s="2"/>
      <c r="C425" s="2"/>
      <c r="D425" s="3"/>
      <c r="E425" s="2"/>
      <c r="F425" s="2"/>
      <c r="G425" s="2"/>
      <c r="H425" s="2"/>
    </row>
    <row r="426" spans="1:8" x14ac:dyDescent="0.2">
      <c r="A426" s="2"/>
      <c r="B426" s="2"/>
      <c r="C426" s="2"/>
      <c r="D426" s="3"/>
      <c r="E426" s="2"/>
      <c r="F426" s="2"/>
      <c r="G426" s="2"/>
      <c r="H426" s="2"/>
    </row>
    <row r="427" spans="1:8" x14ac:dyDescent="0.2">
      <c r="A427" s="2"/>
      <c r="B427" s="2"/>
      <c r="C427" s="2"/>
      <c r="D427" s="3"/>
      <c r="E427" s="2"/>
      <c r="F427" s="2"/>
      <c r="G427" s="2"/>
      <c r="H427" s="2"/>
    </row>
    <row r="428" spans="1:8" x14ac:dyDescent="0.2">
      <c r="A428" s="2"/>
      <c r="B428" s="2"/>
      <c r="C428" s="2"/>
      <c r="D428" s="3"/>
      <c r="E428" s="2"/>
      <c r="F428" s="2"/>
      <c r="G428" s="2"/>
      <c r="H428" s="2"/>
    </row>
    <row r="429" spans="1:8" x14ac:dyDescent="0.2">
      <c r="A429" s="2"/>
      <c r="B429" s="2"/>
      <c r="C429" s="2"/>
      <c r="D429" s="3"/>
      <c r="E429" s="2"/>
      <c r="F429" s="2"/>
      <c r="G429" s="2"/>
      <c r="H429" s="2"/>
    </row>
    <row r="430" spans="1:8" x14ac:dyDescent="0.2">
      <c r="A430" s="2"/>
      <c r="B430" s="2"/>
      <c r="C430" s="2"/>
      <c r="D430" s="3"/>
      <c r="E430" s="2"/>
      <c r="F430" s="2"/>
      <c r="G430" s="2"/>
      <c r="H430" s="2"/>
    </row>
    <row r="431" spans="1:8" x14ac:dyDescent="0.2">
      <c r="A431" s="2"/>
      <c r="B431" s="2"/>
      <c r="C431" s="2"/>
      <c r="D431" s="3"/>
      <c r="E431" s="2"/>
      <c r="F431" s="2"/>
      <c r="G431" s="2"/>
      <c r="H431" s="2"/>
    </row>
    <row r="432" spans="1:8" x14ac:dyDescent="0.2">
      <c r="A432" s="2"/>
      <c r="B432" s="2"/>
      <c r="C432" s="2"/>
      <c r="D432" s="3"/>
      <c r="E432" s="2"/>
      <c r="F432" s="2"/>
      <c r="G432" s="2"/>
      <c r="H432" s="2"/>
    </row>
    <row r="433" spans="1:8" x14ac:dyDescent="0.2">
      <c r="A433" s="2"/>
      <c r="B433" s="2"/>
      <c r="C433" s="2"/>
      <c r="D433" s="3"/>
      <c r="E433" s="2"/>
      <c r="F433" s="2"/>
      <c r="G433" s="2"/>
      <c r="H433" s="2"/>
    </row>
    <row r="434" spans="1:8" x14ac:dyDescent="0.2">
      <c r="A434" s="2"/>
      <c r="B434" s="2"/>
      <c r="C434" s="2"/>
      <c r="D434" s="3"/>
      <c r="E434" s="2"/>
      <c r="F434" s="2"/>
      <c r="G434" s="2"/>
      <c r="H434" s="2"/>
    </row>
    <row r="435" spans="1:8" x14ac:dyDescent="0.2">
      <c r="A435" s="2"/>
      <c r="B435" s="2"/>
      <c r="C435" s="2"/>
      <c r="D435" s="3"/>
      <c r="E435" s="2"/>
      <c r="F435" s="2"/>
      <c r="G435" s="2"/>
      <c r="H435" s="2"/>
    </row>
    <row r="436" spans="1:8" x14ac:dyDescent="0.2">
      <c r="A436" s="2"/>
      <c r="B436" s="2"/>
      <c r="C436" s="2"/>
      <c r="D436" s="3"/>
      <c r="E436" s="2"/>
      <c r="F436" s="2"/>
      <c r="G436" s="2"/>
      <c r="H436" s="2"/>
    </row>
    <row r="437" spans="1:8" x14ac:dyDescent="0.2">
      <c r="A437" s="2"/>
      <c r="B437" s="2"/>
      <c r="C437" s="2"/>
      <c r="D437" s="3"/>
      <c r="E437" s="2"/>
      <c r="F437" s="2"/>
      <c r="G437" s="2"/>
      <c r="H437" s="2"/>
    </row>
    <row r="438" spans="1:8" x14ac:dyDescent="0.2">
      <c r="A438" s="2"/>
      <c r="B438" s="2"/>
      <c r="C438" s="2"/>
      <c r="D438" s="3"/>
      <c r="E438" s="2"/>
      <c r="F438" s="2"/>
      <c r="G438" s="2"/>
      <c r="H438" s="2"/>
    </row>
    <row r="439" spans="1:8" x14ac:dyDescent="0.2">
      <c r="A439" s="2"/>
      <c r="B439" s="2"/>
      <c r="C439" s="2"/>
      <c r="D439" s="3"/>
      <c r="E439" s="2"/>
      <c r="F439" s="2"/>
      <c r="G439" s="2"/>
      <c r="H439" s="2"/>
    </row>
    <row r="440" spans="1:8" x14ac:dyDescent="0.2">
      <c r="A440" s="2"/>
      <c r="B440" s="2"/>
      <c r="C440" s="2"/>
      <c r="D440" s="3"/>
      <c r="E440" s="2"/>
      <c r="F440" s="2"/>
      <c r="G440" s="2"/>
      <c r="H440" s="2"/>
    </row>
    <row r="441" spans="1:8" x14ac:dyDescent="0.2">
      <c r="A441" s="2"/>
      <c r="B441" s="2"/>
      <c r="C441" s="2"/>
      <c r="D441" s="3"/>
      <c r="E441" s="2"/>
      <c r="F441" s="2"/>
      <c r="G441" s="2"/>
      <c r="H441" s="2"/>
    </row>
    <row r="442" spans="1:8" x14ac:dyDescent="0.2">
      <c r="A442" s="2"/>
      <c r="B442" s="2"/>
      <c r="C442" s="2"/>
      <c r="D442" s="3"/>
      <c r="E442" s="2"/>
      <c r="F442" s="2"/>
      <c r="G442" s="2"/>
      <c r="H442" s="2"/>
    </row>
    <row r="443" spans="1:8" x14ac:dyDescent="0.2">
      <c r="A443" s="2"/>
      <c r="B443" s="2"/>
      <c r="C443" s="2"/>
      <c r="D443" s="3"/>
      <c r="E443" s="2"/>
      <c r="F443" s="2"/>
      <c r="G443" s="2"/>
      <c r="H443" s="2"/>
    </row>
    <row r="444" spans="1:8" x14ac:dyDescent="0.2">
      <c r="A444" s="2"/>
      <c r="B444" s="2"/>
      <c r="C444" s="2"/>
      <c r="D444" s="3"/>
      <c r="E444" s="2"/>
      <c r="F444" s="2"/>
      <c r="G444" s="2"/>
      <c r="H444" s="2"/>
    </row>
    <row r="445" spans="1:8" x14ac:dyDescent="0.2">
      <c r="A445" s="2"/>
      <c r="B445" s="2"/>
      <c r="C445" s="2"/>
      <c r="D445" s="3"/>
      <c r="E445" s="2"/>
      <c r="F445" s="2"/>
      <c r="G445" s="2"/>
      <c r="H445" s="2"/>
    </row>
    <row r="446" spans="1:8" x14ac:dyDescent="0.2">
      <c r="A446" s="2"/>
      <c r="B446" s="2"/>
      <c r="C446" s="2"/>
      <c r="D446" s="3"/>
      <c r="E446" s="2"/>
      <c r="F446" s="2"/>
      <c r="G446" s="2"/>
      <c r="H446" s="2"/>
    </row>
    <row r="447" spans="1:8" x14ac:dyDescent="0.2">
      <c r="A447" s="2"/>
      <c r="B447" s="2"/>
      <c r="C447" s="2"/>
      <c r="D447" s="3"/>
      <c r="E447" s="2"/>
      <c r="F447" s="2"/>
      <c r="G447" s="2"/>
      <c r="H447" s="2"/>
    </row>
    <row r="448" spans="1:8" x14ac:dyDescent="0.2">
      <c r="A448" s="2"/>
      <c r="B448" s="2"/>
      <c r="C448" s="2"/>
      <c r="D448" s="3"/>
      <c r="E448" s="2"/>
      <c r="F448" s="2"/>
      <c r="G448" s="2"/>
      <c r="H448" s="2"/>
    </row>
    <row r="449" spans="1:8" x14ac:dyDescent="0.2">
      <c r="A449" s="2"/>
      <c r="B449" s="2"/>
      <c r="C449" s="2"/>
      <c r="D449" s="3"/>
      <c r="E449" s="2"/>
      <c r="F449" s="2"/>
      <c r="G449" s="2"/>
      <c r="H449" s="2"/>
    </row>
    <row r="450" spans="1:8" x14ac:dyDescent="0.2">
      <c r="A450" s="2"/>
      <c r="B450" s="2"/>
      <c r="C450" s="2"/>
      <c r="D450" s="3"/>
      <c r="E450" s="2"/>
      <c r="F450" s="2"/>
      <c r="G450" s="2"/>
      <c r="H450" s="2"/>
    </row>
    <row r="451" spans="1:8" x14ac:dyDescent="0.2">
      <c r="A451" s="2"/>
      <c r="B451" s="2"/>
      <c r="C451" s="2"/>
      <c r="D451" s="3"/>
      <c r="E451" s="2"/>
      <c r="F451" s="2"/>
      <c r="G451" s="2"/>
      <c r="H451" s="2"/>
    </row>
    <row r="452" spans="1:8" x14ac:dyDescent="0.2">
      <c r="A452" s="2"/>
      <c r="B452" s="2"/>
      <c r="C452" s="2"/>
      <c r="D452" s="3"/>
      <c r="E452" s="2"/>
      <c r="F452" s="2"/>
      <c r="G452" s="2"/>
      <c r="H452" s="2"/>
    </row>
    <row r="453" spans="1:8" x14ac:dyDescent="0.2">
      <c r="A453" s="2"/>
      <c r="B453" s="2"/>
      <c r="C453" s="2"/>
      <c r="D453" s="3"/>
      <c r="E453" s="2"/>
      <c r="F453" s="2"/>
      <c r="G453" s="2"/>
      <c r="H453" s="2"/>
    </row>
    <row r="454" spans="1:8" x14ac:dyDescent="0.2">
      <c r="A454" s="2"/>
      <c r="B454" s="2"/>
      <c r="C454" s="2"/>
      <c r="D454" s="3"/>
      <c r="E454" s="2"/>
      <c r="F454" s="2"/>
      <c r="G454" s="2"/>
      <c r="H454" s="2"/>
    </row>
    <row r="455" spans="1:8" x14ac:dyDescent="0.2">
      <c r="A455" s="2"/>
      <c r="B455" s="2"/>
      <c r="C455" s="2"/>
      <c r="D455" s="3"/>
      <c r="E455" s="2"/>
      <c r="F455" s="2"/>
      <c r="G455" s="2"/>
      <c r="H455" s="2"/>
    </row>
    <row r="456" spans="1:8" x14ac:dyDescent="0.2">
      <c r="A456" s="2"/>
      <c r="B456" s="2"/>
      <c r="C456" s="2"/>
      <c r="D456" s="3"/>
      <c r="E456" s="2"/>
      <c r="F456" s="2"/>
      <c r="G456" s="2"/>
      <c r="H456" s="2"/>
    </row>
    <row r="457" spans="1:8" x14ac:dyDescent="0.2">
      <c r="A457" s="2"/>
      <c r="B457" s="2"/>
      <c r="C457" s="2"/>
      <c r="D457" s="3"/>
      <c r="E457" s="2"/>
      <c r="F457" s="2"/>
      <c r="G457" s="2"/>
      <c r="H457" s="2"/>
    </row>
    <row r="458" spans="1:8" x14ac:dyDescent="0.2">
      <c r="A458" s="2"/>
      <c r="B458" s="2"/>
      <c r="C458" s="2"/>
      <c r="D458" s="3"/>
      <c r="E458" s="2"/>
      <c r="F458" s="2"/>
      <c r="G458" s="2"/>
      <c r="H458" s="2"/>
    </row>
    <row r="459" spans="1:8" x14ac:dyDescent="0.2">
      <c r="A459" s="2"/>
      <c r="B459" s="2"/>
      <c r="C459" s="2"/>
      <c r="D459" s="3"/>
      <c r="E459" s="2"/>
      <c r="F459" s="2"/>
      <c r="G459" s="2"/>
      <c r="H459" s="2"/>
    </row>
    <row r="460" spans="1:8" x14ac:dyDescent="0.2">
      <c r="A460" s="2"/>
      <c r="B460" s="2"/>
      <c r="C460" s="2"/>
      <c r="D460" s="3"/>
      <c r="E460" s="2"/>
      <c r="F460" s="2"/>
      <c r="G460" s="2"/>
      <c r="H460" s="2"/>
    </row>
    <row r="461" spans="1:8" x14ac:dyDescent="0.2">
      <c r="A461" s="2"/>
      <c r="B461" s="2"/>
      <c r="C461" s="2"/>
      <c r="D461" s="3"/>
      <c r="E461" s="2"/>
      <c r="F461" s="2"/>
      <c r="G461" s="2"/>
      <c r="H461" s="2"/>
    </row>
    <row r="462" spans="1:8" x14ac:dyDescent="0.2">
      <c r="A462" s="2"/>
      <c r="B462" s="2"/>
      <c r="C462" s="2"/>
      <c r="D462" s="3"/>
      <c r="E462" s="2"/>
      <c r="F462" s="2"/>
      <c r="G462" s="2"/>
      <c r="H462" s="2"/>
    </row>
    <row r="463" spans="1:8" x14ac:dyDescent="0.2">
      <c r="A463" s="2"/>
      <c r="B463" s="2"/>
      <c r="C463" s="2"/>
      <c r="D463" s="3"/>
      <c r="E463" s="2"/>
      <c r="F463" s="2"/>
      <c r="G463" s="2"/>
      <c r="H463" s="2"/>
    </row>
    <row r="464" spans="1:8" x14ac:dyDescent="0.2">
      <c r="A464" s="2"/>
      <c r="B464" s="2"/>
      <c r="C464" s="2"/>
      <c r="D464" s="3"/>
      <c r="E464" s="2"/>
      <c r="F464" s="2"/>
      <c r="G464" s="2"/>
      <c r="H464" s="2"/>
    </row>
    <row r="465" spans="1:8" x14ac:dyDescent="0.2">
      <c r="A465" s="2"/>
      <c r="B465" s="2"/>
      <c r="C465" s="2"/>
      <c r="D465" s="3"/>
      <c r="E465" s="2"/>
      <c r="F465" s="2"/>
      <c r="G465" s="2"/>
      <c r="H465" s="2"/>
    </row>
    <row r="466" spans="1:8" x14ac:dyDescent="0.2">
      <c r="A466" s="2"/>
      <c r="B466" s="2"/>
      <c r="C466" s="2"/>
      <c r="D466" s="3"/>
      <c r="E466" s="2"/>
      <c r="F466" s="2"/>
      <c r="G466" s="2"/>
      <c r="H466" s="2"/>
    </row>
    <row r="467" spans="1:8" x14ac:dyDescent="0.2">
      <c r="A467" s="2"/>
      <c r="B467" s="2"/>
      <c r="C467" s="2"/>
      <c r="D467" s="3"/>
      <c r="E467" s="2"/>
      <c r="F467" s="2"/>
      <c r="G467" s="2"/>
      <c r="H467" s="2"/>
    </row>
    <row r="468" spans="1:8" x14ac:dyDescent="0.2">
      <c r="A468" s="2"/>
      <c r="B468" s="2"/>
      <c r="C468" s="2"/>
      <c r="D468" s="3"/>
      <c r="E468" s="2"/>
      <c r="F468" s="2"/>
      <c r="G468" s="2"/>
      <c r="H468" s="2"/>
    </row>
    <row r="469" spans="1:8" x14ac:dyDescent="0.2">
      <c r="A469" s="2"/>
      <c r="B469" s="2"/>
      <c r="C469" s="2"/>
      <c r="D469" s="3"/>
      <c r="E469" s="2"/>
      <c r="F469" s="2"/>
      <c r="G469" s="2"/>
      <c r="H469" s="2"/>
    </row>
    <row r="470" spans="1:8" x14ac:dyDescent="0.2">
      <c r="A470" s="2"/>
      <c r="B470" s="2"/>
      <c r="C470" s="2"/>
      <c r="D470" s="3"/>
      <c r="E470" s="2"/>
      <c r="F470" s="2"/>
      <c r="G470" s="2"/>
      <c r="H470" s="2"/>
    </row>
    <row r="471" spans="1:8" x14ac:dyDescent="0.2">
      <c r="A471" s="2"/>
      <c r="B471" s="2"/>
      <c r="C471" s="2"/>
      <c r="D471" s="3"/>
      <c r="E471" s="2"/>
      <c r="F471" s="2"/>
      <c r="G471" s="2"/>
      <c r="H471" s="2"/>
    </row>
    <row r="472" spans="1:8" x14ac:dyDescent="0.2">
      <c r="A472" s="2"/>
      <c r="B472" s="2"/>
      <c r="C472" s="2"/>
      <c r="D472" s="3"/>
      <c r="E472" s="2"/>
      <c r="F472" s="2"/>
      <c r="G472" s="2"/>
      <c r="H472" s="2"/>
    </row>
    <row r="473" spans="1:8" x14ac:dyDescent="0.2">
      <c r="A473" s="2"/>
      <c r="B473" s="2"/>
      <c r="C473" s="2"/>
      <c r="D473" s="3"/>
      <c r="E473" s="2"/>
      <c r="F473" s="2"/>
      <c r="G473" s="2"/>
      <c r="H473" s="2"/>
    </row>
    <row r="474" spans="1:8" x14ac:dyDescent="0.2">
      <c r="A474" s="2"/>
      <c r="B474" s="2"/>
      <c r="C474" s="2"/>
      <c r="D474" s="3"/>
      <c r="E474" s="2"/>
      <c r="F474" s="2"/>
      <c r="G474" s="2"/>
      <c r="H474" s="2"/>
    </row>
    <row r="475" spans="1:8" x14ac:dyDescent="0.2">
      <c r="A475" s="2"/>
      <c r="B475" s="2"/>
      <c r="C475" s="2"/>
      <c r="D475" s="3"/>
      <c r="E475" s="2"/>
      <c r="F475" s="2"/>
      <c r="G475" s="2"/>
      <c r="H475" s="2"/>
    </row>
    <row r="476" spans="1:8" x14ac:dyDescent="0.2">
      <c r="A476" s="2"/>
      <c r="B476" s="2"/>
      <c r="C476" s="2"/>
      <c r="D476" s="3"/>
      <c r="E476" s="2"/>
      <c r="F476" s="2"/>
      <c r="G476" s="2"/>
      <c r="H476" s="2"/>
    </row>
    <row r="477" spans="1:8" x14ac:dyDescent="0.2">
      <c r="A477" s="2"/>
      <c r="B477" s="2"/>
      <c r="C477" s="2"/>
      <c r="D477" s="3"/>
      <c r="E477" s="2"/>
      <c r="F477" s="2"/>
      <c r="G477" s="2"/>
      <c r="H477" s="2"/>
    </row>
    <row r="478" spans="1:8" x14ac:dyDescent="0.2">
      <c r="A478" s="2"/>
      <c r="B478" s="2"/>
      <c r="C478" s="2"/>
      <c r="D478" s="3"/>
      <c r="E478" s="2"/>
      <c r="F478" s="2"/>
      <c r="G478" s="2"/>
      <c r="H478" s="2"/>
    </row>
    <row r="479" spans="1:8" x14ac:dyDescent="0.2">
      <c r="A479" s="2"/>
      <c r="B479" s="2"/>
      <c r="C479" s="2"/>
      <c r="D479" s="3"/>
      <c r="E479" s="2"/>
      <c r="F479" s="2"/>
      <c r="G479" s="2"/>
      <c r="H479" s="2"/>
    </row>
    <row r="480" spans="1:8" x14ac:dyDescent="0.2">
      <c r="A480" s="2"/>
      <c r="B480" s="2"/>
      <c r="C480" s="2"/>
      <c r="D480" s="3"/>
      <c r="E480" s="2"/>
      <c r="F480" s="2"/>
      <c r="G480" s="2"/>
      <c r="H480" s="2"/>
    </row>
    <row r="481" spans="1:8" x14ac:dyDescent="0.2">
      <c r="A481" s="2"/>
      <c r="B481" s="2"/>
      <c r="C481" s="2"/>
      <c r="D481" s="3"/>
      <c r="E481" s="2"/>
      <c r="F481" s="2"/>
      <c r="G481" s="2"/>
      <c r="H481" s="2"/>
    </row>
    <row r="482" spans="1:8" x14ac:dyDescent="0.2">
      <c r="A482" s="2"/>
      <c r="B482" s="2"/>
      <c r="C482" s="2"/>
      <c r="D482" s="3"/>
      <c r="E482" s="2"/>
      <c r="F482" s="2"/>
      <c r="G482" s="2"/>
      <c r="H482" s="2"/>
    </row>
    <row r="483" spans="1:8" x14ac:dyDescent="0.2">
      <c r="A483" s="2"/>
      <c r="B483" s="2"/>
      <c r="C483" s="2"/>
      <c r="D483" s="3"/>
      <c r="E483" s="2"/>
      <c r="F483" s="2"/>
      <c r="G483" s="2"/>
      <c r="H483" s="2"/>
    </row>
    <row r="484" spans="1:8" x14ac:dyDescent="0.2">
      <c r="A484" s="2"/>
      <c r="B484" s="2"/>
      <c r="C484" s="2"/>
      <c r="D484" s="3"/>
      <c r="E484" s="2"/>
      <c r="F484" s="2"/>
      <c r="G484" s="2"/>
      <c r="H484" s="2"/>
    </row>
    <row r="485" spans="1:8" x14ac:dyDescent="0.2">
      <c r="A485" s="2"/>
      <c r="B485" s="2"/>
      <c r="C485" s="2"/>
      <c r="D485" s="3"/>
      <c r="E485" s="2"/>
      <c r="F485" s="2"/>
      <c r="G485" s="2"/>
      <c r="H485" s="2"/>
    </row>
    <row r="486" spans="1:8" x14ac:dyDescent="0.2">
      <c r="A486" s="2"/>
      <c r="B486" s="2"/>
      <c r="C486" s="2"/>
      <c r="D486" s="3"/>
      <c r="E486" s="2"/>
      <c r="F486" s="2"/>
      <c r="G486" s="2"/>
      <c r="H486" s="2"/>
    </row>
    <row r="487" spans="1:8" x14ac:dyDescent="0.2">
      <c r="A487" s="2"/>
      <c r="B487" s="2"/>
      <c r="C487" s="2"/>
      <c r="D487" s="3"/>
      <c r="E487" s="2"/>
      <c r="F487" s="2"/>
      <c r="G487" s="2"/>
      <c r="H487" s="2"/>
    </row>
    <row r="488" spans="1:8" x14ac:dyDescent="0.2">
      <c r="A488" s="2"/>
      <c r="B488" s="2"/>
      <c r="C488" s="2"/>
      <c r="D488" s="3"/>
      <c r="E488" s="2"/>
      <c r="F488" s="2"/>
      <c r="G488" s="2"/>
      <c r="H488" s="2"/>
    </row>
    <row r="489" spans="1:8" x14ac:dyDescent="0.2">
      <c r="A489" s="2"/>
      <c r="B489" s="2"/>
      <c r="C489" s="2"/>
      <c r="D489" s="3"/>
      <c r="E489" s="2"/>
      <c r="F489" s="2"/>
      <c r="G489" s="2"/>
      <c r="H489" s="2"/>
    </row>
    <row r="490" spans="1:8" x14ac:dyDescent="0.2">
      <c r="A490" s="2"/>
      <c r="B490" s="2"/>
      <c r="C490" s="2"/>
      <c r="D490" s="3"/>
      <c r="E490" s="2"/>
      <c r="F490" s="2"/>
      <c r="G490" s="2"/>
      <c r="H490" s="2"/>
    </row>
    <row r="491" spans="1:8" x14ac:dyDescent="0.2">
      <c r="A491" s="2"/>
      <c r="B491" s="2"/>
      <c r="C491" s="2"/>
      <c r="D491" s="3"/>
      <c r="E491" s="2"/>
      <c r="F491" s="2"/>
      <c r="G491" s="2"/>
      <c r="H491" s="2"/>
    </row>
    <row r="492" spans="1:8" x14ac:dyDescent="0.2">
      <c r="A492" s="2"/>
      <c r="B492" s="2"/>
      <c r="C492" s="2"/>
      <c r="D492" s="3"/>
      <c r="E492" s="2"/>
      <c r="F492" s="2"/>
      <c r="G492" s="2"/>
      <c r="H492" s="2"/>
    </row>
    <row r="493" spans="1:8" x14ac:dyDescent="0.2">
      <c r="A493" s="2"/>
      <c r="B493" s="2"/>
      <c r="C493" s="2"/>
      <c r="D493" s="3"/>
      <c r="E493" s="2"/>
      <c r="F493" s="2"/>
      <c r="G493" s="2"/>
      <c r="H493" s="2"/>
    </row>
    <row r="494" spans="1:8" x14ac:dyDescent="0.2">
      <c r="A494" s="2"/>
      <c r="B494" s="2"/>
      <c r="C494" s="2"/>
      <c r="D494" s="3"/>
      <c r="E494" s="2"/>
      <c r="F494" s="2"/>
      <c r="G494" s="2"/>
      <c r="H494" s="2"/>
    </row>
    <row r="495" spans="1:8" x14ac:dyDescent="0.2">
      <c r="A495" s="2"/>
      <c r="B495" s="2"/>
      <c r="C495" s="2"/>
      <c r="D495" s="3"/>
      <c r="E495" s="2"/>
      <c r="F495" s="2"/>
      <c r="G495" s="2"/>
      <c r="H495" s="2"/>
    </row>
    <row r="496" spans="1:8" x14ac:dyDescent="0.2">
      <c r="A496" s="2"/>
      <c r="B496" s="2"/>
      <c r="C496" s="2"/>
      <c r="D496" s="3"/>
      <c r="E496" s="2"/>
      <c r="F496" s="2"/>
      <c r="G496" s="2"/>
      <c r="H496" s="2"/>
    </row>
    <row r="497" spans="1:8" x14ac:dyDescent="0.2">
      <c r="A497" s="2"/>
      <c r="B497" s="2"/>
      <c r="C497" s="2"/>
      <c r="D497" s="3"/>
      <c r="E497" s="2"/>
      <c r="F497" s="2"/>
      <c r="G497" s="2"/>
      <c r="H497" s="2"/>
    </row>
    <row r="498" spans="1:8" x14ac:dyDescent="0.2">
      <c r="A498" s="2"/>
      <c r="B498" s="2"/>
      <c r="C498" s="2"/>
      <c r="D498" s="3"/>
      <c r="E498" s="2"/>
      <c r="F498" s="2"/>
      <c r="G498" s="2"/>
      <c r="H498" s="2"/>
    </row>
    <row r="499" spans="1:8" x14ac:dyDescent="0.2">
      <c r="A499" s="2"/>
      <c r="B499" s="2"/>
      <c r="C499" s="2"/>
      <c r="D499" s="3"/>
      <c r="E499" s="2"/>
      <c r="F499" s="2"/>
      <c r="G499" s="2"/>
      <c r="H499" s="2"/>
    </row>
    <row r="500" spans="1:8" x14ac:dyDescent="0.2">
      <c r="A500" s="2"/>
      <c r="B500" s="2"/>
      <c r="C500" s="2"/>
      <c r="D500" s="3"/>
      <c r="E500" s="2"/>
      <c r="F500" s="2"/>
      <c r="G500" s="2"/>
      <c r="H500" s="2"/>
    </row>
    <row r="501" spans="1:8" x14ac:dyDescent="0.2">
      <c r="A501" s="2"/>
      <c r="B501" s="2"/>
      <c r="C501" s="2"/>
      <c r="D501" s="3"/>
      <c r="E501" s="2"/>
      <c r="F501" s="2"/>
      <c r="G501" s="2"/>
      <c r="H501" s="2"/>
    </row>
    <row r="502" spans="1:8" x14ac:dyDescent="0.2">
      <c r="A502" s="2"/>
      <c r="B502" s="2"/>
      <c r="C502" s="2"/>
      <c r="D502" s="3"/>
      <c r="E502" s="2"/>
      <c r="F502" s="2"/>
      <c r="G502" s="2"/>
      <c r="H502" s="2"/>
    </row>
    <row r="503" spans="1:8" x14ac:dyDescent="0.2">
      <c r="A503" s="2"/>
      <c r="B503" s="2"/>
      <c r="C503" s="2"/>
      <c r="D503" s="3"/>
      <c r="E503" s="2"/>
      <c r="F503" s="2"/>
      <c r="G503" s="2"/>
      <c r="H503" s="2"/>
    </row>
    <row r="504" spans="1:8" x14ac:dyDescent="0.2">
      <c r="A504" s="2"/>
      <c r="B504" s="2"/>
      <c r="C504" s="2"/>
      <c r="D504" s="3"/>
      <c r="E504" s="2"/>
      <c r="F504" s="2"/>
      <c r="G504" s="2"/>
      <c r="H504" s="2"/>
    </row>
    <row r="505" spans="1:8" x14ac:dyDescent="0.2">
      <c r="A505" s="2"/>
      <c r="B505" s="2"/>
      <c r="C505" s="2"/>
      <c r="D505" s="3"/>
      <c r="E505" s="2"/>
      <c r="F505" s="2"/>
      <c r="G505" s="2"/>
      <c r="H505" s="2"/>
    </row>
    <row r="506" spans="1:8" x14ac:dyDescent="0.2">
      <c r="A506" s="2"/>
      <c r="B506" s="2"/>
      <c r="C506" s="2"/>
      <c r="D506" s="3"/>
      <c r="E506" s="2"/>
      <c r="F506" s="2"/>
      <c r="G506" s="2"/>
      <c r="H506" s="2"/>
    </row>
    <row r="507" spans="1:8" x14ac:dyDescent="0.2">
      <c r="A507" s="2"/>
      <c r="B507" s="2"/>
      <c r="C507" s="2"/>
      <c r="D507" s="3"/>
      <c r="E507" s="2"/>
      <c r="F507" s="2"/>
      <c r="G507" s="2"/>
      <c r="H507" s="2"/>
    </row>
    <row r="508" spans="1:8" x14ac:dyDescent="0.2">
      <c r="A508" s="2"/>
      <c r="B508" s="2"/>
      <c r="C508" s="2"/>
      <c r="D508" s="3"/>
      <c r="E508" s="2"/>
      <c r="F508" s="2"/>
      <c r="G508" s="2"/>
      <c r="H508" s="2"/>
    </row>
    <row r="509" spans="1:8" x14ac:dyDescent="0.2">
      <c r="A509" s="2"/>
      <c r="B509" s="2"/>
      <c r="C509" s="2"/>
      <c r="D509" s="3"/>
      <c r="E509" s="2"/>
      <c r="F509" s="2"/>
      <c r="G509" s="2"/>
      <c r="H509" s="2"/>
    </row>
    <row r="510" spans="1:8" x14ac:dyDescent="0.2">
      <c r="A510" s="2"/>
      <c r="B510" s="2"/>
      <c r="C510" s="2"/>
      <c r="D510" s="3"/>
      <c r="E510" s="2"/>
      <c r="F510" s="2"/>
      <c r="G510" s="2"/>
      <c r="H510" s="2"/>
    </row>
    <row r="511" spans="1:8" x14ac:dyDescent="0.2">
      <c r="A511" s="2"/>
      <c r="B511" s="2"/>
      <c r="C511" s="2"/>
      <c r="D511" s="3"/>
      <c r="E511" s="2"/>
      <c r="F511" s="2"/>
      <c r="G511" s="2"/>
      <c r="H511" s="2"/>
    </row>
    <row r="512" spans="1:8" x14ac:dyDescent="0.2">
      <c r="A512" s="2"/>
      <c r="B512" s="2"/>
      <c r="C512" s="2"/>
      <c r="D512" s="3"/>
      <c r="E512" s="2"/>
      <c r="F512" s="2"/>
      <c r="G512" s="2"/>
      <c r="H512" s="2"/>
    </row>
    <row r="513" spans="1:8" x14ac:dyDescent="0.2">
      <c r="A513" s="2"/>
      <c r="B513" s="2"/>
      <c r="C513" s="2"/>
      <c r="D513" s="3"/>
      <c r="E513" s="2"/>
      <c r="F513" s="2"/>
      <c r="G513" s="2"/>
      <c r="H513" s="2"/>
    </row>
    <row r="514" spans="1:8" x14ac:dyDescent="0.2">
      <c r="A514" s="2"/>
      <c r="B514" s="2"/>
      <c r="C514" s="2"/>
      <c r="D514" s="3"/>
      <c r="E514" s="2"/>
      <c r="F514" s="2"/>
      <c r="G514" s="2"/>
      <c r="H514" s="2"/>
    </row>
    <row r="515" spans="1:8" x14ac:dyDescent="0.2">
      <c r="A515" s="2"/>
      <c r="B515" s="2"/>
      <c r="C515" s="2"/>
      <c r="D515" s="3"/>
      <c r="E515" s="2"/>
      <c r="F515" s="2"/>
      <c r="G515" s="2"/>
      <c r="H515" s="2"/>
    </row>
    <row r="516" spans="1:8" x14ac:dyDescent="0.2">
      <c r="A516" s="2"/>
      <c r="B516" s="2"/>
      <c r="C516" s="2"/>
      <c r="D516" s="3"/>
      <c r="E516" s="2"/>
      <c r="F516" s="2"/>
      <c r="G516" s="2"/>
      <c r="H516" s="2"/>
    </row>
    <row r="517" spans="1:8" x14ac:dyDescent="0.2">
      <c r="A517" s="2"/>
      <c r="B517" s="2"/>
      <c r="C517" s="2"/>
      <c r="D517" s="3"/>
      <c r="E517" s="2"/>
      <c r="F517" s="2"/>
      <c r="G517" s="2"/>
      <c r="H517" s="2"/>
    </row>
    <row r="518" spans="1:8" x14ac:dyDescent="0.2">
      <c r="A518" s="2"/>
      <c r="B518" s="2"/>
      <c r="C518" s="2"/>
      <c r="D518" s="3"/>
      <c r="E518" s="2"/>
      <c r="F518" s="2"/>
      <c r="G518" s="2"/>
      <c r="H518" s="2"/>
    </row>
    <row r="519" spans="1:8" x14ac:dyDescent="0.2">
      <c r="A519" s="2"/>
      <c r="B519" s="2"/>
      <c r="C519" s="2"/>
      <c r="D519" s="3"/>
      <c r="E519" s="2"/>
      <c r="F519" s="2"/>
      <c r="G519" s="2"/>
      <c r="H519" s="2"/>
    </row>
    <row r="520" spans="1:8" x14ac:dyDescent="0.2">
      <c r="A520" s="2"/>
      <c r="B520" s="2"/>
      <c r="C520" s="2"/>
      <c r="D520" s="3"/>
      <c r="E520" s="2"/>
      <c r="F520" s="2"/>
      <c r="G520" s="2"/>
      <c r="H520" s="2"/>
    </row>
    <row r="521" spans="1:8" x14ac:dyDescent="0.2">
      <c r="A521" s="2"/>
      <c r="B521" s="2"/>
      <c r="C521" s="2"/>
      <c r="D521" s="3"/>
      <c r="E521" s="2"/>
      <c r="F521" s="2"/>
      <c r="G521" s="2"/>
      <c r="H521" s="2"/>
    </row>
    <row r="522" spans="1:8" x14ac:dyDescent="0.2">
      <c r="A522" s="2"/>
      <c r="B522" s="2"/>
      <c r="C522" s="2"/>
      <c r="D522" s="3"/>
      <c r="E522" s="2"/>
      <c r="F522" s="2"/>
      <c r="G522" s="2"/>
      <c r="H522" s="2"/>
    </row>
    <row r="523" spans="1:8" x14ac:dyDescent="0.2">
      <c r="A523" s="2"/>
      <c r="B523" s="2"/>
      <c r="C523" s="2"/>
      <c r="D523" s="3"/>
      <c r="E523" s="2"/>
      <c r="F523" s="2"/>
      <c r="G523" s="2"/>
      <c r="H523" s="2"/>
    </row>
    <row r="524" spans="1:8" x14ac:dyDescent="0.2">
      <c r="A524" s="2"/>
      <c r="B524" s="2"/>
      <c r="C524" s="2"/>
      <c r="D524" s="3"/>
      <c r="E524" s="2"/>
      <c r="F524" s="2"/>
      <c r="G524" s="2"/>
      <c r="H524" s="2"/>
    </row>
    <row r="525" spans="1:8" x14ac:dyDescent="0.2">
      <c r="A525" s="2"/>
      <c r="B525" s="2"/>
      <c r="C525" s="2"/>
      <c r="D525" s="3"/>
      <c r="E525" s="2"/>
      <c r="F525" s="2"/>
      <c r="G525" s="2"/>
      <c r="H525" s="2"/>
    </row>
    <row r="526" spans="1:8" x14ac:dyDescent="0.2">
      <c r="A526" s="2"/>
      <c r="B526" s="2"/>
      <c r="C526" s="2"/>
      <c r="D526" s="3"/>
      <c r="E526" s="2"/>
      <c r="F526" s="2"/>
      <c r="G526" s="2"/>
      <c r="H526" s="2"/>
    </row>
    <row r="527" spans="1:8" x14ac:dyDescent="0.2">
      <c r="A527" s="2"/>
      <c r="B527" s="2"/>
      <c r="C527" s="2"/>
      <c r="D527" s="3"/>
      <c r="E527" s="2"/>
      <c r="F527" s="2"/>
      <c r="G527" s="2"/>
      <c r="H527" s="2"/>
    </row>
    <row r="528" spans="1:8" x14ac:dyDescent="0.2">
      <c r="A528" s="2"/>
      <c r="B528" s="2"/>
      <c r="C528" s="2"/>
      <c r="D528" s="3"/>
      <c r="E528" s="2"/>
      <c r="F528" s="2"/>
      <c r="G528" s="2"/>
      <c r="H528" s="2"/>
    </row>
    <row r="529" spans="1:8" x14ac:dyDescent="0.2">
      <c r="A529" s="2"/>
      <c r="B529" s="2"/>
      <c r="C529" s="2"/>
      <c r="D529" s="3"/>
      <c r="E529" s="2"/>
      <c r="F529" s="2"/>
      <c r="G529" s="2"/>
      <c r="H529" s="2"/>
    </row>
    <row r="530" spans="1:8" x14ac:dyDescent="0.2">
      <c r="A530" s="2"/>
      <c r="B530" s="2"/>
      <c r="C530" s="2"/>
      <c r="D530" s="3"/>
      <c r="E530" s="2"/>
      <c r="F530" s="2"/>
      <c r="G530" s="2"/>
      <c r="H530" s="2"/>
    </row>
    <row r="531" spans="1:8" x14ac:dyDescent="0.2">
      <c r="A531" s="2"/>
      <c r="B531" s="2"/>
      <c r="C531" s="2"/>
      <c r="D531" s="3"/>
      <c r="E531" s="2"/>
      <c r="F531" s="2"/>
      <c r="G531" s="2"/>
      <c r="H531" s="2"/>
    </row>
    <row r="532" spans="1:8" x14ac:dyDescent="0.2">
      <c r="A532" s="2"/>
      <c r="B532" s="2"/>
      <c r="C532" s="2"/>
      <c r="D532" s="3"/>
      <c r="E532" s="2"/>
      <c r="F532" s="2"/>
      <c r="G532" s="2"/>
      <c r="H532" s="2"/>
    </row>
    <row r="533" spans="1:8" x14ac:dyDescent="0.2">
      <c r="A533" s="2"/>
      <c r="B533" s="2"/>
      <c r="C533" s="2"/>
      <c r="D533" s="3"/>
      <c r="E533" s="2"/>
      <c r="F533" s="2"/>
      <c r="G533" s="2"/>
      <c r="H533" s="2"/>
    </row>
    <row r="534" spans="1:8" x14ac:dyDescent="0.2">
      <c r="A534" s="2"/>
      <c r="B534" s="2"/>
      <c r="C534" s="2"/>
      <c r="D534" s="3"/>
      <c r="E534" s="2"/>
      <c r="F534" s="2"/>
      <c r="G534" s="2"/>
      <c r="H534" s="2"/>
    </row>
    <row r="535" spans="1:8" x14ac:dyDescent="0.2">
      <c r="A535" s="2"/>
      <c r="B535" s="2"/>
      <c r="C535" s="2"/>
      <c r="D535" s="3"/>
      <c r="E535" s="2"/>
      <c r="F535" s="2"/>
      <c r="G535" s="2"/>
      <c r="H535" s="2"/>
    </row>
    <row r="536" spans="1:8" x14ac:dyDescent="0.2">
      <c r="A536" s="2"/>
      <c r="B536" s="2"/>
      <c r="C536" s="2"/>
      <c r="D536" s="3"/>
      <c r="E536" s="2"/>
      <c r="F536" s="2"/>
      <c r="G536" s="2"/>
      <c r="H536" s="2"/>
    </row>
    <row r="537" spans="1:8" x14ac:dyDescent="0.2">
      <c r="A537" s="2"/>
      <c r="B537" s="2"/>
      <c r="C537" s="2"/>
      <c r="D537" s="3"/>
      <c r="E537" s="2"/>
      <c r="F537" s="2"/>
      <c r="G537" s="2"/>
      <c r="H537" s="2"/>
    </row>
    <row r="538" spans="1:8" x14ac:dyDescent="0.2">
      <c r="A538" s="2"/>
      <c r="B538" s="2"/>
      <c r="C538" s="2"/>
      <c r="D538" s="3"/>
      <c r="E538" s="2"/>
      <c r="F538" s="2"/>
      <c r="G538" s="2"/>
      <c r="H538" s="2"/>
    </row>
    <row r="539" spans="1:8" x14ac:dyDescent="0.2">
      <c r="A539" s="2"/>
      <c r="B539" s="2"/>
      <c r="C539" s="2"/>
      <c r="D539" s="3"/>
      <c r="E539" s="2"/>
      <c r="F539" s="2"/>
      <c r="G539" s="2"/>
      <c r="H539" s="2"/>
    </row>
    <row r="540" spans="1:8" x14ac:dyDescent="0.2">
      <c r="A540" s="2"/>
      <c r="B540" s="2"/>
      <c r="C540" s="2"/>
      <c r="D540" s="3"/>
      <c r="E540" s="2"/>
      <c r="F540" s="2"/>
      <c r="G540" s="2"/>
      <c r="H540" s="2"/>
    </row>
    <row r="541" spans="1:8" x14ac:dyDescent="0.2">
      <c r="A541" s="2"/>
      <c r="B541" s="2"/>
      <c r="C541" s="2"/>
      <c r="D541" s="3"/>
      <c r="E541" s="2"/>
      <c r="F541" s="2"/>
      <c r="G541" s="2"/>
      <c r="H541" s="2"/>
    </row>
    <row r="542" spans="1:8" x14ac:dyDescent="0.2">
      <c r="A542" s="2"/>
      <c r="B542" s="2"/>
      <c r="C542" s="2"/>
      <c r="D542" s="3"/>
      <c r="E542" s="2"/>
      <c r="F542" s="2"/>
      <c r="G542" s="2"/>
      <c r="H542" s="2"/>
    </row>
    <row r="543" spans="1:8" x14ac:dyDescent="0.2">
      <c r="A543" s="2"/>
      <c r="B543" s="2"/>
      <c r="C543" s="2"/>
      <c r="D543" s="3"/>
      <c r="E543" s="2"/>
      <c r="F543" s="2"/>
      <c r="G543" s="2"/>
      <c r="H543" s="2"/>
    </row>
    <row r="544" spans="1:8" x14ac:dyDescent="0.2">
      <c r="A544" s="2"/>
      <c r="B544" s="2"/>
      <c r="C544" s="2"/>
      <c r="D544" s="3"/>
      <c r="E544" s="2"/>
      <c r="F544" s="2"/>
      <c r="G544" s="2"/>
      <c r="H544" s="2"/>
    </row>
    <row r="545" spans="1:8" x14ac:dyDescent="0.2">
      <c r="A545" s="2"/>
      <c r="B545" s="2"/>
      <c r="C545" s="2"/>
      <c r="D545" s="3"/>
      <c r="E545" s="2"/>
      <c r="F545" s="2"/>
      <c r="G545" s="2"/>
      <c r="H545" s="2"/>
    </row>
    <row r="546" spans="1:8" x14ac:dyDescent="0.2">
      <c r="A546" s="2"/>
      <c r="B546" s="2"/>
      <c r="C546" s="2"/>
      <c r="D546" s="3"/>
      <c r="E546" s="2"/>
      <c r="F546" s="2"/>
      <c r="G546" s="2"/>
      <c r="H546" s="2"/>
    </row>
    <row r="547" spans="1:8" x14ac:dyDescent="0.2">
      <c r="A547" s="2"/>
      <c r="B547" s="2"/>
      <c r="C547" s="2"/>
      <c r="D547" s="3"/>
      <c r="E547" s="2"/>
      <c r="F547" s="2"/>
      <c r="G547" s="2"/>
      <c r="H547" s="2"/>
    </row>
    <row r="548" spans="1:8" x14ac:dyDescent="0.2">
      <c r="A548" s="2"/>
      <c r="B548" s="2"/>
      <c r="C548" s="2"/>
      <c r="D548" s="3"/>
      <c r="E548" s="2"/>
      <c r="F548" s="2"/>
      <c r="G548" s="2"/>
      <c r="H548" s="2"/>
    </row>
    <row r="549" spans="1:8" x14ac:dyDescent="0.2">
      <c r="A549" s="2"/>
      <c r="B549" s="2"/>
      <c r="C549" s="2"/>
      <c r="D549" s="3"/>
      <c r="E549" s="2"/>
      <c r="F549" s="2"/>
      <c r="G549" s="2"/>
      <c r="H549" s="2"/>
    </row>
    <row r="550" spans="1:8" x14ac:dyDescent="0.2">
      <c r="A550" s="2"/>
      <c r="B550" s="2"/>
      <c r="C550" s="2"/>
      <c r="D550" s="3"/>
      <c r="E550" s="2"/>
      <c r="F550" s="2"/>
      <c r="G550" s="2"/>
      <c r="H550" s="2"/>
    </row>
    <row r="551" spans="1:8" x14ac:dyDescent="0.2">
      <c r="A551" s="2"/>
      <c r="B551" s="2"/>
      <c r="C551" s="2"/>
      <c r="D551" s="3"/>
      <c r="E551" s="2"/>
      <c r="F551" s="2"/>
      <c r="G551" s="2"/>
      <c r="H551" s="2"/>
    </row>
    <row r="552" spans="1:8" x14ac:dyDescent="0.2">
      <c r="A552" s="2"/>
      <c r="B552" s="2"/>
      <c r="C552" s="2"/>
      <c r="D552" s="3"/>
      <c r="E552" s="2"/>
      <c r="F552" s="2"/>
      <c r="G552" s="2"/>
      <c r="H552" s="2"/>
    </row>
    <row r="553" spans="1:8" x14ac:dyDescent="0.2">
      <c r="A553" s="2"/>
      <c r="B553" s="2"/>
      <c r="C553" s="2"/>
      <c r="D553" s="3"/>
      <c r="E553" s="2"/>
      <c r="F553" s="2"/>
      <c r="G553" s="2"/>
      <c r="H553" s="2"/>
    </row>
    <row r="554" spans="1:8" x14ac:dyDescent="0.2">
      <c r="A554" s="2"/>
      <c r="B554" s="2"/>
      <c r="C554" s="2"/>
      <c r="D554" s="3"/>
      <c r="E554" s="2"/>
      <c r="F554" s="2"/>
      <c r="G554" s="2"/>
      <c r="H554" s="2"/>
    </row>
    <row r="555" spans="1:8" x14ac:dyDescent="0.2">
      <c r="A555" s="2"/>
      <c r="B555" s="2"/>
      <c r="C555" s="2"/>
      <c r="D555" s="3"/>
      <c r="E555" s="2"/>
      <c r="F555" s="2"/>
      <c r="G555" s="2"/>
      <c r="H555" s="2"/>
    </row>
    <row r="556" spans="1:8" x14ac:dyDescent="0.2">
      <c r="A556" s="2"/>
      <c r="B556" s="2"/>
      <c r="C556" s="2"/>
      <c r="D556" s="3"/>
      <c r="E556" s="2"/>
      <c r="F556" s="2"/>
      <c r="G556" s="2"/>
      <c r="H556" s="2"/>
    </row>
    <row r="557" spans="1:8" x14ac:dyDescent="0.2">
      <c r="A557" s="2"/>
      <c r="B557" s="2"/>
      <c r="C557" s="2"/>
      <c r="D557" s="3"/>
      <c r="E557" s="2"/>
      <c r="F557" s="2"/>
      <c r="G557" s="2"/>
      <c r="H557" s="2"/>
    </row>
    <row r="558" spans="1:8" x14ac:dyDescent="0.2">
      <c r="A558" s="2"/>
      <c r="B558" s="2"/>
      <c r="C558" s="2"/>
      <c r="D558" s="3"/>
      <c r="E558" s="2"/>
      <c r="F558" s="2"/>
      <c r="G558" s="2"/>
      <c r="H558" s="2"/>
    </row>
    <row r="559" spans="1:8" x14ac:dyDescent="0.2">
      <c r="A559" s="2"/>
      <c r="B559" s="2"/>
      <c r="C559" s="2"/>
      <c r="D559" s="3"/>
      <c r="E559" s="2"/>
      <c r="F559" s="2"/>
      <c r="G559" s="2"/>
      <c r="H559" s="2"/>
    </row>
    <row r="560" spans="1:8" x14ac:dyDescent="0.2">
      <c r="A560" s="2"/>
      <c r="B560" s="2"/>
      <c r="C560" s="2"/>
      <c r="D560" s="3"/>
      <c r="E560" s="2"/>
      <c r="F560" s="2"/>
      <c r="G560" s="2"/>
      <c r="H560" s="2"/>
    </row>
    <row r="561" spans="1:8" x14ac:dyDescent="0.2">
      <c r="A561" s="2"/>
      <c r="B561" s="2"/>
      <c r="C561" s="2"/>
      <c r="D561" s="3"/>
      <c r="E561" s="2"/>
      <c r="F561" s="2"/>
      <c r="G561" s="2"/>
      <c r="H561" s="2"/>
    </row>
    <row r="562" spans="1:8" x14ac:dyDescent="0.2">
      <c r="A562" s="2"/>
      <c r="B562" s="2"/>
      <c r="C562" s="2"/>
      <c r="D562" s="3"/>
      <c r="E562" s="2"/>
      <c r="F562" s="2"/>
      <c r="G562" s="2"/>
      <c r="H562" s="2"/>
    </row>
    <row r="563" spans="1:8" x14ac:dyDescent="0.2">
      <c r="A563" s="2"/>
      <c r="B563" s="2"/>
      <c r="C563" s="2"/>
      <c r="D563" s="3"/>
      <c r="E563" s="2"/>
      <c r="F563" s="2"/>
      <c r="G563" s="2"/>
      <c r="H563" s="2"/>
    </row>
    <row r="564" spans="1:8" x14ac:dyDescent="0.2">
      <c r="A564" s="2"/>
      <c r="B564" s="2"/>
      <c r="C564" s="2"/>
      <c r="D564" s="3"/>
      <c r="E564" s="2"/>
      <c r="F564" s="2"/>
      <c r="G564" s="2"/>
      <c r="H564" s="2"/>
    </row>
    <row r="565" spans="1:8" x14ac:dyDescent="0.2">
      <c r="A565" s="2"/>
      <c r="B565" s="2"/>
      <c r="C565" s="2"/>
      <c r="D565" s="3"/>
      <c r="E565" s="2"/>
      <c r="F565" s="2"/>
      <c r="G565" s="2"/>
      <c r="H565" s="2"/>
    </row>
    <row r="566" spans="1:8" x14ac:dyDescent="0.2">
      <c r="A566" s="2"/>
      <c r="B566" s="2"/>
      <c r="C566" s="2"/>
      <c r="D566" s="3"/>
      <c r="E566" s="2"/>
      <c r="F566" s="2"/>
      <c r="G566" s="2"/>
      <c r="H566" s="2"/>
    </row>
    <row r="567" spans="1:8" x14ac:dyDescent="0.2">
      <c r="A567" s="2"/>
      <c r="B567" s="2"/>
      <c r="C567" s="2"/>
      <c r="D567" s="3"/>
      <c r="E567" s="2"/>
      <c r="F567" s="2"/>
      <c r="G567" s="2"/>
      <c r="H567" s="2"/>
    </row>
    <row r="568" spans="1:8" x14ac:dyDescent="0.2">
      <c r="A568" s="2"/>
      <c r="B568" s="2"/>
      <c r="C568" s="2"/>
      <c r="D568" s="3"/>
      <c r="E568" s="2"/>
      <c r="F568" s="2"/>
      <c r="G568" s="2"/>
      <c r="H568" s="2"/>
    </row>
    <row r="569" spans="1:8" x14ac:dyDescent="0.2">
      <c r="A569" s="2"/>
      <c r="B569" s="2"/>
      <c r="C569" s="2"/>
      <c r="D569" s="3"/>
      <c r="E569" s="2"/>
      <c r="F569" s="2"/>
      <c r="G569" s="2"/>
      <c r="H569" s="2"/>
    </row>
    <row r="570" spans="1:8" x14ac:dyDescent="0.2">
      <c r="A570" s="2"/>
      <c r="B570" s="2"/>
      <c r="C570" s="2"/>
      <c r="D570" s="3"/>
      <c r="E570" s="2"/>
      <c r="F570" s="2"/>
      <c r="G570" s="2"/>
      <c r="H570" s="2"/>
    </row>
    <row r="571" spans="1:8" x14ac:dyDescent="0.2">
      <c r="A571" s="2"/>
      <c r="B571" s="2"/>
      <c r="C571" s="2"/>
      <c r="D571" s="3"/>
      <c r="E571" s="2"/>
      <c r="F571" s="2"/>
      <c r="G571" s="2"/>
      <c r="H571" s="2"/>
    </row>
    <row r="572" spans="1:8" x14ac:dyDescent="0.2">
      <c r="A572" s="2"/>
      <c r="B572" s="2"/>
      <c r="C572" s="2"/>
      <c r="D572" s="3"/>
      <c r="E572" s="2"/>
      <c r="F572" s="2"/>
      <c r="G572" s="2"/>
      <c r="H572" s="2"/>
    </row>
    <row r="573" spans="1:8" x14ac:dyDescent="0.2">
      <c r="A573" s="2"/>
      <c r="B573" s="2"/>
      <c r="C573" s="2"/>
      <c r="D573" s="3"/>
      <c r="E573" s="2"/>
      <c r="F573" s="2"/>
      <c r="G573" s="2"/>
      <c r="H573" s="2"/>
    </row>
    <row r="574" spans="1:8" x14ac:dyDescent="0.2">
      <c r="A574" s="2"/>
      <c r="B574" s="2"/>
      <c r="C574" s="2"/>
      <c r="D574" s="3"/>
      <c r="E574" s="2"/>
      <c r="F574" s="2"/>
      <c r="G574" s="2"/>
      <c r="H574" s="2"/>
    </row>
    <row r="575" spans="1:8" x14ac:dyDescent="0.2">
      <c r="A575" s="2"/>
      <c r="B575" s="2"/>
      <c r="C575" s="2"/>
      <c r="D575" s="3"/>
      <c r="E575" s="2"/>
      <c r="F575" s="2"/>
      <c r="G575" s="2"/>
      <c r="H575" s="2"/>
    </row>
    <row r="576" spans="1:8" x14ac:dyDescent="0.2">
      <c r="A576" s="2"/>
      <c r="B576" s="2"/>
      <c r="C576" s="2"/>
      <c r="D576" s="3"/>
      <c r="E576" s="2"/>
      <c r="F576" s="2"/>
      <c r="G576" s="2"/>
      <c r="H576" s="2"/>
    </row>
    <row r="577" spans="1:8" x14ac:dyDescent="0.2">
      <c r="A577" s="2"/>
      <c r="B577" s="2"/>
      <c r="C577" s="2"/>
      <c r="D577" s="3"/>
      <c r="E577" s="2"/>
      <c r="F577" s="2"/>
      <c r="G577" s="2"/>
      <c r="H577" s="2"/>
    </row>
    <row r="578" spans="1:8" x14ac:dyDescent="0.2">
      <c r="A578" s="2"/>
      <c r="B578" s="2"/>
      <c r="C578" s="2"/>
      <c r="D578" s="3"/>
      <c r="E578" s="2"/>
      <c r="F578" s="2"/>
      <c r="G578" s="2"/>
      <c r="H578" s="2"/>
    </row>
    <row r="579" spans="1:8" x14ac:dyDescent="0.2">
      <c r="A579" s="2"/>
      <c r="B579" s="2"/>
      <c r="C579" s="2"/>
      <c r="D579" s="3"/>
      <c r="E579" s="2"/>
      <c r="F579" s="2"/>
      <c r="G579" s="2"/>
      <c r="H579" s="2"/>
    </row>
    <row r="580" spans="1:8" x14ac:dyDescent="0.2">
      <c r="A580" s="2"/>
      <c r="B580" s="2"/>
      <c r="C580" s="2"/>
      <c r="D580" s="3"/>
      <c r="E580" s="2"/>
      <c r="F580" s="2"/>
      <c r="G580" s="2"/>
      <c r="H580" s="2"/>
    </row>
    <row r="581" spans="1:8" x14ac:dyDescent="0.2">
      <c r="A581" s="2"/>
      <c r="B581" s="2"/>
      <c r="C581" s="2"/>
      <c r="D581" s="3"/>
      <c r="E581" s="2"/>
      <c r="F581" s="2"/>
      <c r="G581" s="2"/>
      <c r="H581" s="2"/>
    </row>
    <row r="582" spans="1:8" x14ac:dyDescent="0.2">
      <c r="A582" s="2"/>
      <c r="B582" s="2"/>
      <c r="C582" s="2"/>
      <c r="D582" s="3"/>
      <c r="E582" s="2"/>
      <c r="F582" s="2"/>
      <c r="G582" s="2"/>
      <c r="H582" s="2"/>
    </row>
    <row r="583" spans="1:8" x14ac:dyDescent="0.2">
      <c r="A583" s="2"/>
      <c r="B583" s="2"/>
      <c r="C583" s="2"/>
      <c r="D583" s="3"/>
      <c r="E583" s="2"/>
      <c r="F583" s="2"/>
      <c r="G583" s="2"/>
      <c r="H583" s="2"/>
    </row>
    <row r="584" spans="1:8" x14ac:dyDescent="0.2">
      <c r="A584" s="2"/>
      <c r="B584" s="2"/>
      <c r="C584" s="2"/>
      <c r="D584" s="3"/>
      <c r="E584" s="2"/>
      <c r="F584" s="2"/>
      <c r="G584" s="2"/>
      <c r="H584" s="2"/>
    </row>
    <row r="585" spans="1:8" x14ac:dyDescent="0.2">
      <c r="A585" s="2"/>
      <c r="B585" s="2"/>
      <c r="C585" s="2"/>
      <c r="D585" s="3"/>
      <c r="E585" s="2"/>
      <c r="F585" s="2"/>
      <c r="G585" s="2"/>
      <c r="H585" s="2"/>
    </row>
    <row r="586" spans="1:8" x14ac:dyDescent="0.2">
      <c r="A586" s="2"/>
      <c r="B586" s="2"/>
      <c r="C586" s="2"/>
      <c r="D586" s="3"/>
      <c r="E586" s="2"/>
      <c r="F586" s="2"/>
      <c r="G586" s="2"/>
      <c r="H586" s="2"/>
    </row>
    <row r="587" spans="1:8" x14ac:dyDescent="0.2">
      <c r="A587" s="2"/>
      <c r="B587" s="2"/>
      <c r="C587" s="2"/>
      <c r="D587" s="3"/>
      <c r="E587" s="2"/>
      <c r="F587" s="2"/>
      <c r="G587" s="2"/>
      <c r="H587" s="2"/>
    </row>
    <row r="588" spans="1:8" x14ac:dyDescent="0.2">
      <c r="A588" s="2"/>
      <c r="B588" s="2"/>
      <c r="C588" s="2"/>
      <c r="D588" s="3"/>
      <c r="E588" s="2"/>
      <c r="F588" s="2"/>
      <c r="G588" s="2"/>
      <c r="H588" s="2"/>
    </row>
    <row r="589" spans="1:8" x14ac:dyDescent="0.2">
      <c r="A589" s="2"/>
      <c r="B589" s="2"/>
      <c r="C589" s="2"/>
      <c r="D589" s="3"/>
      <c r="E589" s="2"/>
      <c r="F589" s="2"/>
      <c r="G589" s="2"/>
      <c r="H589" s="2"/>
    </row>
    <row r="590" spans="1:8" x14ac:dyDescent="0.2">
      <c r="A590" s="2"/>
      <c r="B590" s="2"/>
      <c r="C590" s="2"/>
      <c r="D590" s="3"/>
      <c r="E590" s="2"/>
      <c r="F590" s="2"/>
      <c r="G590" s="2"/>
      <c r="H590" s="2"/>
    </row>
    <row r="591" spans="1:8" x14ac:dyDescent="0.2">
      <c r="A591" s="2"/>
      <c r="B591" s="2"/>
      <c r="C591" s="2"/>
      <c r="D591" s="3"/>
      <c r="E591" s="2"/>
      <c r="F591" s="2"/>
      <c r="G591" s="2"/>
      <c r="H591" s="2"/>
    </row>
    <row r="592" spans="1:8" x14ac:dyDescent="0.2">
      <c r="A592" s="2"/>
      <c r="B592" s="2"/>
      <c r="C592" s="2"/>
      <c r="D592" s="3"/>
      <c r="E592" s="2"/>
      <c r="F592" s="2"/>
      <c r="G592" s="2"/>
      <c r="H592" s="2"/>
    </row>
    <row r="593" spans="1:8" x14ac:dyDescent="0.2">
      <c r="A593" s="2"/>
      <c r="B593" s="2"/>
      <c r="C593" s="2"/>
      <c r="D593" s="3"/>
      <c r="E593" s="2"/>
      <c r="F593" s="2"/>
      <c r="G593" s="2"/>
      <c r="H593" s="2"/>
    </row>
    <row r="594" spans="1:8" x14ac:dyDescent="0.2">
      <c r="A594" s="2"/>
      <c r="B594" s="2"/>
      <c r="C594" s="2"/>
      <c r="D594" s="3"/>
      <c r="E594" s="2"/>
      <c r="F594" s="2"/>
      <c r="G594" s="2"/>
      <c r="H594" s="2"/>
    </row>
    <row r="595" spans="1:8" x14ac:dyDescent="0.2">
      <c r="A595" s="2"/>
      <c r="B595" s="2"/>
      <c r="C595" s="2"/>
      <c r="D595" s="3"/>
      <c r="E595" s="2"/>
      <c r="F595" s="2"/>
      <c r="G595" s="2"/>
      <c r="H595" s="2"/>
    </row>
    <row r="596" spans="1:8" x14ac:dyDescent="0.2">
      <c r="A596" s="2"/>
      <c r="B596" s="2"/>
      <c r="C596" s="2"/>
      <c r="D596" s="3"/>
      <c r="E596" s="2"/>
      <c r="F596" s="2"/>
      <c r="G596" s="2"/>
      <c r="H596" s="2"/>
    </row>
    <row r="597" spans="1:8" x14ac:dyDescent="0.2">
      <c r="A597" s="2"/>
      <c r="B597" s="2"/>
      <c r="C597" s="2"/>
      <c r="D597" s="3"/>
      <c r="E597" s="2"/>
      <c r="F597" s="2"/>
      <c r="G597" s="2"/>
      <c r="H597" s="2"/>
    </row>
    <row r="598" spans="1:8" x14ac:dyDescent="0.2">
      <c r="A598" s="2"/>
      <c r="B598" s="2"/>
      <c r="C598" s="2"/>
      <c r="D598" s="3"/>
      <c r="E598" s="2"/>
      <c r="F598" s="2"/>
      <c r="G598" s="2"/>
      <c r="H598" s="2"/>
    </row>
    <row r="599" spans="1:8" x14ac:dyDescent="0.2">
      <c r="A599" s="2"/>
      <c r="B599" s="2"/>
      <c r="C599" s="2"/>
      <c r="D599" s="3"/>
      <c r="E599" s="2"/>
      <c r="F599" s="2"/>
      <c r="G599" s="2"/>
      <c r="H599" s="2"/>
    </row>
    <row r="600" spans="1:8" x14ac:dyDescent="0.2">
      <c r="A600" s="2"/>
      <c r="B600" s="2"/>
      <c r="C600" s="2"/>
      <c r="D600" s="3"/>
      <c r="E600" s="2"/>
      <c r="F600" s="2"/>
      <c r="G600" s="2"/>
      <c r="H600" s="2"/>
    </row>
    <row r="601" spans="1:8" x14ac:dyDescent="0.2">
      <c r="A601" s="2"/>
      <c r="B601" s="2"/>
      <c r="C601" s="2"/>
      <c r="D601" s="3"/>
      <c r="E601" s="2"/>
      <c r="F601" s="2"/>
      <c r="G601" s="2"/>
      <c r="H601" s="2"/>
    </row>
    <row r="602" spans="1:8" x14ac:dyDescent="0.2">
      <c r="A602" s="2"/>
      <c r="B602" s="2"/>
      <c r="C602" s="2"/>
      <c r="D602" s="3"/>
      <c r="E602" s="2"/>
      <c r="F602" s="2"/>
      <c r="G602" s="2"/>
      <c r="H602" s="2"/>
    </row>
    <row r="603" spans="1:8" x14ac:dyDescent="0.2">
      <c r="A603" s="2"/>
      <c r="B603" s="2"/>
      <c r="C603" s="2"/>
      <c r="D603" s="3"/>
      <c r="E603" s="2"/>
      <c r="F603" s="2"/>
      <c r="G603" s="2"/>
      <c r="H603" s="2"/>
    </row>
    <row r="604" spans="1:8" x14ac:dyDescent="0.2">
      <c r="A604" s="2"/>
      <c r="B604" s="2"/>
      <c r="C604" s="2"/>
      <c r="D604" s="3"/>
      <c r="E604" s="2"/>
      <c r="F604" s="2"/>
      <c r="G604" s="2"/>
      <c r="H604" s="2"/>
    </row>
    <row r="605" spans="1:8" x14ac:dyDescent="0.2">
      <c r="A605" s="2"/>
      <c r="B605" s="2"/>
      <c r="C605" s="2"/>
      <c r="D605" s="3"/>
      <c r="E605" s="2"/>
      <c r="F605" s="2"/>
      <c r="G605" s="2"/>
      <c r="H605" s="2"/>
    </row>
    <row r="606" spans="1:8" x14ac:dyDescent="0.2">
      <c r="A606" s="2"/>
      <c r="B606" s="2"/>
      <c r="C606" s="2"/>
      <c r="D606" s="3"/>
      <c r="E606" s="2"/>
      <c r="F606" s="2"/>
      <c r="G606" s="2"/>
      <c r="H606" s="2"/>
    </row>
    <row r="607" spans="1:8" x14ac:dyDescent="0.2">
      <c r="A607" s="2"/>
      <c r="B607" s="2"/>
      <c r="C607" s="2"/>
      <c r="D607" s="3"/>
      <c r="E607" s="2"/>
      <c r="F607" s="2"/>
      <c r="G607" s="2"/>
      <c r="H607" s="2"/>
    </row>
    <row r="608" spans="1:8" x14ac:dyDescent="0.2">
      <c r="A608" s="2"/>
      <c r="B608" s="2"/>
      <c r="C608" s="2"/>
      <c r="D608" s="3"/>
      <c r="E608" s="2"/>
      <c r="F608" s="2"/>
      <c r="G608" s="2"/>
      <c r="H608" s="2"/>
    </row>
    <row r="609" spans="1:8" x14ac:dyDescent="0.2">
      <c r="A609" s="2"/>
      <c r="B609" s="2"/>
      <c r="C609" s="2"/>
      <c r="D609" s="3"/>
      <c r="E609" s="2"/>
      <c r="F609" s="2"/>
      <c r="G609" s="2"/>
      <c r="H609" s="2"/>
    </row>
    <row r="610" spans="1:8" x14ac:dyDescent="0.2">
      <c r="A610" s="2"/>
      <c r="B610" s="2"/>
      <c r="C610" s="2"/>
      <c r="D610" s="3"/>
      <c r="E610" s="2"/>
      <c r="F610" s="2"/>
      <c r="G610" s="2"/>
      <c r="H610" s="2"/>
    </row>
    <row r="611" spans="1:8" x14ac:dyDescent="0.2">
      <c r="A611" s="2"/>
      <c r="B611" s="2"/>
      <c r="C611" s="2"/>
      <c r="D611" s="3"/>
      <c r="E611" s="2"/>
      <c r="F611" s="2"/>
      <c r="G611" s="2"/>
      <c r="H611" s="2"/>
    </row>
    <row r="612" spans="1:8" x14ac:dyDescent="0.2">
      <c r="A612" s="2"/>
      <c r="B612" s="2"/>
      <c r="C612" s="2"/>
      <c r="D612" s="3"/>
      <c r="E612" s="2"/>
      <c r="F612" s="2"/>
      <c r="G612" s="2"/>
      <c r="H612" s="2"/>
    </row>
    <row r="613" spans="1:8" x14ac:dyDescent="0.2">
      <c r="A613" s="2"/>
      <c r="B613" s="2"/>
      <c r="C613" s="2"/>
      <c r="D613" s="3"/>
      <c r="E613" s="2"/>
      <c r="F613" s="2"/>
      <c r="G613" s="2"/>
      <c r="H613" s="2"/>
    </row>
    <row r="614" spans="1:8" x14ac:dyDescent="0.2">
      <c r="A614" s="2"/>
      <c r="B614" s="2"/>
      <c r="C614" s="2"/>
      <c r="D614" s="3"/>
      <c r="E614" s="2"/>
      <c r="F614" s="2"/>
      <c r="G614" s="2"/>
      <c r="H614" s="2"/>
    </row>
    <row r="615" spans="1:8" x14ac:dyDescent="0.2">
      <c r="A615" s="2"/>
      <c r="B615" s="2"/>
      <c r="C615" s="2"/>
      <c r="D615" s="3"/>
      <c r="E615" s="2"/>
      <c r="F615" s="2"/>
      <c r="G615" s="2"/>
      <c r="H615" s="2"/>
    </row>
    <row r="616" spans="1:8" x14ac:dyDescent="0.2">
      <c r="A616" s="2"/>
      <c r="B616" s="2"/>
      <c r="C616" s="2"/>
      <c r="D616" s="3"/>
      <c r="E616" s="2"/>
      <c r="F616" s="2"/>
      <c r="G616" s="2"/>
      <c r="H616" s="2"/>
    </row>
    <row r="617" spans="1:8" x14ac:dyDescent="0.2">
      <c r="A617" s="2"/>
      <c r="B617" s="2"/>
      <c r="C617" s="2"/>
      <c r="D617" s="3"/>
      <c r="E617" s="2"/>
      <c r="F617" s="2"/>
      <c r="G617" s="2"/>
      <c r="H617" s="2"/>
    </row>
    <row r="618" spans="1:8" x14ac:dyDescent="0.2">
      <c r="A618" s="2"/>
      <c r="B618" s="2"/>
      <c r="C618" s="2"/>
      <c r="D618" s="3"/>
      <c r="E618" s="2"/>
      <c r="F618" s="2"/>
      <c r="G618" s="2"/>
      <c r="H618" s="2"/>
    </row>
    <row r="619" spans="1:8" x14ac:dyDescent="0.2">
      <c r="A619" s="2"/>
      <c r="B619" s="2"/>
      <c r="C619" s="2"/>
      <c r="D619" s="3"/>
      <c r="E619" s="2"/>
      <c r="F619" s="2"/>
      <c r="G619" s="2"/>
      <c r="H619" s="2"/>
    </row>
    <row r="620" spans="1:8" x14ac:dyDescent="0.2">
      <c r="A620" s="2"/>
      <c r="B620" s="2"/>
      <c r="C620" s="2"/>
      <c r="D620" s="3"/>
      <c r="E620" s="2"/>
      <c r="F620" s="2"/>
      <c r="G620" s="2"/>
      <c r="H620" s="2"/>
    </row>
    <row r="621" spans="1:8" x14ac:dyDescent="0.2">
      <c r="A621" s="2"/>
      <c r="B621" s="2"/>
      <c r="C621" s="2"/>
      <c r="D621" s="3"/>
      <c r="E621" s="2"/>
      <c r="F621" s="2"/>
      <c r="G621" s="2"/>
      <c r="H621" s="2"/>
    </row>
    <row r="622" spans="1:8" x14ac:dyDescent="0.2">
      <c r="A622" s="2"/>
      <c r="B622" s="2"/>
      <c r="C622" s="2"/>
      <c r="D622" s="3"/>
      <c r="E622" s="2"/>
      <c r="F622" s="2"/>
      <c r="G622" s="2"/>
      <c r="H622" s="2"/>
    </row>
    <row r="623" spans="1:8" x14ac:dyDescent="0.2">
      <c r="A623" s="2"/>
      <c r="B623" s="2"/>
      <c r="C623" s="2"/>
      <c r="D623" s="3"/>
      <c r="E623" s="2"/>
      <c r="F623" s="2"/>
      <c r="G623" s="2"/>
      <c r="H623" s="2"/>
    </row>
    <row r="624" spans="1:8" x14ac:dyDescent="0.2">
      <c r="A624" s="2"/>
      <c r="B624" s="2"/>
      <c r="C624" s="2"/>
      <c r="D624" s="3"/>
      <c r="E624" s="2"/>
      <c r="F624" s="2"/>
      <c r="G624" s="2"/>
      <c r="H624" s="2"/>
    </row>
    <row r="625" spans="1:8" x14ac:dyDescent="0.2">
      <c r="A625" s="2"/>
      <c r="B625" s="2"/>
      <c r="C625" s="2"/>
      <c r="D625" s="3"/>
      <c r="E625" s="2"/>
      <c r="F625" s="2"/>
      <c r="G625" s="2"/>
      <c r="H625" s="2"/>
    </row>
    <row r="626" spans="1:8" x14ac:dyDescent="0.2">
      <c r="A626" s="2"/>
      <c r="B626" s="2"/>
      <c r="C626" s="2"/>
      <c r="D626" s="3"/>
      <c r="E626" s="2"/>
      <c r="F626" s="2"/>
      <c r="G626" s="2"/>
      <c r="H626" s="2"/>
    </row>
    <row r="627" spans="1:8" x14ac:dyDescent="0.2">
      <c r="A627" s="2"/>
      <c r="B627" s="2"/>
      <c r="C627" s="2"/>
      <c r="D627" s="3"/>
      <c r="E627" s="2"/>
      <c r="F627" s="2"/>
      <c r="G627" s="2"/>
      <c r="H627" s="2"/>
    </row>
    <row r="628" spans="1:8" x14ac:dyDescent="0.2">
      <c r="A628" s="2"/>
      <c r="B628" s="2"/>
      <c r="C628" s="2"/>
      <c r="D628" s="3"/>
      <c r="E628" s="2"/>
      <c r="F628" s="2"/>
      <c r="G628" s="2"/>
      <c r="H628" s="2"/>
    </row>
    <row r="629" spans="1:8" x14ac:dyDescent="0.2">
      <c r="A629" s="2"/>
      <c r="B629" s="2"/>
      <c r="C629" s="2"/>
      <c r="D629" s="3"/>
      <c r="E629" s="2"/>
      <c r="F629" s="2"/>
      <c r="G629" s="2"/>
      <c r="H629" s="2"/>
    </row>
    <row r="630" spans="1:8" x14ac:dyDescent="0.2">
      <c r="A630" s="2"/>
      <c r="B630" s="2"/>
      <c r="C630" s="2"/>
      <c r="D630" s="3"/>
      <c r="E630" s="2"/>
      <c r="F630" s="2"/>
      <c r="G630" s="2"/>
      <c r="H630" s="2"/>
    </row>
    <row r="631" spans="1:8" x14ac:dyDescent="0.2">
      <c r="A631" s="2"/>
      <c r="B631" s="2"/>
      <c r="C631" s="2"/>
      <c r="D631" s="3"/>
      <c r="E631" s="2"/>
      <c r="F631" s="2"/>
      <c r="G631" s="2"/>
      <c r="H631" s="2"/>
    </row>
    <row r="632" spans="1:8" x14ac:dyDescent="0.2">
      <c r="A632" s="2"/>
      <c r="B632" s="2"/>
      <c r="C632" s="2"/>
      <c r="D632" s="3"/>
      <c r="E632" s="2"/>
      <c r="F632" s="2"/>
      <c r="G632" s="2"/>
      <c r="H632" s="2"/>
    </row>
    <row r="633" spans="1:8" x14ac:dyDescent="0.2">
      <c r="A633" s="2"/>
      <c r="B633" s="2"/>
      <c r="C633" s="2"/>
      <c r="D633" s="3"/>
      <c r="E633" s="2"/>
      <c r="F633" s="2"/>
      <c r="G633" s="2"/>
      <c r="H633" s="2"/>
    </row>
    <row r="634" spans="1:8" x14ac:dyDescent="0.2">
      <c r="A634" s="2"/>
      <c r="B634" s="2"/>
      <c r="C634" s="2"/>
      <c r="D634" s="3"/>
      <c r="E634" s="2"/>
      <c r="F634" s="2"/>
      <c r="G634" s="2"/>
      <c r="H634" s="2"/>
    </row>
    <row r="635" spans="1:8" x14ac:dyDescent="0.2">
      <c r="A635" s="2"/>
      <c r="B635" s="2"/>
      <c r="C635" s="2"/>
      <c r="D635" s="3"/>
      <c r="E635" s="2"/>
      <c r="F635" s="2"/>
      <c r="G635" s="2"/>
      <c r="H635" s="2"/>
    </row>
    <row r="636" spans="1:8" x14ac:dyDescent="0.2">
      <c r="A636" s="2"/>
      <c r="B636" s="2"/>
      <c r="C636" s="2"/>
      <c r="D636" s="3"/>
      <c r="E636" s="2"/>
      <c r="F636" s="2"/>
      <c r="G636" s="2"/>
      <c r="H636" s="2"/>
    </row>
    <row r="637" spans="1:8" x14ac:dyDescent="0.2">
      <c r="A637" s="2"/>
      <c r="B637" s="2"/>
      <c r="C637" s="2"/>
      <c r="D637" s="3"/>
      <c r="E637" s="2"/>
      <c r="F637" s="2"/>
      <c r="G637" s="2"/>
      <c r="H637" s="2"/>
    </row>
    <row r="638" spans="1:8" x14ac:dyDescent="0.2">
      <c r="A638" s="2"/>
      <c r="B638" s="2"/>
      <c r="C638" s="2"/>
      <c r="D638" s="3"/>
      <c r="E638" s="2"/>
      <c r="F638" s="2"/>
      <c r="G638" s="2"/>
      <c r="H638" s="2"/>
    </row>
    <row r="639" spans="1:8" x14ac:dyDescent="0.2">
      <c r="A639" s="2"/>
      <c r="B639" s="2"/>
      <c r="C639" s="2"/>
      <c r="D639" s="3"/>
      <c r="E639" s="2"/>
      <c r="F639" s="2"/>
      <c r="G639" s="2"/>
      <c r="H639" s="2"/>
    </row>
    <row r="640" spans="1:8" x14ac:dyDescent="0.2">
      <c r="A640" s="2"/>
      <c r="B640" s="2"/>
      <c r="C640" s="2"/>
      <c r="D640" s="3"/>
      <c r="E640" s="2"/>
      <c r="F640" s="2"/>
      <c r="G640" s="2"/>
      <c r="H640" s="2"/>
    </row>
    <row r="641" spans="1:8" x14ac:dyDescent="0.2">
      <c r="A641" s="2"/>
      <c r="B641" s="2"/>
      <c r="C641" s="2"/>
      <c r="D641" s="3"/>
      <c r="E641" s="2"/>
      <c r="F641" s="2"/>
      <c r="G641" s="2"/>
      <c r="H641" s="2"/>
    </row>
    <row r="642" spans="1:8" x14ac:dyDescent="0.2">
      <c r="A642" s="2"/>
      <c r="B642" s="2"/>
      <c r="C642" s="2"/>
      <c r="D642" s="3"/>
      <c r="E642" s="2"/>
      <c r="F642" s="2"/>
      <c r="G642" s="2"/>
      <c r="H642" s="2"/>
    </row>
    <row r="643" spans="1:8" x14ac:dyDescent="0.2">
      <c r="A643" s="2"/>
      <c r="B643" s="2"/>
      <c r="C643" s="2"/>
      <c r="D643" s="3"/>
      <c r="E643" s="2"/>
      <c r="F643" s="2"/>
      <c r="G643" s="2"/>
      <c r="H643" s="2"/>
    </row>
    <row r="644" spans="1:8" x14ac:dyDescent="0.2">
      <c r="A644" s="2"/>
      <c r="B644" s="2"/>
      <c r="C644" s="2"/>
      <c r="D644" s="3"/>
      <c r="E644" s="2"/>
      <c r="F644" s="2"/>
      <c r="G644" s="2"/>
      <c r="H644" s="2"/>
    </row>
    <row r="645" spans="1:8" x14ac:dyDescent="0.2">
      <c r="A645" s="2"/>
      <c r="B645" s="2"/>
      <c r="C645" s="2"/>
      <c r="D645" s="3"/>
      <c r="E645" s="2"/>
      <c r="F645" s="2"/>
      <c r="G645" s="2"/>
      <c r="H645" s="2"/>
    </row>
    <row r="646" spans="1:8" x14ac:dyDescent="0.2">
      <c r="A646" s="2"/>
      <c r="B646" s="2"/>
      <c r="C646" s="2"/>
      <c r="D646" s="3"/>
      <c r="E646" s="2"/>
      <c r="F646" s="2"/>
      <c r="G646" s="2"/>
      <c r="H646" s="2"/>
    </row>
    <row r="647" spans="1:8" x14ac:dyDescent="0.2">
      <c r="A647" s="2"/>
      <c r="B647" s="2"/>
      <c r="C647" s="2"/>
      <c r="D647" s="3"/>
      <c r="E647" s="2"/>
      <c r="F647" s="2"/>
      <c r="G647" s="2"/>
      <c r="H647" s="2"/>
    </row>
    <row r="648" spans="1:8" x14ac:dyDescent="0.2">
      <c r="A648" s="2"/>
      <c r="B648" s="2"/>
      <c r="C648" s="2"/>
      <c r="D648" s="3"/>
      <c r="E648" s="2"/>
      <c r="F648" s="2"/>
      <c r="G648" s="2"/>
      <c r="H648" s="2"/>
    </row>
    <row r="649" spans="1:8" x14ac:dyDescent="0.2">
      <c r="A649" s="2"/>
      <c r="B649" s="2"/>
      <c r="C649" s="2"/>
      <c r="D649" s="3"/>
      <c r="E649" s="2"/>
      <c r="F649" s="2"/>
      <c r="G649" s="2"/>
      <c r="H649" s="2"/>
    </row>
    <row r="650" spans="1:8" x14ac:dyDescent="0.2">
      <c r="A650" s="2"/>
      <c r="B650" s="2"/>
      <c r="C650" s="2"/>
      <c r="D650" s="3"/>
      <c r="E650" s="2"/>
      <c r="F650" s="2"/>
      <c r="G650" s="2"/>
      <c r="H650" s="2"/>
    </row>
    <row r="651" spans="1:8" x14ac:dyDescent="0.2">
      <c r="A651" s="2"/>
      <c r="B651" s="2"/>
      <c r="C651" s="2"/>
      <c r="D651" s="3"/>
      <c r="E651" s="2"/>
      <c r="F651" s="2"/>
      <c r="G651" s="2"/>
      <c r="H651" s="2"/>
    </row>
    <row r="652" spans="1:8" x14ac:dyDescent="0.2">
      <c r="A652" s="2"/>
      <c r="B652" s="2"/>
      <c r="C652" s="2"/>
      <c r="D652" s="3"/>
      <c r="E652" s="2"/>
      <c r="F652" s="2"/>
      <c r="G652" s="2"/>
      <c r="H652" s="2"/>
    </row>
    <row r="653" spans="1:8" x14ac:dyDescent="0.2">
      <c r="A653" s="2"/>
      <c r="B653" s="2"/>
      <c r="C653" s="2"/>
      <c r="D653" s="3"/>
      <c r="E653" s="2"/>
      <c r="F653" s="2"/>
      <c r="G653" s="2"/>
      <c r="H653" s="2"/>
    </row>
    <row r="654" spans="1:8" x14ac:dyDescent="0.2">
      <c r="A654" s="2"/>
      <c r="B654" s="2"/>
      <c r="C654" s="2"/>
      <c r="D654" s="3"/>
      <c r="E654" s="2"/>
      <c r="F654" s="2"/>
      <c r="G654" s="2"/>
      <c r="H654" s="2"/>
    </row>
    <row r="655" spans="1:8" x14ac:dyDescent="0.2">
      <c r="A655" s="2"/>
      <c r="B655" s="2"/>
      <c r="C655" s="2"/>
      <c r="D655" s="3"/>
      <c r="E655" s="2"/>
      <c r="F655" s="2"/>
      <c r="G655" s="2"/>
      <c r="H655" s="2"/>
    </row>
    <row r="656" spans="1:8" x14ac:dyDescent="0.2">
      <c r="A656" s="2"/>
      <c r="B656" s="2"/>
      <c r="C656" s="2"/>
      <c r="D656" s="3"/>
      <c r="E656" s="2"/>
      <c r="F656" s="2"/>
      <c r="G656" s="2"/>
      <c r="H656" s="2"/>
    </row>
    <row r="657" spans="1:8" x14ac:dyDescent="0.2">
      <c r="A657" s="2"/>
      <c r="B657" s="2"/>
      <c r="C657" s="2"/>
      <c r="D657" s="3"/>
      <c r="E657" s="2"/>
      <c r="F657" s="2"/>
      <c r="G657" s="2"/>
      <c r="H657" s="2"/>
    </row>
    <row r="658" spans="1:8" x14ac:dyDescent="0.2">
      <c r="A658" s="2"/>
      <c r="B658" s="2"/>
      <c r="C658" s="2"/>
      <c r="D658" s="3"/>
      <c r="E658" s="2"/>
      <c r="F658" s="2"/>
      <c r="G658" s="2"/>
      <c r="H658" s="2"/>
    </row>
    <row r="659" spans="1:8" x14ac:dyDescent="0.2">
      <c r="A659" s="2"/>
      <c r="B659" s="2"/>
      <c r="C659" s="2"/>
      <c r="D659" s="3"/>
      <c r="E659" s="2"/>
      <c r="F659" s="2"/>
      <c r="G659" s="2"/>
      <c r="H659" s="2"/>
    </row>
    <row r="660" spans="1:8" x14ac:dyDescent="0.2">
      <c r="A660" s="2"/>
      <c r="B660" s="2"/>
      <c r="C660" s="2"/>
      <c r="D660" s="3"/>
      <c r="E660" s="2"/>
      <c r="F660" s="2"/>
      <c r="G660" s="2"/>
      <c r="H660" s="2"/>
    </row>
    <row r="661" spans="1:8" x14ac:dyDescent="0.2">
      <c r="A661" s="2"/>
      <c r="B661" s="2"/>
      <c r="C661" s="2"/>
      <c r="D661" s="3"/>
      <c r="E661" s="2"/>
      <c r="F661" s="2"/>
      <c r="G661" s="2"/>
      <c r="H661" s="2"/>
    </row>
    <row r="662" spans="1:8" x14ac:dyDescent="0.2">
      <c r="A662" s="2"/>
      <c r="B662" s="2"/>
      <c r="C662" s="2"/>
      <c r="D662" s="3"/>
      <c r="E662" s="2"/>
      <c r="F662" s="2"/>
      <c r="G662" s="2"/>
      <c r="H662" s="2"/>
    </row>
    <row r="663" spans="1:8" x14ac:dyDescent="0.2">
      <c r="A663" s="2"/>
      <c r="B663" s="2"/>
      <c r="C663" s="2"/>
      <c r="D663" s="3"/>
      <c r="E663" s="2"/>
      <c r="F663" s="2"/>
      <c r="G663" s="2"/>
      <c r="H663" s="2"/>
    </row>
    <row r="664" spans="1:8" x14ac:dyDescent="0.2">
      <c r="A664" s="2"/>
      <c r="B664" s="2"/>
      <c r="C664" s="2"/>
      <c r="D664" s="3"/>
      <c r="E664" s="2"/>
      <c r="F664" s="2"/>
      <c r="G664" s="2"/>
      <c r="H664" s="2"/>
    </row>
    <row r="665" spans="1:8" x14ac:dyDescent="0.2">
      <c r="A665" s="2"/>
      <c r="B665" s="2"/>
      <c r="C665" s="2"/>
      <c r="D665" s="3"/>
      <c r="E665" s="2"/>
      <c r="F665" s="2"/>
      <c r="G665" s="2"/>
      <c r="H665" s="2"/>
    </row>
    <row r="666" spans="1:8" x14ac:dyDescent="0.2">
      <c r="A666" s="2"/>
      <c r="B666" s="2"/>
      <c r="C666" s="2"/>
      <c r="D666" s="3"/>
      <c r="E666" s="2"/>
      <c r="F666" s="2"/>
      <c r="G666" s="2"/>
      <c r="H666" s="2"/>
    </row>
    <row r="667" spans="1:8" x14ac:dyDescent="0.2">
      <c r="A667" s="2"/>
      <c r="B667" s="2"/>
      <c r="C667" s="2"/>
      <c r="D667" s="3"/>
      <c r="E667" s="2"/>
      <c r="F667" s="2"/>
      <c r="G667" s="2"/>
      <c r="H667" s="2"/>
    </row>
    <row r="668" spans="1:8" x14ac:dyDescent="0.2">
      <c r="A668" s="2"/>
      <c r="B668" s="2"/>
      <c r="C668" s="2"/>
      <c r="D668" s="3"/>
      <c r="E668" s="2"/>
      <c r="F668" s="2"/>
      <c r="G668" s="2"/>
      <c r="H668" s="2"/>
    </row>
    <row r="669" spans="1:8" x14ac:dyDescent="0.2">
      <c r="A669" s="2"/>
      <c r="B669" s="2"/>
      <c r="C669" s="2"/>
      <c r="D669" s="3"/>
      <c r="E669" s="2"/>
      <c r="F669" s="2"/>
      <c r="G669" s="2"/>
      <c r="H669" s="2"/>
    </row>
    <row r="670" spans="1:8" x14ac:dyDescent="0.2">
      <c r="A670" s="2"/>
      <c r="B670" s="2"/>
      <c r="C670" s="2"/>
      <c r="D670" s="3"/>
      <c r="E670" s="2"/>
      <c r="F670" s="2"/>
      <c r="G670" s="2"/>
      <c r="H670" s="2"/>
    </row>
    <row r="671" spans="1:8" x14ac:dyDescent="0.2">
      <c r="A671" s="2"/>
      <c r="B671" s="2"/>
      <c r="C671" s="2"/>
      <c r="D671" s="3"/>
      <c r="E671" s="2"/>
      <c r="F671" s="2"/>
      <c r="G671" s="2"/>
      <c r="H671" s="2"/>
    </row>
    <row r="672" spans="1:8" x14ac:dyDescent="0.2">
      <c r="A672" s="2"/>
      <c r="B672" s="2"/>
      <c r="C672" s="2"/>
      <c r="D672" s="3"/>
      <c r="E672" s="2"/>
      <c r="F672" s="2"/>
      <c r="G672" s="2"/>
      <c r="H672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778"/>
  <sheetViews>
    <sheetView topLeftCell="A326" zoomScaleNormal="100" workbookViewId="0">
      <selection activeCell="J441" sqref="J441"/>
    </sheetView>
  </sheetViews>
  <sheetFormatPr baseColWidth="10" defaultRowHeight="15" x14ac:dyDescent="0.2"/>
  <cols>
    <col min="1" max="1" width="26.83203125" customWidth="1"/>
    <col min="2" max="2" width="20.83203125" customWidth="1"/>
    <col min="3" max="3" width="22" customWidth="1"/>
    <col min="4" max="4" width="23" style="4" customWidth="1"/>
    <col min="5" max="5" width="27.6640625" customWidth="1"/>
    <col min="6" max="6" width="24.83203125" customWidth="1"/>
    <col min="7" max="7" width="33" customWidth="1"/>
    <col min="8" max="8" width="34" customWidth="1"/>
  </cols>
  <sheetData>
    <row r="1" spans="1:18" ht="16" thickBot="1" x14ac:dyDescent="0.25">
      <c r="A1" s="25" t="s">
        <v>9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</row>
    <row r="2" spans="1:18" ht="16" thickBot="1" x14ac:dyDescent="0.25">
      <c r="A2" s="46" t="s">
        <v>7</v>
      </c>
      <c r="B2" s="47" t="s">
        <v>0</v>
      </c>
      <c r="C2" s="46" t="s">
        <v>1</v>
      </c>
      <c r="D2" s="48" t="s">
        <v>2</v>
      </c>
      <c r="E2" s="46" t="s">
        <v>3</v>
      </c>
      <c r="F2" s="47" t="s">
        <v>4</v>
      </c>
      <c r="G2" s="46" t="s">
        <v>5</v>
      </c>
      <c r="H2" s="49" t="s">
        <v>6</v>
      </c>
    </row>
    <row r="3" spans="1:18" x14ac:dyDescent="0.2">
      <c r="A3" s="40">
        <v>1</v>
      </c>
      <c r="B3" s="14">
        <v>1</v>
      </c>
      <c r="C3" s="40">
        <v>1</v>
      </c>
      <c r="D3" s="15">
        <v>1.1000000000000001</v>
      </c>
      <c r="E3" s="40">
        <v>104.167</v>
      </c>
      <c r="F3" s="14">
        <v>75.521000000000001</v>
      </c>
      <c r="G3" s="40">
        <v>0</v>
      </c>
      <c r="H3" s="16">
        <v>0</v>
      </c>
      <c r="J3" s="2"/>
      <c r="K3" s="2"/>
      <c r="L3" s="2"/>
      <c r="M3" s="2"/>
      <c r="N3" s="2"/>
      <c r="O3" s="2"/>
      <c r="P3" s="2"/>
      <c r="Q3" s="2"/>
      <c r="R3" s="2"/>
    </row>
    <row r="4" spans="1:18" x14ac:dyDescent="0.2">
      <c r="A4" s="41">
        <v>1</v>
      </c>
      <c r="B4" s="18">
        <v>1</v>
      </c>
      <c r="C4" s="41">
        <v>2</v>
      </c>
      <c r="D4" s="19">
        <v>2.2000000000000002</v>
      </c>
      <c r="E4" s="41">
        <v>104.687</v>
      </c>
      <c r="F4" s="18">
        <v>76.042000000000002</v>
      </c>
      <c r="G4" s="41">
        <v>0.51999999999999602</v>
      </c>
      <c r="H4" s="20">
        <v>0.5210000000000008</v>
      </c>
      <c r="J4" s="2"/>
      <c r="K4" s="2"/>
      <c r="L4" s="2"/>
      <c r="M4" s="2"/>
      <c r="N4" s="2"/>
      <c r="O4" s="2"/>
      <c r="P4" s="2"/>
      <c r="Q4" s="2"/>
      <c r="R4" s="2"/>
    </row>
    <row r="5" spans="1:18" x14ac:dyDescent="0.2">
      <c r="A5" s="41">
        <v>1</v>
      </c>
      <c r="B5" s="18">
        <v>1</v>
      </c>
      <c r="C5" s="41">
        <v>3</v>
      </c>
      <c r="D5" s="19">
        <v>3.3</v>
      </c>
      <c r="E5" s="41">
        <v>104.687</v>
      </c>
      <c r="F5" s="18">
        <v>76.042000000000002</v>
      </c>
      <c r="G5" s="41">
        <v>0.51999999999999602</v>
      </c>
      <c r="H5" s="20">
        <v>0.5210000000000008</v>
      </c>
      <c r="J5" s="2"/>
      <c r="K5" s="2"/>
      <c r="L5" s="2"/>
      <c r="M5" s="2"/>
      <c r="N5" s="2"/>
      <c r="O5" s="2"/>
      <c r="P5" s="2"/>
      <c r="Q5" s="2"/>
      <c r="R5" s="2"/>
    </row>
    <row r="6" spans="1:18" x14ac:dyDescent="0.2">
      <c r="A6" s="41">
        <v>1</v>
      </c>
      <c r="B6" s="18">
        <v>1</v>
      </c>
      <c r="C6" s="41">
        <v>4</v>
      </c>
      <c r="D6" s="19">
        <v>4.4000000000000004</v>
      </c>
      <c r="E6" s="41">
        <v>105.208</v>
      </c>
      <c r="F6" s="18">
        <v>77.082999999999998</v>
      </c>
      <c r="G6" s="41">
        <v>1.0409999999999968</v>
      </c>
      <c r="H6" s="20">
        <v>1.5619999999999976</v>
      </c>
      <c r="J6" s="2"/>
      <c r="K6" s="2"/>
      <c r="L6" s="2"/>
      <c r="M6" s="2"/>
      <c r="N6" s="2"/>
      <c r="O6" s="2"/>
      <c r="P6" s="2"/>
      <c r="Q6" s="2"/>
      <c r="R6" s="2"/>
    </row>
    <row r="7" spans="1:18" x14ac:dyDescent="0.2">
      <c r="A7" s="41">
        <v>1</v>
      </c>
      <c r="B7" s="18">
        <v>1</v>
      </c>
      <c r="C7" s="41">
        <v>5</v>
      </c>
      <c r="D7" s="19">
        <v>5.5</v>
      </c>
      <c r="E7" s="41">
        <v>104.687</v>
      </c>
      <c r="F7" s="18">
        <v>78.125</v>
      </c>
      <c r="G7" s="41">
        <v>0.51999999999999602</v>
      </c>
      <c r="H7" s="20">
        <v>2.6039999999999992</v>
      </c>
      <c r="J7" s="2"/>
      <c r="K7" s="2"/>
      <c r="L7" s="2"/>
      <c r="M7" s="2"/>
      <c r="N7" s="2"/>
      <c r="O7" s="2"/>
      <c r="P7" s="2"/>
      <c r="Q7" s="2"/>
      <c r="R7" s="2"/>
    </row>
    <row r="8" spans="1:18" x14ac:dyDescent="0.2">
      <c r="A8" s="41">
        <v>1</v>
      </c>
      <c r="B8" s="18">
        <v>1</v>
      </c>
      <c r="C8" s="41">
        <v>6</v>
      </c>
      <c r="D8" s="19">
        <v>6.6</v>
      </c>
      <c r="E8" s="41">
        <v>103.125</v>
      </c>
      <c r="F8" s="18">
        <v>78.646000000000001</v>
      </c>
      <c r="G8" s="41">
        <v>-1.0420000000000016</v>
      </c>
      <c r="H8" s="20">
        <v>3.125</v>
      </c>
      <c r="J8" s="2"/>
      <c r="K8" s="2"/>
      <c r="L8" s="2"/>
      <c r="M8" s="2"/>
      <c r="N8" s="2"/>
      <c r="O8" s="2"/>
      <c r="P8" s="2"/>
      <c r="Q8" s="2"/>
      <c r="R8" s="2"/>
    </row>
    <row r="9" spans="1:18" x14ac:dyDescent="0.2">
      <c r="A9" s="41">
        <v>1</v>
      </c>
      <c r="B9" s="18">
        <v>1</v>
      </c>
      <c r="C9" s="41">
        <v>7</v>
      </c>
      <c r="D9" s="19">
        <v>7.7</v>
      </c>
      <c r="E9" s="41">
        <v>102.604</v>
      </c>
      <c r="F9" s="18">
        <v>79.167000000000002</v>
      </c>
      <c r="G9" s="41">
        <v>-1.5630000000000024</v>
      </c>
      <c r="H9" s="20">
        <v>3.6460000000000008</v>
      </c>
      <c r="J9" s="2"/>
      <c r="K9" s="2"/>
      <c r="L9" s="2"/>
      <c r="M9" s="2"/>
      <c r="N9" s="2"/>
      <c r="O9" s="2"/>
      <c r="P9" s="2"/>
      <c r="Q9" s="2"/>
      <c r="R9" s="2"/>
    </row>
    <row r="10" spans="1:18" x14ac:dyDescent="0.2">
      <c r="A10" s="41">
        <v>1</v>
      </c>
      <c r="B10" s="18">
        <v>1</v>
      </c>
      <c r="C10" s="41">
        <v>8</v>
      </c>
      <c r="D10" s="19">
        <v>8.8000000000000007</v>
      </c>
      <c r="E10" s="41">
        <v>102.604</v>
      </c>
      <c r="F10" s="18">
        <v>80.728999999999999</v>
      </c>
      <c r="G10" s="41">
        <v>-1.5630000000000024</v>
      </c>
      <c r="H10" s="20">
        <v>5.2079999999999984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">
      <c r="A11" s="41">
        <v>1</v>
      </c>
      <c r="B11" s="18">
        <v>1</v>
      </c>
      <c r="C11" s="41">
        <v>9</v>
      </c>
      <c r="D11" s="19">
        <v>9.9</v>
      </c>
      <c r="E11" s="41">
        <v>101.042</v>
      </c>
      <c r="F11" s="18">
        <v>79.686999999999998</v>
      </c>
      <c r="G11" s="41">
        <v>-3.125</v>
      </c>
      <c r="H11" s="20">
        <v>4.1659999999999968</v>
      </c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">
      <c r="A12" s="41">
        <v>1</v>
      </c>
      <c r="B12" s="18">
        <v>1</v>
      </c>
      <c r="C12" s="41">
        <v>10</v>
      </c>
      <c r="D12" s="19">
        <v>11</v>
      </c>
      <c r="E12" s="41">
        <v>100.521</v>
      </c>
      <c r="F12" s="18">
        <v>78.646000000000001</v>
      </c>
      <c r="G12" s="41">
        <v>-3.6460000000000008</v>
      </c>
      <c r="H12" s="20">
        <v>3.125</v>
      </c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">
      <c r="A13" s="41">
        <v>1</v>
      </c>
      <c r="B13" s="18">
        <v>1</v>
      </c>
      <c r="C13" s="41">
        <v>11</v>
      </c>
      <c r="D13" s="19">
        <v>12.1</v>
      </c>
      <c r="E13" s="41">
        <v>100.521</v>
      </c>
      <c r="F13" s="18">
        <v>79.167000000000002</v>
      </c>
      <c r="G13" s="41">
        <v>-3.6460000000000008</v>
      </c>
      <c r="H13" s="20">
        <v>3.6460000000000008</v>
      </c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">
      <c r="A14" s="41">
        <v>1</v>
      </c>
      <c r="B14" s="18">
        <v>1</v>
      </c>
      <c r="C14" s="41">
        <v>12</v>
      </c>
      <c r="D14" s="19">
        <v>13.2</v>
      </c>
      <c r="E14" s="41">
        <v>100.521</v>
      </c>
      <c r="F14" s="18">
        <v>80.207999999999998</v>
      </c>
      <c r="G14" s="41">
        <v>-3.6460000000000008</v>
      </c>
      <c r="H14" s="20">
        <v>4.6869999999999976</v>
      </c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">
      <c r="A15" s="41">
        <v>1</v>
      </c>
      <c r="B15" s="18">
        <v>1</v>
      </c>
      <c r="C15" s="41">
        <v>13</v>
      </c>
      <c r="D15" s="19">
        <v>14.3</v>
      </c>
      <c r="E15" s="41">
        <v>100</v>
      </c>
      <c r="F15" s="18">
        <v>81.25</v>
      </c>
      <c r="G15" s="41">
        <v>-4.1670000000000016</v>
      </c>
      <c r="H15" s="20">
        <v>5.7289999999999992</v>
      </c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41">
        <v>1</v>
      </c>
      <c r="B16" s="18">
        <v>1</v>
      </c>
      <c r="C16" s="41">
        <v>14</v>
      </c>
      <c r="D16" s="19">
        <v>15.4</v>
      </c>
      <c r="E16" s="41">
        <v>103.125</v>
      </c>
      <c r="F16" s="18">
        <v>80.728999999999999</v>
      </c>
      <c r="G16" s="41">
        <v>-1.0420000000000016</v>
      </c>
      <c r="H16" s="20">
        <v>5.2079999999999984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41">
        <v>1</v>
      </c>
      <c r="B17" s="18">
        <v>1</v>
      </c>
      <c r="C17" s="41">
        <v>15</v>
      </c>
      <c r="D17" s="19">
        <v>16.5</v>
      </c>
      <c r="E17" s="41">
        <v>103.646</v>
      </c>
      <c r="F17" s="18">
        <v>82.292000000000002</v>
      </c>
      <c r="G17" s="41">
        <v>-0.5210000000000008</v>
      </c>
      <c r="H17" s="20">
        <v>6.7710000000000008</v>
      </c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41">
        <v>1</v>
      </c>
      <c r="B18" s="18">
        <v>1</v>
      </c>
      <c r="C18" s="41">
        <v>16</v>
      </c>
      <c r="D18" s="19">
        <v>17.600000000000001</v>
      </c>
      <c r="E18" s="41">
        <v>103.646</v>
      </c>
      <c r="F18" s="18">
        <v>81.25</v>
      </c>
      <c r="G18" s="41">
        <v>-0.5210000000000008</v>
      </c>
      <c r="H18" s="20">
        <v>5.7289999999999992</v>
      </c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">
      <c r="A19" s="41">
        <v>1</v>
      </c>
      <c r="B19" s="18">
        <v>1</v>
      </c>
      <c r="C19" s="41">
        <v>17</v>
      </c>
      <c r="D19" s="19">
        <v>18.7</v>
      </c>
      <c r="E19" s="41">
        <v>103.646</v>
      </c>
      <c r="F19" s="18">
        <v>81.25</v>
      </c>
      <c r="G19" s="41">
        <v>-0.5210000000000008</v>
      </c>
      <c r="H19" s="20">
        <v>5.7289999999999992</v>
      </c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">
      <c r="A20" s="41">
        <v>1</v>
      </c>
      <c r="B20" s="18">
        <v>1</v>
      </c>
      <c r="C20" s="41">
        <v>18</v>
      </c>
      <c r="D20" s="19">
        <v>19.8</v>
      </c>
      <c r="E20" s="41">
        <v>105.729</v>
      </c>
      <c r="F20" s="18">
        <v>81.771000000000001</v>
      </c>
      <c r="G20" s="41">
        <v>1.5619999999999976</v>
      </c>
      <c r="H20" s="20">
        <v>6.25</v>
      </c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">
      <c r="A21" s="41">
        <v>1</v>
      </c>
      <c r="B21" s="18">
        <v>1</v>
      </c>
      <c r="C21" s="41">
        <v>19</v>
      </c>
      <c r="D21" s="19">
        <v>20.9</v>
      </c>
      <c r="E21" s="41">
        <v>104.167</v>
      </c>
      <c r="F21" s="18">
        <v>82.811999999999998</v>
      </c>
      <c r="G21" s="41">
        <v>0</v>
      </c>
      <c r="H21" s="20">
        <v>7.2909999999999968</v>
      </c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">
      <c r="A22" s="41">
        <v>1</v>
      </c>
      <c r="B22" s="18">
        <v>1</v>
      </c>
      <c r="C22" s="41">
        <v>20</v>
      </c>
      <c r="D22" s="19">
        <v>22</v>
      </c>
      <c r="E22" s="41">
        <v>105.729</v>
      </c>
      <c r="F22" s="18">
        <v>82.292000000000002</v>
      </c>
      <c r="G22" s="41">
        <v>1.5619999999999976</v>
      </c>
      <c r="H22" s="20">
        <v>6.7710000000000008</v>
      </c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">
      <c r="A23" s="41">
        <v>1</v>
      </c>
      <c r="B23" s="18">
        <v>1</v>
      </c>
      <c r="C23" s="41">
        <v>21</v>
      </c>
      <c r="D23" s="19">
        <v>23.1</v>
      </c>
      <c r="E23" s="41">
        <v>106.25</v>
      </c>
      <c r="F23" s="18">
        <v>82.292000000000002</v>
      </c>
      <c r="G23" s="41">
        <v>2.0829999999999984</v>
      </c>
      <c r="H23" s="20">
        <v>6.7710000000000008</v>
      </c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41">
        <v>1</v>
      </c>
      <c r="B24" s="18">
        <v>1</v>
      </c>
      <c r="C24" s="41">
        <v>22</v>
      </c>
      <c r="D24" s="19">
        <v>24.2</v>
      </c>
      <c r="E24" s="41">
        <v>108.333</v>
      </c>
      <c r="F24" s="18">
        <v>81.25</v>
      </c>
      <c r="G24" s="41">
        <v>4.1659999999999968</v>
      </c>
      <c r="H24" s="20">
        <v>5.7289999999999992</v>
      </c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41">
        <v>1</v>
      </c>
      <c r="B25" s="18">
        <v>1</v>
      </c>
      <c r="C25" s="41">
        <v>23</v>
      </c>
      <c r="D25" s="19">
        <v>25.3</v>
      </c>
      <c r="E25" s="41">
        <v>107.812</v>
      </c>
      <c r="F25" s="18">
        <v>81.771000000000001</v>
      </c>
      <c r="G25" s="41">
        <v>3.644999999999996</v>
      </c>
      <c r="H25" s="20">
        <v>6.25</v>
      </c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41">
        <v>1</v>
      </c>
      <c r="B26" s="18">
        <v>1</v>
      </c>
      <c r="C26" s="41">
        <v>24</v>
      </c>
      <c r="D26" s="19">
        <v>26.4</v>
      </c>
      <c r="E26" s="41">
        <v>108.333</v>
      </c>
      <c r="F26" s="18">
        <v>83.853999999999999</v>
      </c>
      <c r="G26" s="41">
        <v>4.1659999999999968</v>
      </c>
      <c r="H26" s="20">
        <v>8.3329999999999984</v>
      </c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41">
        <v>1</v>
      </c>
      <c r="B27" s="18">
        <v>1</v>
      </c>
      <c r="C27" s="41">
        <v>25</v>
      </c>
      <c r="D27" s="19">
        <v>27.5</v>
      </c>
      <c r="E27" s="41">
        <v>105.208</v>
      </c>
      <c r="F27" s="18">
        <v>84.375</v>
      </c>
      <c r="G27" s="41">
        <v>1.0409999999999968</v>
      </c>
      <c r="H27" s="20">
        <v>8.8539999999999992</v>
      </c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">
      <c r="A28" s="41">
        <v>1</v>
      </c>
      <c r="B28" s="18">
        <v>1</v>
      </c>
      <c r="C28" s="41">
        <v>26</v>
      </c>
      <c r="D28" s="19">
        <v>28.6</v>
      </c>
      <c r="E28" s="41">
        <v>106.771</v>
      </c>
      <c r="F28" s="18">
        <v>85.417000000000002</v>
      </c>
      <c r="G28" s="41">
        <v>2.6039999999999992</v>
      </c>
      <c r="H28" s="20">
        <v>9.8960000000000008</v>
      </c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">
      <c r="A29" s="41">
        <v>1</v>
      </c>
      <c r="B29" s="18">
        <v>1</v>
      </c>
      <c r="C29" s="41">
        <v>27</v>
      </c>
      <c r="D29" s="19">
        <v>29.7</v>
      </c>
      <c r="E29" s="41">
        <v>103.125</v>
      </c>
      <c r="F29" s="18">
        <v>88.542000000000002</v>
      </c>
      <c r="G29" s="41">
        <v>-1.0420000000000016</v>
      </c>
      <c r="H29" s="20">
        <v>13.021000000000001</v>
      </c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">
      <c r="A30" s="41">
        <v>1</v>
      </c>
      <c r="B30" s="18">
        <v>1</v>
      </c>
      <c r="C30" s="41">
        <v>28</v>
      </c>
      <c r="D30" s="19">
        <v>30.8</v>
      </c>
      <c r="E30" s="41">
        <v>102.604</v>
      </c>
      <c r="F30" s="18">
        <v>89.061999999999998</v>
      </c>
      <c r="G30" s="41">
        <v>-1.5630000000000024</v>
      </c>
      <c r="H30" s="20">
        <v>13.540999999999997</v>
      </c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">
      <c r="A31" s="41">
        <v>1</v>
      </c>
      <c r="B31" s="18">
        <v>1</v>
      </c>
      <c r="C31" s="41">
        <v>29</v>
      </c>
      <c r="D31" s="19">
        <v>31.9</v>
      </c>
      <c r="E31" s="41">
        <v>100.521</v>
      </c>
      <c r="F31" s="18">
        <v>90.103999999999999</v>
      </c>
      <c r="G31" s="41">
        <v>-3.6460000000000008</v>
      </c>
      <c r="H31" s="20">
        <v>14.582999999999998</v>
      </c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">
      <c r="A32" s="41">
        <v>1</v>
      </c>
      <c r="B32" s="18">
        <v>1</v>
      </c>
      <c r="C32" s="41">
        <v>30</v>
      </c>
      <c r="D32" s="19">
        <v>33</v>
      </c>
      <c r="E32" s="41">
        <v>100.521</v>
      </c>
      <c r="F32" s="18">
        <v>90.103999999999999</v>
      </c>
      <c r="G32" s="41">
        <v>-3.6460000000000008</v>
      </c>
      <c r="H32" s="20">
        <v>14.582999999999998</v>
      </c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41">
        <v>1</v>
      </c>
      <c r="B33" s="18">
        <v>1</v>
      </c>
      <c r="C33" s="41">
        <v>31</v>
      </c>
      <c r="D33" s="19">
        <v>34.1</v>
      </c>
      <c r="E33" s="41">
        <v>100.521</v>
      </c>
      <c r="F33" s="18">
        <v>90.625</v>
      </c>
      <c r="G33" s="41">
        <v>-3.6460000000000008</v>
      </c>
      <c r="H33" s="20">
        <v>15.103999999999999</v>
      </c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41">
        <v>1</v>
      </c>
      <c r="B34" s="18">
        <v>1</v>
      </c>
      <c r="C34" s="41">
        <v>32</v>
      </c>
      <c r="D34" s="19">
        <v>35.200000000000003</v>
      </c>
      <c r="E34" s="41">
        <v>102.604</v>
      </c>
      <c r="F34" s="18">
        <v>92.707999999999998</v>
      </c>
      <c r="G34" s="41">
        <v>-1.5630000000000024</v>
      </c>
      <c r="H34" s="20">
        <v>17.186999999999998</v>
      </c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41">
        <v>1</v>
      </c>
      <c r="B35" s="18">
        <v>1</v>
      </c>
      <c r="C35" s="41">
        <v>33</v>
      </c>
      <c r="D35" s="19">
        <v>36.299999999999997</v>
      </c>
      <c r="E35" s="41">
        <v>105.729</v>
      </c>
      <c r="F35" s="18">
        <v>90.625</v>
      </c>
      <c r="G35" s="41">
        <v>1.5619999999999976</v>
      </c>
      <c r="H35" s="20">
        <v>15.103999999999999</v>
      </c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41">
        <v>1</v>
      </c>
      <c r="B36" s="18">
        <v>1</v>
      </c>
      <c r="C36" s="41">
        <v>34</v>
      </c>
      <c r="D36" s="19">
        <v>37.4</v>
      </c>
      <c r="E36" s="41">
        <v>100</v>
      </c>
      <c r="F36" s="18">
        <v>92.186999999999998</v>
      </c>
      <c r="G36" s="41">
        <v>-4.1670000000000016</v>
      </c>
      <c r="H36" s="20">
        <v>16.665999999999997</v>
      </c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41">
        <v>1</v>
      </c>
      <c r="B37" s="18">
        <v>1</v>
      </c>
      <c r="C37" s="41">
        <v>35</v>
      </c>
      <c r="D37" s="19">
        <v>38.5</v>
      </c>
      <c r="E37" s="41">
        <v>103.125</v>
      </c>
      <c r="F37" s="18">
        <v>92.186999999999998</v>
      </c>
      <c r="G37" s="41">
        <v>-1.0420000000000016</v>
      </c>
      <c r="H37" s="20">
        <v>16.665999999999997</v>
      </c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41">
        <v>1</v>
      </c>
      <c r="B38" s="18">
        <v>1</v>
      </c>
      <c r="C38" s="41">
        <v>36</v>
      </c>
      <c r="D38" s="19">
        <v>39.6</v>
      </c>
      <c r="E38" s="41">
        <v>103.646</v>
      </c>
      <c r="F38" s="18">
        <v>92.186999999999998</v>
      </c>
      <c r="G38" s="41">
        <v>-0.5210000000000008</v>
      </c>
      <c r="H38" s="20">
        <v>16.665999999999997</v>
      </c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41">
        <v>1</v>
      </c>
      <c r="B39" s="18">
        <v>1</v>
      </c>
      <c r="C39" s="41">
        <v>37</v>
      </c>
      <c r="D39" s="19">
        <v>40.700000000000003</v>
      </c>
      <c r="E39" s="41">
        <v>99.478999999999999</v>
      </c>
      <c r="F39" s="18">
        <v>93.228999999999999</v>
      </c>
      <c r="G39" s="41">
        <v>-4.6880000000000024</v>
      </c>
      <c r="H39" s="20">
        <v>17.707999999999998</v>
      </c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41">
        <v>1</v>
      </c>
      <c r="B40" s="18">
        <v>1</v>
      </c>
      <c r="C40" s="41">
        <v>38</v>
      </c>
      <c r="D40" s="19">
        <v>41.8</v>
      </c>
      <c r="E40" s="41">
        <v>105.208</v>
      </c>
      <c r="F40" s="18">
        <v>92.707999999999998</v>
      </c>
      <c r="G40" s="41">
        <v>1.0409999999999968</v>
      </c>
      <c r="H40" s="20">
        <v>17.186999999999998</v>
      </c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41">
        <v>1</v>
      </c>
      <c r="B41" s="18">
        <v>1</v>
      </c>
      <c r="C41" s="41">
        <v>39</v>
      </c>
      <c r="D41" s="19">
        <v>42.9</v>
      </c>
      <c r="E41" s="41">
        <v>102.083</v>
      </c>
      <c r="F41" s="18">
        <v>93.228999999999999</v>
      </c>
      <c r="G41" s="41">
        <v>-2.0840000000000032</v>
      </c>
      <c r="H41" s="20">
        <v>17.707999999999998</v>
      </c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41">
        <v>1</v>
      </c>
      <c r="B42" s="18">
        <v>1</v>
      </c>
      <c r="C42" s="41">
        <v>40</v>
      </c>
      <c r="D42" s="19">
        <v>44</v>
      </c>
      <c r="E42" s="41">
        <v>98.957999999999998</v>
      </c>
      <c r="F42" s="18">
        <v>94.271000000000001</v>
      </c>
      <c r="G42" s="41">
        <v>-5.2090000000000032</v>
      </c>
      <c r="H42" s="20">
        <v>18.75</v>
      </c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">
      <c r="A43" s="41">
        <v>1</v>
      </c>
      <c r="B43" s="18">
        <v>1</v>
      </c>
      <c r="C43" s="41">
        <v>41</v>
      </c>
      <c r="D43" s="19">
        <v>45.1</v>
      </c>
      <c r="E43" s="41">
        <v>103.125</v>
      </c>
      <c r="F43" s="18">
        <v>94.271000000000001</v>
      </c>
      <c r="G43" s="41">
        <v>-1.0420000000000016</v>
      </c>
      <c r="H43" s="20">
        <v>18.75</v>
      </c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41">
        <v>1</v>
      </c>
      <c r="B44" s="18">
        <v>1</v>
      </c>
      <c r="C44" s="41">
        <v>42</v>
      </c>
      <c r="D44" s="19">
        <v>46.2</v>
      </c>
      <c r="E44" s="41">
        <v>104.167</v>
      </c>
      <c r="F44" s="18">
        <v>93.228999999999999</v>
      </c>
      <c r="G44" s="41">
        <v>0</v>
      </c>
      <c r="H44" s="20">
        <v>17.707999999999998</v>
      </c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41">
        <v>1</v>
      </c>
      <c r="B45" s="18">
        <v>1</v>
      </c>
      <c r="C45" s="41">
        <v>43</v>
      </c>
      <c r="D45" s="19">
        <v>47.3</v>
      </c>
      <c r="E45" s="41">
        <v>102.604</v>
      </c>
      <c r="F45" s="18">
        <v>93.75</v>
      </c>
      <c r="G45" s="41">
        <v>-1.5630000000000024</v>
      </c>
      <c r="H45" s="20">
        <v>18.228999999999999</v>
      </c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41">
        <v>1</v>
      </c>
      <c r="B46" s="18">
        <v>1</v>
      </c>
      <c r="C46" s="41">
        <v>44</v>
      </c>
      <c r="D46" s="19">
        <v>48.4</v>
      </c>
      <c r="E46" s="41">
        <v>99.478999999999999</v>
      </c>
      <c r="F46" s="18">
        <v>93.75</v>
      </c>
      <c r="G46" s="41">
        <v>-4.6880000000000024</v>
      </c>
      <c r="H46" s="20">
        <v>18.228999999999999</v>
      </c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">
      <c r="A47" s="41">
        <v>1</v>
      </c>
      <c r="B47" s="18">
        <v>1</v>
      </c>
      <c r="C47" s="41">
        <v>45</v>
      </c>
      <c r="D47" s="19">
        <v>49.5</v>
      </c>
      <c r="E47" s="41">
        <v>102.604</v>
      </c>
      <c r="F47" s="18">
        <v>94.271000000000001</v>
      </c>
      <c r="G47" s="41">
        <v>-1.5630000000000024</v>
      </c>
      <c r="H47" s="20">
        <v>18.75</v>
      </c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">
      <c r="A48" s="41">
        <v>1</v>
      </c>
      <c r="B48" s="18">
        <v>1</v>
      </c>
      <c r="C48" s="41">
        <v>46</v>
      </c>
      <c r="D48" s="19">
        <v>50.6</v>
      </c>
      <c r="E48" s="41">
        <v>100</v>
      </c>
      <c r="F48" s="18">
        <v>94.271000000000001</v>
      </c>
      <c r="G48" s="41">
        <v>-4.1670000000000016</v>
      </c>
      <c r="H48" s="20">
        <v>18.75</v>
      </c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41">
        <v>1</v>
      </c>
      <c r="B49" s="18">
        <v>1</v>
      </c>
      <c r="C49" s="41">
        <v>47</v>
      </c>
      <c r="D49" s="19">
        <v>51.7</v>
      </c>
      <c r="E49" s="41">
        <v>96.353999999999999</v>
      </c>
      <c r="F49" s="18">
        <v>93.228999999999999</v>
      </c>
      <c r="G49" s="41">
        <v>-7.8130000000000024</v>
      </c>
      <c r="H49" s="20">
        <v>17.707999999999998</v>
      </c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">
      <c r="A50" s="41">
        <v>1</v>
      </c>
      <c r="B50" s="18">
        <v>1</v>
      </c>
      <c r="C50" s="41">
        <v>48</v>
      </c>
      <c r="D50" s="19">
        <v>52.8</v>
      </c>
      <c r="E50" s="41">
        <v>93.228999999999999</v>
      </c>
      <c r="F50" s="18">
        <v>94.792000000000002</v>
      </c>
      <c r="G50" s="41">
        <v>-10.938000000000002</v>
      </c>
      <c r="H50" s="20">
        <v>19.271000000000001</v>
      </c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">
      <c r="A51" s="41">
        <v>1</v>
      </c>
      <c r="B51" s="18">
        <v>1</v>
      </c>
      <c r="C51" s="41">
        <v>49</v>
      </c>
      <c r="D51" s="19">
        <v>53.9</v>
      </c>
      <c r="E51" s="41">
        <v>84.896000000000001</v>
      </c>
      <c r="F51" s="18">
        <v>93.228999999999999</v>
      </c>
      <c r="G51" s="41">
        <v>-19.271000000000001</v>
      </c>
      <c r="H51" s="20">
        <v>17.707999999999998</v>
      </c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41">
        <v>1</v>
      </c>
      <c r="B52" s="18">
        <v>1</v>
      </c>
      <c r="C52" s="41">
        <v>50</v>
      </c>
      <c r="D52" s="19">
        <v>55</v>
      </c>
      <c r="E52" s="41">
        <v>78.646000000000001</v>
      </c>
      <c r="F52" s="18">
        <v>90.625</v>
      </c>
      <c r="G52" s="41">
        <v>-25.521000000000001</v>
      </c>
      <c r="H52" s="20">
        <v>15.103999999999999</v>
      </c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41">
        <v>1</v>
      </c>
      <c r="B53" s="18">
        <v>1</v>
      </c>
      <c r="C53" s="41">
        <v>51</v>
      </c>
      <c r="D53" s="19">
        <v>56.1</v>
      </c>
      <c r="E53" s="41">
        <v>77.082999999999998</v>
      </c>
      <c r="F53" s="18">
        <v>85.417000000000002</v>
      </c>
      <c r="G53" s="41">
        <v>-27.084000000000003</v>
      </c>
      <c r="H53" s="20">
        <v>9.8960000000000008</v>
      </c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41">
        <v>1</v>
      </c>
      <c r="B54" s="18">
        <v>1</v>
      </c>
      <c r="C54" s="41">
        <v>52</v>
      </c>
      <c r="D54" s="19">
        <v>57.2</v>
      </c>
      <c r="E54" s="41">
        <v>76.042000000000002</v>
      </c>
      <c r="F54" s="18">
        <v>85.417000000000002</v>
      </c>
      <c r="G54" s="41">
        <v>-28.125</v>
      </c>
      <c r="H54" s="20">
        <v>9.8960000000000008</v>
      </c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41">
        <v>1</v>
      </c>
      <c r="B55" s="18">
        <v>1</v>
      </c>
      <c r="C55" s="41">
        <v>53</v>
      </c>
      <c r="D55" s="19">
        <v>58.3</v>
      </c>
      <c r="E55" s="41">
        <v>78.125</v>
      </c>
      <c r="F55" s="18">
        <v>84.375</v>
      </c>
      <c r="G55" s="41">
        <v>-26.042000000000002</v>
      </c>
      <c r="H55" s="20">
        <v>8.8539999999999992</v>
      </c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41">
        <v>1</v>
      </c>
      <c r="B56" s="18">
        <v>1</v>
      </c>
      <c r="C56" s="41">
        <v>54</v>
      </c>
      <c r="D56" s="19">
        <v>59.4</v>
      </c>
      <c r="E56" s="41">
        <v>73.957999999999998</v>
      </c>
      <c r="F56" s="18">
        <v>82.811999999999998</v>
      </c>
      <c r="G56" s="41">
        <v>-30.209000000000003</v>
      </c>
      <c r="H56" s="20">
        <v>7.2909999999999968</v>
      </c>
      <c r="J56" s="2"/>
      <c r="K56" s="2"/>
      <c r="L56" s="2"/>
      <c r="M56" s="2"/>
      <c r="N56" s="2"/>
      <c r="O56" s="2"/>
      <c r="P56" s="2"/>
      <c r="Q56" s="2"/>
      <c r="R56" s="2"/>
    </row>
    <row r="57" spans="1:18" ht="16" thickBot="1" x14ac:dyDescent="0.25">
      <c r="A57" s="42">
        <v>1</v>
      </c>
      <c r="B57" s="22">
        <v>1</v>
      </c>
      <c r="C57" s="42">
        <v>55</v>
      </c>
      <c r="D57" s="23">
        <v>60.5</v>
      </c>
      <c r="E57" s="42">
        <v>72.917000000000002</v>
      </c>
      <c r="F57" s="22">
        <v>83.332999999999998</v>
      </c>
      <c r="G57" s="42">
        <v>-31.25</v>
      </c>
      <c r="H57" s="24">
        <v>7.8119999999999976</v>
      </c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40">
        <v>1</v>
      </c>
      <c r="B58" s="14">
        <v>2</v>
      </c>
      <c r="C58" s="40">
        <v>1</v>
      </c>
      <c r="D58" s="15">
        <v>1.1000000000000001</v>
      </c>
      <c r="E58" s="40">
        <v>151.042</v>
      </c>
      <c r="F58" s="14">
        <v>80.207999999999998</v>
      </c>
      <c r="G58" s="40">
        <v>0</v>
      </c>
      <c r="H58" s="16">
        <v>0</v>
      </c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">
      <c r="A59" s="41">
        <v>1</v>
      </c>
      <c r="B59" s="18">
        <v>2</v>
      </c>
      <c r="C59" s="41">
        <v>2</v>
      </c>
      <c r="D59" s="19">
        <v>2.2000000000000002</v>
      </c>
      <c r="E59" s="41">
        <v>152.083</v>
      </c>
      <c r="F59" s="18">
        <v>81.771000000000001</v>
      </c>
      <c r="G59" s="41">
        <v>1.0409999999999968</v>
      </c>
      <c r="H59" s="20">
        <v>1.5630000000000024</v>
      </c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">
      <c r="A60" s="41">
        <v>1</v>
      </c>
      <c r="B60" s="18">
        <v>2</v>
      </c>
      <c r="C60" s="41">
        <v>3</v>
      </c>
      <c r="D60" s="19">
        <v>3.3</v>
      </c>
      <c r="E60" s="41">
        <v>154.68700000000001</v>
      </c>
      <c r="F60" s="18">
        <v>81.771000000000001</v>
      </c>
      <c r="G60" s="41">
        <v>3.6450000000000102</v>
      </c>
      <c r="H60" s="20">
        <v>1.5630000000000024</v>
      </c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41">
        <v>1</v>
      </c>
      <c r="B61" s="18">
        <v>2</v>
      </c>
      <c r="C61" s="41">
        <v>4</v>
      </c>
      <c r="D61" s="19">
        <v>4.4000000000000004</v>
      </c>
      <c r="E61" s="41">
        <v>153.64599999999999</v>
      </c>
      <c r="F61" s="18">
        <v>83.332999999999998</v>
      </c>
      <c r="G61" s="41">
        <v>2.603999999999985</v>
      </c>
      <c r="H61" s="20">
        <v>3.125</v>
      </c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41">
        <v>1</v>
      </c>
      <c r="B62" s="18">
        <v>2</v>
      </c>
      <c r="C62" s="41">
        <v>5</v>
      </c>
      <c r="D62" s="19">
        <v>5.5</v>
      </c>
      <c r="E62" s="41">
        <v>150.52099999999999</v>
      </c>
      <c r="F62" s="18">
        <v>83.853999999999999</v>
      </c>
      <c r="G62" s="41">
        <v>-0.52100000000001501</v>
      </c>
      <c r="H62" s="20">
        <v>3.6460000000000008</v>
      </c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41">
        <v>1</v>
      </c>
      <c r="B63" s="18">
        <v>2</v>
      </c>
      <c r="C63" s="41">
        <v>6</v>
      </c>
      <c r="D63" s="19">
        <v>6.6</v>
      </c>
      <c r="E63" s="41">
        <v>151.56200000000001</v>
      </c>
      <c r="F63" s="18">
        <v>80.728999999999999</v>
      </c>
      <c r="G63" s="41">
        <v>0.52000000000001023</v>
      </c>
      <c r="H63" s="20">
        <v>0.5210000000000008</v>
      </c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41">
        <v>1</v>
      </c>
      <c r="B64" s="18">
        <v>2</v>
      </c>
      <c r="C64" s="41">
        <v>7</v>
      </c>
      <c r="D64" s="19">
        <v>7.7</v>
      </c>
      <c r="E64" s="41">
        <v>149.47900000000001</v>
      </c>
      <c r="F64" s="18">
        <v>82.811999999999998</v>
      </c>
      <c r="G64" s="41">
        <v>-1.5629999999999882</v>
      </c>
      <c r="H64" s="20">
        <v>2.6039999999999992</v>
      </c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">
      <c r="A65" s="41">
        <v>1</v>
      </c>
      <c r="B65" s="18">
        <v>2</v>
      </c>
      <c r="C65" s="41">
        <v>8</v>
      </c>
      <c r="D65" s="19">
        <v>8.8000000000000007</v>
      </c>
      <c r="E65" s="41">
        <v>149.47900000000001</v>
      </c>
      <c r="F65" s="18">
        <v>82.811999999999998</v>
      </c>
      <c r="G65" s="41">
        <v>-1.5629999999999882</v>
      </c>
      <c r="H65" s="20">
        <v>2.6039999999999992</v>
      </c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">
      <c r="A66" s="41">
        <v>1</v>
      </c>
      <c r="B66" s="18">
        <v>2</v>
      </c>
      <c r="C66" s="41">
        <v>9</v>
      </c>
      <c r="D66" s="19">
        <v>9.9</v>
      </c>
      <c r="E66" s="41">
        <v>147.39599999999999</v>
      </c>
      <c r="F66" s="18">
        <v>82.811999999999998</v>
      </c>
      <c r="G66" s="41">
        <v>-3.646000000000015</v>
      </c>
      <c r="H66" s="20">
        <v>2.6039999999999992</v>
      </c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41">
        <v>1</v>
      </c>
      <c r="B67" s="18">
        <v>2</v>
      </c>
      <c r="C67" s="41">
        <v>10</v>
      </c>
      <c r="D67" s="19">
        <v>11</v>
      </c>
      <c r="E67" s="41">
        <v>144.792</v>
      </c>
      <c r="F67" s="18">
        <v>85.417000000000002</v>
      </c>
      <c r="G67" s="41">
        <v>-6.25</v>
      </c>
      <c r="H67" s="20">
        <v>5.2090000000000032</v>
      </c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">
      <c r="A68" s="41">
        <v>1</v>
      </c>
      <c r="B68" s="18">
        <v>2</v>
      </c>
      <c r="C68" s="41">
        <v>11</v>
      </c>
      <c r="D68" s="19">
        <v>12.1</v>
      </c>
      <c r="E68" s="41">
        <v>142.18700000000001</v>
      </c>
      <c r="F68" s="18">
        <v>85.417000000000002</v>
      </c>
      <c r="G68" s="41">
        <v>-8.8549999999999898</v>
      </c>
      <c r="H68" s="20">
        <v>5.2090000000000032</v>
      </c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">
      <c r="A69" s="41">
        <v>1</v>
      </c>
      <c r="B69" s="18">
        <v>2</v>
      </c>
      <c r="C69" s="41">
        <v>12</v>
      </c>
      <c r="D69" s="19">
        <v>13.2</v>
      </c>
      <c r="E69" s="41">
        <v>139.583</v>
      </c>
      <c r="F69" s="18">
        <v>85.417000000000002</v>
      </c>
      <c r="G69" s="41">
        <v>-11.459000000000003</v>
      </c>
      <c r="H69" s="20">
        <v>5.2090000000000032</v>
      </c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41">
        <v>1</v>
      </c>
      <c r="B70" s="18">
        <v>2</v>
      </c>
      <c r="C70" s="41">
        <v>13</v>
      </c>
      <c r="D70" s="19">
        <v>14.3</v>
      </c>
      <c r="E70" s="41">
        <v>134.89599999999999</v>
      </c>
      <c r="F70" s="18">
        <v>84.896000000000001</v>
      </c>
      <c r="G70" s="41">
        <v>-16.146000000000015</v>
      </c>
      <c r="H70" s="20">
        <v>4.6880000000000024</v>
      </c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41">
        <v>1</v>
      </c>
      <c r="B71" s="18">
        <v>2</v>
      </c>
      <c r="C71" s="41">
        <v>14</v>
      </c>
      <c r="D71" s="19">
        <v>15.4</v>
      </c>
      <c r="E71" s="41">
        <v>133.85400000000001</v>
      </c>
      <c r="F71" s="18">
        <v>81.771000000000001</v>
      </c>
      <c r="G71" s="41">
        <v>-17.187999999999988</v>
      </c>
      <c r="H71" s="20">
        <v>1.5630000000000024</v>
      </c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41">
        <v>1</v>
      </c>
      <c r="B72" s="18">
        <v>2</v>
      </c>
      <c r="C72" s="41">
        <v>15</v>
      </c>
      <c r="D72" s="19">
        <v>16.5</v>
      </c>
      <c r="E72" s="41">
        <v>131.25</v>
      </c>
      <c r="F72" s="18">
        <v>82.811999999999998</v>
      </c>
      <c r="G72" s="41">
        <v>-19.792000000000002</v>
      </c>
      <c r="H72" s="20">
        <v>2.6039999999999992</v>
      </c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41">
        <v>1</v>
      </c>
      <c r="B73" s="18">
        <v>2</v>
      </c>
      <c r="C73" s="41">
        <v>16</v>
      </c>
      <c r="D73" s="19">
        <v>17.600000000000001</v>
      </c>
      <c r="E73" s="41">
        <v>129.167</v>
      </c>
      <c r="F73" s="18">
        <v>80.207999999999998</v>
      </c>
      <c r="G73" s="41">
        <v>-21.875</v>
      </c>
      <c r="H73" s="20">
        <v>0</v>
      </c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A74" s="41">
        <v>1</v>
      </c>
      <c r="B74" s="18">
        <v>2</v>
      </c>
      <c r="C74" s="41">
        <v>17</v>
      </c>
      <c r="D74" s="19">
        <v>18.7</v>
      </c>
      <c r="E74" s="41">
        <v>126.042</v>
      </c>
      <c r="F74" s="18">
        <v>79.167000000000002</v>
      </c>
      <c r="G74" s="41">
        <v>-25</v>
      </c>
      <c r="H74" s="20">
        <v>-1.0409999999999968</v>
      </c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41">
        <v>1</v>
      </c>
      <c r="B75" s="18">
        <v>2</v>
      </c>
      <c r="C75" s="41">
        <v>18</v>
      </c>
      <c r="D75" s="19">
        <v>19.8</v>
      </c>
      <c r="E75" s="41">
        <v>122.396</v>
      </c>
      <c r="F75" s="18">
        <v>78.646000000000001</v>
      </c>
      <c r="G75" s="41">
        <v>-28.646000000000001</v>
      </c>
      <c r="H75" s="20">
        <v>-1.5619999999999976</v>
      </c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A76" s="41">
        <v>1</v>
      </c>
      <c r="B76" s="18">
        <v>2</v>
      </c>
      <c r="C76" s="41">
        <v>19</v>
      </c>
      <c r="D76" s="19">
        <v>20.9</v>
      </c>
      <c r="E76" s="41">
        <v>121.875</v>
      </c>
      <c r="F76" s="18">
        <v>77.082999999999998</v>
      </c>
      <c r="G76" s="41">
        <v>-29.167000000000002</v>
      </c>
      <c r="H76" s="20">
        <v>-3.125</v>
      </c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A77" s="41">
        <v>1</v>
      </c>
      <c r="B77" s="18">
        <v>2</v>
      </c>
      <c r="C77" s="41">
        <v>20</v>
      </c>
      <c r="D77" s="19">
        <v>22</v>
      </c>
      <c r="E77" s="41">
        <v>121.875</v>
      </c>
      <c r="F77" s="18">
        <v>77.082999999999998</v>
      </c>
      <c r="G77" s="41">
        <v>-29.167000000000002</v>
      </c>
      <c r="H77" s="20">
        <v>-3.125</v>
      </c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A78" s="41">
        <v>1</v>
      </c>
      <c r="B78" s="18">
        <v>2</v>
      </c>
      <c r="C78" s="41">
        <v>21</v>
      </c>
      <c r="D78" s="19">
        <v>23.1</v>
      </c>
      <c r="E78" s="41">
        <v>121.875</v>
      </c>
      <c r="F78" s="18">
        <v>77.082999999999998</v>
      </c>
      <c r="G78" s="41">
        <v>-29.167000000000002</v>
      </c>
      <c r="H78" s="20">
        <v>-3.125</v>
      </c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41">
        <v>1</v>
      </c>
      <c r="B79" s="18">
        <v>2</v>
      </c>
      <c r="C79" s="41">
        <v>22</v>
      </c>
      <c r="D79" s="19">
        <v>24.2</v>
      </c>
      <c r="E79" s="41">
        <v>123.958</v>
      </c>
      <c r="F79" s="18">
        <v>76.561999999999998</v>
      </c>
      <c r="G79" s="41">
        <v>-27.084000000000003</v>
      </c>
      <c r="H79" s="20">
        <v>-3.6460000000000008</v>
      </c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41">
        <v>1</v>
      </c>
      <c r="B80" s="18">
        <v>2</v>
      </c>
      <c r="C80" s="41">
        <v>23</v>
      </c>
      <c r="D80" s="19">
        <v>25.3</v>
      </c>
      <c r="E80" s="41">
        <v>124.479</v>
      </c>
      <c r="F80" s="18">
        <v>78.125</v>
      </c>
      <c r="G80" s="41">
        <v>-26.563000000000002</v>
      </c>
      <c r="H80" s="20">
        <v>-2.0829999999999984</v>
      </c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41">
        <v>1</v>
      </c>
      <c r="B81" s="18">
        <v>2</v>
      </c>
      <c r="C81" s="41">
        <v>24</v>
      </c>
      <c r="D81" s="19">
        <v>26.4</v>
      </c>
      <c r="E81" s="41">
        <v>123.958</v>
      </c>
      <c r="F81" s="18">
        <v>80.728999999999999</v>
      </c>
      <c r="G81" s="41">
        <v>-27.084000000000003</v>
      </c>
      <c r="H81" s="20">
        <v>0.5210000000000008</v>
      </c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41">
        <v>1</v>
      </c>
      <c r="B82" s="18">
        <v>2</v>
      </c>
      <c r="C82" s="41">
        <v>25</v>
      </c>
      <c r="D82" s="19">
        <v>27.5</v>
      </c>
      <c r="E82" s="41">
        <v>125.521</v>
      </c>
      <c r="F82" s="18">
        <v>83.853999999999999</v>
      </c>
      <c r="G82" s="41">
        <v>-25.521000000000001</v>
      </c>
      <c r="H82" s="20">
        <v>3.6460000000000008</v>
      </c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41">
        <v>1</v>
      </c>
      <c r="B83" s="18">
        <v>2</v>
      </c>
      <c r="C83" s="41">
        <v>26</v>
      </c>
      <c r="D83" s="19">
        <v>28.6</v>
      </c>
      <c r="E83" s="41">
        <v>127.604</v>
      </c>
      <c r="F83" s="18">
        <v>85.936999999999998</v>
      </c>
      <c r="G83" s="41">
        <v>-23.438000000000002</v>
      </c>
      <c r="H83" s="20">
        <v>5.7289999999999992</v>
      </c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41">
        <v>1</v>
      </c>
      <c r="B84" s="18">
        <v>2</v>
      </c>
      <c r="C84" s="41">
        <v>27</v>
      </c>
      <c r="D84" s="19">
        <v>29.7</v>
      </c>
      <c r="E84" s="41">
        <v>125.521</v>
      </c>
      <c r="F84" s="18">
        <v>88.021000000000001</v>
      </c>
      <c r="G84" s="41">
        <v>-25.521000000000001</v>
      </c>
      <c r="H84" s="20">
        <v>7.8130000000000024</v>
      </c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41">
        <v>1</v>
      </c>
      <c r="B85" s="18">
        <v>2</v>
      </c>
      <c r="C85" s="41">
        <v>28</v>
      </c>
      <c r="D85" s="19">
        <v>30.8</v>
      </c>
      <c r="E85" s="41">
        <v>128.125</v>
      </c>
      <c r="F85" s="18">
        <v>88.542000000000002</v>
      </c>
      <c r="G85" s="41">
        <v>-22.917000000000002</v>
      </c>
      <c r="H85" s="20">
        <v>8.3340000000000032</v>
      </c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41">
        <v>1</v>
      </c>
      <c r="B86" s="18">
        <v>2</v>
      </c>
      <c r="C86" s="41">
        <v>29</v>
      </c>
      <c r="D86" s="19">
        <v>31.9</v>
      </c>
      <c r="E86" s="41">
        <v>127.604</v>
      </c>
      <c r="F86" s="18">
        <v>91.667000000000002</v>
      </c>
      <c r="G86" s="41">
        <v>-23.438000000000002</v>
      </c>
      <c r="H86" s="20">
        <v>11.459000000000003</v>
      </c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41">
        <v>1</v>
      </c>
      <c r="B87" s="18">
        <v>2</v>
      </c>
      <c r="C87" s="41">
        <v>30</v>
      </c>
      <c r="D87" s="19">
        <v>33</v>
      </c>
      <c r="E87" s="41">
        <v>126.042</v>
      </c>
      <c r="F87" s="18">
        <v>92.707999999999998</v>
      </c>
      <c r="G87" s="41">
        <v>-25</v>
      </c>
      <c r="H87" s="20">
        <v>12.5</v>
      </c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41">
        <v>1</v>
      </c>
      <c r="B88" s="18">
        <v>2</v>
      </c>
      <c r="C88" s="41">
        <v>31</v>
      </c>
      <c r="D88" s="19">
        <v>34.1</v>
      </c>
      <c r="E88" s="41">
        <v>126.042</v>
      </c>
      <c r="F88" s="18">
        <v>94.271000000000001</v>
      </c>
      <c r="G88" s="41">
        <v>-25</v>
      </c>
      <c r="H88" s="20">
        <v>14.063000000000002</v>
      </c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41">
        <v>1</v>
      </c>
      <c r="B89" s="18">
        <v>2</v>
      </c>
      <c r="C89" s="41">
        <v>32</v>
      </c>
      <c r="D89" s="19">
        <v>35.200000000000003</v>
      </c>
      <c r="E89" s="41">
        <v>125.521</v>
      </c>
      <c r="F89" s="18">
        <v>95.832999999999998</v>
      </c>
      <c r="G89" s="41">
        <v>-25.521000000000001</v>
      </c>
      <c r="H89" s="20">
        <v>15.625</v>
      </c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41">
        <v>1</v>
      </c>
      <c r="B90" s="18">
        <v>2</v>
      </c>
      <c r="C90" s="41">
        <v>33</v>
      </c>
      <c r="D90" s="19">
        <v>36.299999999999997</v>
      </c>
      <c r="E90" s="41">
        <v>126.042</v>
      </c>
      <c r="F90" s="18">
        <v>97.917000000000002</v>
      </c>
      <c r="G90" s="41">
        <v>-25</v>
      </c>
      <c r="H90" s="20">
        <v>17.709000000000003</v>
      </c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41">
        <v>1</v>
      </c>
      <c r="B91" s="18">
        <v>2</v>
      </c>
      <c r="C91" s="41">
        <v>34</v>
      </c>
      <c r="D91" s="19">
        <v>37.4</v>
      </c>
      <c r="E91" s="41">
        <v>125</v>
      </c>
      <c r="F91" s="18">
        <v>97.917000000000002</v>
      </c>
      <c r="G91" s="41">
        <v>-26.042000000000002</v>
      </c>
      <c r="H91" s="20">
        <v>17.709000000000003</v>
      </c>
      <c r="J91" s="2"/>
      <c r="K91" s="2"/>
      <c r="L91" s="2"/>
      <c r="M91" s="2"/>
      <c r="N91" s="2"/>
      <c r="O91" s="2"/>
      <c r="P91" s="2"/>
      <c r="Q91" s="2"/>
      <c r="R91" s="2"/>
    </row>
    <row r="92" spans="1:18" x14ac:dyDescent="0.2">
      <c r="A92" s="41">
        <v>1</v>
      </c>
      <c r="B92" s="18">
        <v>2</v>
      </c>
      <c r="C92" s="41">
        <v>35</v>
      </c>
      <c r="D92" s="19">
        <v>38.5</v>
      </c>
      <c r="E92" s="41">
        <v>125</v>
      </c>
      <c r="F92" s="18">
        <v>100.521</v>
      </c>
      <c r="G92" s="41">
        <v>-26.042000000000002</v>
      </c>
      <c r="H92" s="20">
        <v>20.313000000000002</v>
      </c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2">
      <c r="A93" s="41">
        <v>1</v>
      </c>
      <c r="B93" s="18">
        <v>2</v>
      </c>
      <c r="C93" s="41">
        <v>36</v>
      </c>
      <c r="D93" s="19">
        <v>39.6</v>
      </c>
      <c r="E93" s="41">
        <v>121.354</v>
      </c>
      <c r="F93" s="18">
        <v>100</v>
      </c>
      <c r="G93" s="41">
        <v>-29.688000000000002</v>
      </c>
      <c r="H93" s="20">
        <v>19.792000000000002</v>
      </c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2">
      <c r="A94" s="41">
        <v>1</v>
      </c>
      <c r="B94" s="18">
        <v>2</v>
      </c>
      <c r="C94" s="41">
        <v>37</v>
      </c>
      <c r="D94" s="19">
        <v>40.700000000000003</v>
      </c>
      <c r="E94" s="41">
        <v>122.396</v>
      </c>
      <c r="F94" s="18">
        <v>99.478999999999999</v>
      </c>
      <c r="G94" s="41">
        <v>-28.646000000000001</v>
      </c>
      <c r="H94" s="20">
        <v>19.271000000000001</v>
      </c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2">
      <c r="A95" s="41">
        <v>1</v>
      </c>
      <c r="B95" s="18">
        <v>2</v>
      </c>
      <c r="C95" s="41">
        <v>38</v>
      </c>
      <c r="D95" s="19">
        <v>41.8</v>
      </c>
      <c r="E95" s="41">
        <v>123.437</v>
      </c>
      <c r="F95" s="18">
        <v>102.083</v>
      </c>
      <c r="G95" s="41">
        <v>-27.605000000000004</v>
      </c>
      <c r="H95" s="20">
        <v>21.875</v>
      </c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2">
      <c r="A96" s="41">
        <v>1</v>
      </c>
      <c r="B96" s="18">
        <v>2</v>
      </c>
      <c r="C96" s="41">
        <v>39</v>
      </c>
      <c r="D96" s="19">
        <v>42.9</v>
      </c>
      <c r="E96" s="41">
        <v>121.875</v>
      </c>
      <c r="F96" s="18">
        <v>97.396000000000001</v>
      </c>
      <c r="G96" s="41">
        <v>-29.167000000000002</v>
      </c>
      <c r="H96" s="20">
        <v>17.188000000000002</v>
      </c>
      <c r="J96" s="2"/>
      <c r="K96" s="2"/>
      <c r="L96" s="2"/>
      <c r="M96" s="2"/>
      <c r="N96" s="2"/>
      <c r="O96" s="2"/>
      <c r="P96" s="2"/>
      <c r="Q96" s="2"/>
      <c r="R96" s="2"/>
    </row>
    <row r="97" spans="1:18" x14ac:dyDescent="0.2">
      <c r="A97" s="41">
        <v>1</v>
      </c>
      <c r="B97" s="18">
        <v>2</v>
      </c>
      <c r="C97" s="41">
        <v>40</v>
      </c>
      <c r="D97" s="19">
        <v>44</v>
      </c>
      <c r="E97" s="41">
        <v>124.479</v>
      </c>
      <c r="F97" s="18">
        <v>101.562</v>
      </c>
      <c r="G97" s="41">
        <v>-26.563000000000002</v>
      </c>
      <c r="H97" s="20">
        <v>21.353999999999999</v>
      </c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2">
      <c r="A98" s="41">
        <v>1</v>
      </c>
      <c r="B98" s="18">
        <v>2</v>
      </c>
      <c r="C98" s="41">
        <v>41</v>
      </c>
      <c r="D98" s="19">
        <v>45.1</v>
      </c>
      <c r="E98" s="41">
        <v>124.479</v>
      </c>
      <c r="F98" s="18">
        <v>97.917000000000002</v>
      </c>
      <c r="G98" s="41">
        <v>-26.563000000000002</v>
      </c>
      <c r="H98" s="20">
        <v>17.709000000000003</v>
      </c>
      <c r="J98" s="2"/>
      <c r="K98" s="2"/>
      <c r="L98" s="2"/>
      <c r="M98" s="2"/>
      <c r="N98" s="2"/>
      <c r="O98" s="2"/>
      <c r="P98" s="2"/>
      <c r="Q98" s="2"/>
      <c r="R98" s="2"/>
    </row>
    <row r="99" spans="1:18" x14ac:dyDescent="0.2">
      <c r="A99" s="41">
        <v>1</v>
      </c>
      <c r="B99" s="18">
        <v>2</v>
      </c>
      <c r="C99" s="41">
        <v>42</v>
      </c>
      <c r="D99" s="19">
        <v>46.2</v>
      </c>
      <c r="E99" s="41">
        <v>125.521</v>
      </c>
      <c r="F99" s="18">
        <v>100.521</v>
      </c>
      <c r="G99" s="41">
        <v>-25.521000000000001</v>
      </c>
      <c r="H99" s="20">
        <v>20.313000000000002</v>
      </c>
      <c r="J99" s="2"/>
      <c r="K99" s="2"/>
      <c r="L99" s="2"/>
      <c r="M99" s="2"/>
      <c r="N99" s="2"/>
      <c r="O99" s="2"/>
      <c r="P99" s="2"/>
      <c r="Q99" s="2"/>
      <c r="R99" s="2"/>
    </row>
    <row r="100" spans="1:18" x14ac:dyDescent="0.2">
      <c r="A100" s="41">
        <v>1</v>
      </c>
      <c r="B100" s="18">
        <v>2</v>
      </c>
      <c r="C100" s="41">
        <v>43</v>
      </c>
      <c r="D100" s="19">
        <v>47.3</v>
      </c>
      <c r="E100" s="41">
        <v>126.042</v>
      </c>
      <c r="F100" s="18">
        <v>98.436999999999998</v>
      </c>
      <c r="G100" s="41">
        <v>-25</v>
      </c>
      <c r="H100" s="20">
        <v>18.228999999999999</v>
      </c>
      <c r="J100" s="2"/>
      <c r="K100" s="2"/>
      <c r="L100" s="2"/>
      <c r="M100" s="2"/>
      <c r="N100" s="2"/>
      <c r="O100" s="2"/>
      <c r="P100" s="2"/>
      <c r="Q100" s="2"/>
      <c r="R100" s="2"/>
    </row>
    <row r="101" spans="1:18" x14ac:dyDescent="0.2">
      <c r="A101" s="41">
        <v>1</v>
      </c>
      <c r="B101" s="18">
        <v>2</v>
      </c>
      <c r="C101" s="41">
        <v>44</v>
      </c>
      <c r="D101" s="19">
        <v>48.4</v>
      </c>
      <c r="E101" s="41">
        <v>126.562</v>
      </c>
      <c r="F101" s="18">
        <v>99.478999999999999</v>
      </c>
      <c r="G101" s="41">
        <v>-24.480000000000004</v>
      </c>
      <c r="H101" s="20">
        <v>19.271000000000001</v>
      </c>
      <c r="J101" s="2"/>
      <c r="K101" s="2"/>
      <c r="L101" s="2"/>
      <c r="M101" s="2"/>
      <c r="N101" s="2"/>
      <c r="O101" s="2"/>
      <c r="P101" s="2"/>
      <c r="Q101" s="2"/>
      <c r="R101" s="2"/>
    </row>
    <row r="102" spans="1:18" x14ac:dyDescent="0.2">
      <c r="A102" s="41">
        <v>1</v>
      </c>
      <c r="B102" s="18">
        <v>2</v>
      </c>
      <c r="C102" s="41">
        <v>45</v>
      </c>
      <c r="D102" s="19">
        <v>49.5</v>
      </c>
      <c r="E102" s="41">
        <v>128.64599999999999</v>
      </c>
      <c r="F102" s="18">
        <v>99.478999999999999</v>
      </c>
      <c r="G102" s="41">
        <v>-22.396000000000015</v>
      </c>
      <c r="H102" s="20">
        <v>19.271000000000001</v>
      </c>
      <c r="J102" s="2"/>
      <c r="K102" s="2"/>
      <c r="L102" s="2"/>
      <c r="M102" s="2"/>
      <c r="N102" s="2"/>
      <c r="O102" s="2"/>
      <c r="P102" s="2"/>
      <c r="Q102" s="2"/>
      <c r="R102" s="2"/>
    </row>
    <row r="103" spans="1:18" x14ac:dyDescent="0.2">
      <c r="A103" s="41">
        <v>1</v>
      </c>
      <c r="B103" s="18">
        <v>2</v>
      </c>
      <c r="C103" s="41">
        <v>46</v>
      </c>
      <c r="D103" s="19">
        <v>50.6</v>
      </c>
      <c r="E103" s="41">
        <v>128.64599999999999</v>
      </c>
      <c r="F103" s="18">
        <v>100</v>
      </c>
      <c r="G103" s="41">
        <v>-22.396000000000015</v>
      </c>
      <c r="H103" s="20">
        <v>19.792000000000002</v>
      </c>
      <c r="J103" s="2"/>
      <c r="K103" s="2"/>
      <c r="L103" s="2"/>
      <c r="M103" s="2"/>
      <c r="N103" s="2"/>
      <c r="O103" s="2"/>
      <c r="P103" s="2"/>
      <c r="Q103" s="2"/>
      <c r="R103" s="2"/>
    </row>
    <row r="104" spans="1:18" x14ac:dyDescent="0.2">
      <c r="A104" s="41">
        <v>1</v>
      </c>
      <c r="B104" s="18">
        <v>2</v>
      </c>
      <c r="C104" s="41">
        <v>47</v>
      </c>
      <c r="D104" s="19">
        <v>51.7</v>
      </c>
      <c r="E104" s="41">
        <v>132.292</v>
      </c>
      <c r="F104" s="18">
        <v>96.875</v>
      </c>
      <c r="G104" s="41">
        <v>-18.75</v>
      </c>
      <c r="H104" s="20">
        <v>16.667000000000002</v>
      </c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2">
      <c r="A105" s="41">
        <v>1</v>
      </c>
      <c r="B105" s="18">
        <v>2</v>
      </c>
      <c r="C105" s="41">
        <v>48</v>
      </c>
      <c r="D105" s="19">
        <v>52.8</v>
      </c>
      <c r="E105" s="41">
        <v>136.458</v>
      </c>
      <c r="F105" s="18">
        <v>93.228999999999999</v>
      </c>
      <c r="G105" s="41">
        <v>-14.584000000000003</v>
      </c>
      <c r="H105" s="20">
        <v>13.021000000000001</v>
      </c>
      <c r="J105" s="2"/>
      <c r="K105" s="2"/>
      <c r="L105" s="2"/>
      <c r="M105" s="2"/>
      <c r="N105" s="2"/>
      <c r="O105" s="2"/>
      <c r="P105" s="2"/>
      <c r="Q105" s="2"/>
      <c r="R105" s="2"/>
    </row>
    <row r="106" spans="1:18" x14ac:dyDescent="0.2">
      <c r="A106" s="41">
        <v>1</v>
      </c>
      <c r="B106" s="18">
        <v>2</v>
      </c>
      <c r="C106" s="41">
        <v>49</v>
      </c>
      <c r="D106" s="19">
        <v>53.9</v>
      </c>
      <c r="E106" s="41">
        <v>137.5</v>
      </c>
      <c r="F106" s="18">
        <v>92.707999999999998</v>
      </c>
      <c r="G106" s="41">
        <v>-13.542000000000002</v>
      </c>
      <c r="H106" s="20">
        <v>12.5</v>
      </c>
      <c r="J106" s="2"/>
      <c r="K106" s="2"/>
      <c r="L106" s="2"/>
      <c r="M106" s="2"/>
      <c r="N106" s="2"/>
      <c r="O106" s="2"/>
      <c r="P106" s="2"/>
      <c r="Q106" s="2"/>
      <c r="R106" s="2"/>
    </row>
    <row r="107" spans="1:18" x14ac:dyDescent="0.2">
      <c r="A107" s="41">
        <v>1</v>
      </c>
      <c r="B107" s="18">
        <v>2</v>
      </c>
      <c r="C107" s="41">
        <v>50</v>
      </c>
      <c r="D107" s="19">
        <v>55</v>
      </c>
      <c r="E107" s="41">
        <v>137.5</v>
      </c>
      <c r="F107" s="18">
        <v>91.667000000000002</v>
      </c>
      <c r="G107" s="41">
        <v>-13.542000000000002</v>
      </c>
      <c r="H107" s="20">
        <v>11.459000000000003</v>
      </c>
      <c r="J107" s="2"/>
      <c r="K107" s="2"/>
      <c r="L107" s="2"/>
      <c r="M107" s="2"/>
      <c r="N107" s="2"/>
      <c r="O107" s="2"/>
      <c r="P107" s="2"/>
      <c r="Q107" s="2"/>
      <c r="R107" s="2"/>
    </row>
    <row r="108" spans="1:18" x14ac:dyDescent="0.2">
      <c r="A108" s="41">
        <v>1</v>
      </c>
      <c r="B108" s="18">
        <v>2</v>
      </c>
      <c r="C108" s="41">
        <v>51</v>
      </c>
      <c r="D108" s="19">
        <v>56.1</v>
      </c>
      <c r="E108" s="41">
        <v>138.02099999999999</v>
      </c>
      <c r="F108" s="18">
        <v>92.186999999999998</v>
      </c>
      <c r="G108" s="41">
        <v>-13.021000000000015</v>
      </c>
      <c r="H108" s="20">
        <v>11.978999999999999</v>
      </c>
      <c r="J108" s="2"/>
      <c r="K108" s="2"/>
      <c r="L108" s="2"/>
      <c r="M108" s="2"/>
      <c r="N108" s="2"/>
      <c r="O108" s="2"/>
      <c r="P108" s="2"/>
      <c r="Q108" s="2"/>
      <c r="R108" s="2"/>
    </row>
    <row r="109" spans="1:18" x14ac:dyDescent="0.2">
      <c r="A109" s="41">
        <v>1</v>
      </c>
      <c r="B109" s="18">
        <v>2</v>
      </c>
      <c r="C109" s="41">
        <v>52</v>
      </c>
      <c r="D109" s="19">
        <v>57.2</v>
      </c>
      <c r="E109" s="41">
        <v>140.10400000000001</v>
      </c>
      <c r="F109" s="18">
        <v>92.707999999999998</v>
      </c>
      <c r="G109" s="41">
        <v>-10.937999999999988</v>
      </c>
      <c r="H109" s="20">
        <v>12.5</v>
      </c>
      <c r="J109" s="2"/>
      <c r="K109" s="2"/>
      <c r="L109" s="2"/>
      <c r="M109" s="2"/>
      <c r="N109" s="2"/>
      <c r="O109" s="2"/>
      <c r="P109" s="2"/>
      <c r="Q109" s="2"/>
      <c r="R109" s="2"/>
    </row>
    <row r="110" spans="1:18" x14ac:dyDescent="0.2">
      <c r="A110" s="41">
        <v>1</v>
      </c>
      <c r="B110" s="18">
        <v>2</v>
      </c>
      <c r="C110" s="41">
        <v>53</v>
      </c>
      <c r="D110" s="19">
        <v>58.3</v>
      </c>
      <c r="E110" s="41">
        <v>139.583</v>
      </c>
      <c r="F110" s="18">
        <v>92.707999999999998</v>
      </c>
      <c r="G110" s="41">
        <v>-11.459000000000003</v>
      </c>
      <c r="H110" s="20">
        <v>12.5</v>
      </c>
      <c r="J110" s="2"/>
      <c r="K110" s="2"/>
      <c r="L110" s="2"/>
      <c r="M110" s="2"/>
      <c r="N110" s="2"/>
      <c r="O110" s="2"/>
      <c r="P110" s="2"/>
      <c r="Q110" s="2"/>
      <c r="R110" s="2"/>
    </row>
    <row r="111" spans="1:18" x14ac:dyDescent="0.2">
      <c r="A111" s="41">
        <v>1</v>
      </c>
      <c r="B111" s="18">
        <v>2</v>
      </c>
      <c r="C111" s="41">
        <v>54</v>
      </c>
      <c r="D111" s="19">
        <v>59.4</v>
      </c>
      <c r="E111" s="41">
        <v>139.583</v>
      </c>
      <c r="F111" s="18">
        <v>92.707999999999998</v>
      </c>
      <c r="G111" s="41">
        <v>-11.459000000000003</v>
      </c>
      <c r="H111" s="20">
        <v>12.5</v>
      </c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6" thickBot="1" x14ac:dyDescent="0.25">
      <c r="A112" s="42">
        <v>1</v>
      </c>
      <c r="B112" s="22">
        <v>2</v>
      </c>
      <c r="C112" s="42">
        <v>55</v>
      </c>
      <c r="D112" s="23">
        <v>60.5</v>
      </c>
      <c r="E112" s="42">
        <v>140.625</v>
      </c>
      <c r="F112" s="22">
        <v>93.228999999999999</v>
      </c>
      <c r="G112" s="42">
        <v>-10.417000000000002</v>
      </c>
      <c r="H112" s="24">
        <v>13.021000000000001</v>
      </c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2">
      <c r="A113" s="43">
        <v>2</v>
      </c>
      <c r="B113" s="5">
        <v>3</v>
      </c>
      <c r="C113" s="43">
        <v>1</v>
      </c>
      <c r="D113" s="6">
        <v>1.5</v>
      </c>
      <c r="E113" s="43">
        <v>201.56200000000001</v>
      </c>
      <c r="F113" s="5">
        <v>126.562</v>
      </c>
      <c r="G113" s="43">
        <v>0</v>
      </c>
      <c r="H113" s="7">
        <v>0</v>
      </c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2">
      <c r="A114" s="44">
        <v>2</v>
      </c>
      <c r="B114" s="8">
        <v>3</v>
      </c>
      <c r="C114" s="44">
        <v>2</v>
      </c>
      <c r="D114" s="9">
        <v>3</v>
      </c>
      <c r="E114" s="44">
        <v>203.125</v>
      </c>
      <c r="F114" s="8">
        <v>127.604</v>
      </c>
      <c r="G114" s="44">
        <v>1.5629999999999882</v>
      </c>
      <c r="H114" s="10">
        <v>1.0420000000000016</v>
      </c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2">
      <c r="A115" s="44">
        <v>2</v>
      </c>
      <c r="B115" s="8">
        <v>3</v>
      </c>
      <c r="C115" s="44">
        <v>3</v>
      </c>
      <c r="D115" s="9">
        <v>4.5</v>
      </c>
      <c r="E115" s="44">
        <v>205.72900000000001</v>
      </c>
      <c r="F115" s="8">
        <v>130.208</v>
      </c>
      <c r="G115" s="44">
        <v>4.1670000000000016</v>
      </c>
      <c r="H115" s="10">
        <v>3.6460000000000008</v>
      </c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2">
      <c r="A116" s="44">
        <v>2</v>
      </c>
      <c r="B116" s="8">
        <v>3</v>
      </c>
      <c r="C116" s="44">
        <v>4</v>
      </c>
      <c r="D116" s="9">
        <v>6</v>
      </c>
      <c r="E116" s="44">
        <v>205.72900000000001</v>
      </c>
      <c r="F116" s="8">
        <v>131.25</v>
      </c>
      <c r="G116" s="44">
        <v>4.1670000000000016</v>
      </c>
      <c r="H116" s="10">
        <v>4.6880000000000024</v>
      </c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2">
      <c r="A117" s="44">
        <v>2</v>
      </c>
      <c r="B117" s="8">
        <v>3</v>
      </c>
      <c r="C117" s="44">
        <v>5</v>
      </c>
      <c r="D117" s="9">
        <v>7.5</v>
      </c>
      <c r="E117" s="44">
        <v>204.68700000000001</v>
      </c>
      <c r="F117" s="8">
        <v>133.333</v>
      </c>
      <c r="G117" s="44">
        <v>3.125</v>
      </c>
      <c r="H117" s="10">
        <v>6.7710000000000008</v>
      </c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2">
      <c r="A118" s="44">
        <v>2</v>
      </c>
      <c r="B118" s="8">
        <v>3</v>
      </c>
      <c r="C118" s="44">
        <v>6</v>
      </c>
      <c r="D118" s="9">
        <v>9</v>
      </c>
      <c r="E118" s="44">
        <v>204.167</v>
      </c>
      <c r="F118" s="8">
        <v>133.85400000000001</v>
      </c>
      <c r="G118" s="44">
        <v>2.6049999999999898</v>
      </c>
      <c r="H118" s="10">
        <v>7.2920000000000158</v>
      </c>
      <c r="J118" s="2"/>
      <c r="K118" s="2"/>
      <c r="L118" s="2"/>
      <c r="M118" s="2"/>
      <c r="N118" s="2"/>
      <c r="O118" s="2"/>
      <c r="P118" s="2"/>
      <c r="Q118" s="2"/>
      <c r="R118" s="2"/>
    </row>
    <row r="119" spans="1:18" x14ac:dyDescent="0.2">
      <c r="A119" s="44">
        <v>2</v>
      </c>
      <c r="B119" s="8">
        <v>3</v>
      </c>
      <c r="C119" s="44">
        <v>7</v>
      </c>
      <c r="D119" s="9">
        <v>10.5</v>
      </c>
      <c r="E119" s="44">
        <v>206.77099999999999</v>
      </c>
      <c r="F119" s="8">
        <v>135.417</v>
      </c>
      <c r="G119" s="44">
        <v>5.2089999999999748</v>
      </c>
      <c r="H119" s="10">
        <v>8.855000000000004</v>
      </c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2">
      <c r="A120" s="44">
        <v>2</v>
      </c>
      <c r="B120" s="8">
        <v>3</v>
      </c>
      <c r="C120" s="44">
        <v>8</v>
      </c>
      <c r="D120" s="9">
        <v>12</v>
      </c>
      <c r="E120" s="44">
        <v>207.81200000000001</v>
      </c>
      <c r="F120" s="8">
        <v>135.93700000000001</v>
      </c>
      <c r="G120" s="44">
        <v>6.25</v>
      </c>
      <c r="H120" s="10">
        <v>9.3750000000000142</v>
      </c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2">
      <c r="A121" s="44">
        <v>2</v>
      </c>
      <c r="B121" s="8">
        <v>3</v>
      </c>
      <c r="C121" s="44">
        <v>9</v>
      </c>
      <c r="D121" s="9">
        <v>13.5</v>
      </c>
      <c r="E121" s="44">
        <v>205.72900000000001</v>
      </c>
      <c r="F121" s="8">
        <v>140.625</v>
      </c>
      <c r="G121" s="44">
        <v>4.1670000000000016</v>
      </c>
      <c r="H121" s="10">
        <v>14.063000000000002</v>
      </c>
      <c r="J121" s="2"/>
      <c r="K121" s="2"/>
      <c r="L121" s="2"/>
      <c r="M121" s="2"/>
      <c r="N121" s="2"/>
      <c r="O121" s="2"/>
      <c r="P121" s="2"/>
      <c r="Q121" s="2"/>
      <c r="R121" s="2"/>
    </row>
    <row r="122" spans="1:18" x14ac:dyDescent="0.2">
      <c r="A122" s="44">
        <v>2</v>
      </c>
      <c r="B122" s="8">
        <v>3</v>
      </c>
      <c r="C122" s="44">
        <v>10</v>
      </c>
      <c r="D122" s="9">
        <v>15</v>
      </c>
      <c r="E122" s="44">
        <v>202.60400000000001</v>
      </c>
      <c r="F122" s="8">
        <v>143.22900000000001</v>
      </c>
      <c r="G122" s="44">
        <v>1.0420000000000016</v>
      </c>
      <c r="H122" s="10">
        <v>16.667000000000016</v>
      </c>
      <c r="J122" s="2"/>
      <c r="K122" s="2"/>
      <c r="L122" s="2"/>
      <c r="M122" s="2"/>
      <c r="N122" s="2"/>
      <c r="O122" s="2"/>
      <c r="P122" s="2"/>
      <c r="Q122" s="2"/>
      <c r="R122" s="2"/>
    </row>
    <row r="123" spans="1:18" x14ac:dyDescent="0.2">
      <c r="A123" s="44">
        <v>2</v>
      </c>
      <c r="B123" s="8">
        <v>3</v>
      </c>
      <c r="C123" s="44">
        <v>11</v>
      </c>
      <c r="D123" s="9">
        <v>16.5</v>
      </c>
      <c r="E123" s="44">
        <v>205.208</v>
      </c>
      <c r="F123" s="8">
        <v>146.35400000000001</v>
      </c>
      <c r="G123" s="44">
        <v>3.6459999999999866</v>
      </c>
      <c r="H123" s="10">
        <v>19.792000000000016</v>
      </c>
      <c r="J123" s="2"/>
      <c r="K123" s="2"/>
      <c r="L123" s="2"/>
      <c r="M123" s="2"/>
      <c r="N123" s="2"/>
      <c r="O123" s="2"/>
      <c r="P123" s="2"/>
      <c r="Q123" s="2"/>
      <c r="R123" s="2"/>
    </row>
    <row r="124" spans="1:18" x14ac:dyDescent="0.2">
      <c r="A124" s="44">
        <v>2</v>
      </c>
      <c r="B124" s="8">
        <v>3</v>
      </c>
      <c r="C124" s="44">
        <v>12</v>
      </c>
      <c r="D124" s="9">
        <v>18</v>
      </c>
      <c r="E124" s="44">
        <v>207.292</v>
      </c>
      <c r="F124" s="8">
        <v>144.792</v>
      </c>
      <c r="G124" s="44">
        <v>5.7299999999999898</v>
      </c>
      <c r="H124" s="10">
        <v>18.230000000000004</v>
      </c>
      <c r="J124" s="2"/>
      <c r="K124" s="2"/>
      <c r="L124" s="2"/>
      <c r="M124" s="2"/>
      <c r="N124" s="2"/>
      <c r="O124" s="2"/>
      <c r="P124" s="2"/>
      <c r="Q124" s="2"/>
      <c r="R124" s="2"/>
    </row>
    <row r="125" spans="1:18" x14ac:dyDescent="0.2">
      <c r="A125" s="44">
        <v>2</v>
      </c>
      <c r="B125" s="8">
        <v>3</v>
      </c>
      <c r="C125" s="44">
        <v>13</v>
      </c>
      <c r="D125" s="9">
        <v>19.5</v>
      </c>
      <c r="E125" s="44">
        <v>207.81200000000001</v>
      </c>
      <c r="F125" s="8">
        <v>147.39599999999999</v>
      </c>
      <c r="G125" s="44">
        <v>6.25</v>
      </c>
      <c r="H125" s="10">
        <v>20.833999999999989</v>
      </c>
      <c r="J125" s="2"/>
      <c r="K125" s="2"/>
      <c r="L125" s="2"/>
      <c r="M125" s="2"/>
      <c r="N125" s="2"/>
      <c r="O125" s="2"/>
      <c r="P125" s="2"/>
      <c r="Q125" s="2"/>
      <c r="R125" s="2"/>
    </row>
    <row r="126" spans="1:18" x14ac:dyDescent="0.2">
      <c r="A126" s="44">
        <v>2</v>
      </c>
      <c r="B126" s="8">
        <v>3</v>
      </c>
      <c r="C126" s="44">
        <v>14</v>
      </c>
      <c r="D126" s="9">
        <v>21</v>
      </c>
      <c r="E126" s="44">
        <v>205.72900000000001</v>
      </c>
      <c r="F126" s="8">
        <v>150</v>
      </c>
      <c r="G126" s="44">
        <v>4.1670000000000016</v>
      </c>
      <c r="H126" s="10">
        <v>23.438000000000002</v>
      </c>
      <c r="J126" s="2"/>
      <c r="K126" s="2"/>
      <c r="L126" s="2"/>
      <c r="M126" s="2"/>
      <c r="N126" s="2"/>
      <c r="O126" s="2"/>
      <c r="P126" s="2"/>
      <c r="Q126" s="2"/>
      <c r="R126" s="2"/>
    </row>
    <row r="127" spans="1:18" x14ac:dyDescent="0.2">
      <c r="A127" s="44">
        <v>2</v>
      </c>
      <c r="B127" s="8">
        <v>3</v>
      </c>
      <c r="C127" s="44">
        <v>15</v>
      </c>
      <c r="D127" s="9">
        <v>22.5</v>
      </c>
      <c r="E127" s="44">
        <v>203.64599999999999</v>
      </c>
      <c r="F127" s="8">
        <v>150</v>
      </c>
      <c r="G127" s="44">
        <v>2.0839999999999748</v>
      </c>
      <c r="H127" s="10">
        <v>23.438000000000002</v>
      </c>
      <c r="J127" s="2"/>
      <c r="K127" s="2"/>
      <c r="L127" s="2"/>
      <c r="M127" s="2"/>
      <c r="N127" s="2"/>
      <c r="O127" s="2"/>
      <c r="P127" s="2"/>
      <c r="Q127" s="2"/>
      <c r="R127" s="2"/>
    </row>
    <row r="128" spans="1:18" x14ac:dyDescent="0.2">
      <c r="A128" s="44">
        <v>2</v>
      </c>
      <c r="B128" s="8">
        <v>3</v>
      </c>
      <c r="C128" s="44">
        <v>16</v>
      </c>
      <c r="D128" s="9">
        <v>24</v>
      </c>
      <c r="E128" s="44">
        <v>203.125</v>
      </c>
      <c r="F128" s="8">
        <v>152.083</v>
      </c>
      <c r="G128" s="44">
        <v>1.5629999999999882</v>
      </c>
      <c r="H128" s="10">
        <v>25.521000000000001</v>
      </c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2">
      <c r="A129" s="44">
        <v>2</v>
      </c>
      <c r="B129" s="8">
        <v>3</v>
      </c>
      <c r="C129" s="44">
        <v>17</v>
      </c>
      <c r="D129" s="9">
        <v>25.5</v>
      </c>
      <c r="E129" s="44">
        <v>206.77099999999999</v>
      </c>
      <c r="F129" s="8">
        <v>156.25</v>
      </c>
      <c r="G129" s="44">
        <v>5.2089999999999748</v>
      </c>
      <c r="H129" s="10">
        <v>29.688000000000002</v>
      </c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2">
      <c r="A130" s="44">
        <v>2</v>
      </c>
      <c r="B130" s="8">
        <v>3</v>
      </c>
      <c r="C130" s="44">
        <v>18</v>
      </c>
      <c r="D130" s="9">
        <v>27</v>
      </c>
      <c r="E130" s="44">
        <v>209.375</v>
      </c>
      <c r="F130" s="8">
        <v>159.375</v>
      </c>
      <c r="G130" s="44">
        <v>7.8129999999999882</v>
      </c>
      <c r="H130" s="10">
        <v>32.813000000000002</v>
      </c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2">
      <c r="A131" s="44">
        <v>2</v>
      </c>
      <c r="B131" s="8">
        <v>3</v>
      </c>
      <c r="C131" s="44">
        <v>19</v>
      </c>
      <c r="D131" s="9">
        <v>28.5</v>
      </c>
      <c r="E131" s="44">
        <v>212.5</v>
      </c>
      <c r="F131" s="8">
        <v>162.5</v>
      </c>
      <c r="G131" s="44">
        <v>10.937999999999988</v>
      </c>
      <c r="H131" s="10">
        <v>35.938000000000002</v>
      </c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2">
      <c r="A132" s="44">
        <v>2</v>
      </c>
      <c r="B132" s="8">
        <v>3</v>
      </c>
      <c r="C132" s="44">
        <v>20</v>
      </c>
      <c r="D132" s="9">
        <v>30</v>
      </c>
      <c r="E132" s="44">
        <v>210.93700000000001</v>
      </c>
      <c r="F132" s="8">
        <v>166.14599999999999</v>
      </c>
      <c r="G132" s="44">
        <v>9.375</v>
      </c>
      <c r="H132" s="10">
        <v>39.583999999999989</v>
      </c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2">
      <c r="A133" s="44">
        <v>2</v>
      </c>
      <c r="B133" s="8">
        <v>3</v>
      </c>
      <c r="C133" s="44">
        <v>21</v>
      </c>
      <c r="D133" s="9">
        <v>31.5</v>
      </c>
      <c r="E133" s="44">
        <v>208.333</v>
      </c>
      <c r="F133" s="8">
        <v>167.18700000000001</v>
      </c>
      <c r="G133" s="44">
        <v>6.7709999999999866</v>
      </c>
      <c r="H133" s="10">
        <v>40.625000000000014</v>
      </c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2">
      <c r="A134" s="44">
        <v>2</v>
      </c>
      <c r="B134" s="8">
        <v>3</v>
      </c>
      <c r="C134" s="44">
        <v>22</v>
      </c>
      <c r="D134" s="9">
        <v>33</v>
      </c>
      <c r="E134" s="44">
        <v>206.25</v>
      </c>
      <c r="F134" s="8">
        <v>170.31200000000001</v>
      </c>
      <c r="G134" s="44">
        <v>4.6879999999999882</v>
      </c>
      <c r="H134" s="10">
        <v>43.750000000000014</v>
      </c>
      <c r="J134" s="2"/>
      <c r="K134" s="2"/>
      <c r="L134" s="2"/>
      <c r="M134" s="2"/>
      <c r="N134" s="2"/>
      <c r="O134" s="2"/>
      <c r="P134" s="2"/>
      <c r="Q134" s="2"/>
      <c r="R134" s="2"/>
    </row>
    <row r="135" spans="1:18" x14ac:dyDescent="0.2">
      <c r="A135" s="44">
        <v>2</v>
      </c>
      <c r="B135" s="8">
        <v>3</v>
      </c>
      <c r="C135" s="44">
        <v>23</v>
      </c>
      <c r="D135" s="9">
        <v>34.5</v>
      </c>
      <c r="E135" s="44">
        <v>210.417</v>
      </c>
      <c r="F135" s="8">
        <v>173.43700000000001</v>
      </c>
      <c r="G135" s="44">
        <v>8.8549999999999898</v>
      </c>
      <c r="H135" s="10">
        <v>46.875000000000014</v>
      </c>
      <c r="J135" s="2"/>
      <c r="K135" s="2"/>
      <c r="L135" s="2"/>
      <c r="M135" s="2"/>
      <c r="N135" s="2"/>
      <c r="O135" s="2"/>
      <c r="P135" s="2"/>
      <c r="Q135" s="2"/>
      <c r="R135" s="2"/>
    </row>
    <row r="136" spans="1:18" x14ac:dyDescent="0.2">
      <c r="A136" s="44">
        <v>2</v>
      </c>
      <c r="B136" s="8">
        <v>3</v>
      </c>
      <c r="C136" s="44">
        <v>24</v>
      </c>
      <c r="D136" s="9">
        <v>36</v>
      </c>
      <c r="E136" s="44">
        <v>211.97900000000001</v>
      </c>
      <c r="F136" s="8">
        <v>172.917</v>
      </c>
      <c r="G136" s="44">
        <v>10.417000000000002</v>
      </c>
      <c r="H136" s="10">
        <v>46.355000000000004</v>
      </c>
      <c r="J136" s="2"/>
      <c r="K136" s="2"/>
      <c r="L136" s="2"/>
      <c r="M136" s="2"/>
      <c r="N136" s="2"/>
      <c r="O136" s="2"/>
      <c r="P136" s="2"/>
      <c r="Q136" s="2"/>
      <c r="R136" s="2"/>
    </row>
    <row r="137" spans="1:18" x14ac:dyDescent="0.2">
      <c r="A137" s="44">
        <v>2</v>
      </c>
      <c r="B137" s="8">
        <v>3</v>
      </c>
      <c r="C137" s="44">
        <v>25</v>
      </c>
      <c r="D137" s="9">
        <v>37.5</v>
      </c>
      <c r="E137" s="44">
        <v>213.02099999999999</v>
      </c>
      <c r="F137" s="8">
        <v>171.35400000000001</v>
      </c>
      <c r="G137" s="44">
        <v>11.458999999999975</v>
      </c>
      <c r="H137" s="10">
        <v>44.792000000000016</v>
      </c>
      <c r="J137" s="2"/>
      <c r="K137" s="2"/>
      <c r="L137" s="2"/>
      <c r="M137" s="2"/>
      <c r="N137" s="2"/>
      <c r="O137" s="2"/>
      <c r="P137" s="2"/>
      <c r="Q137" s="2"/>
      <c r="R137" s="2"/>
    </row>
    <row r="138" spans="1:18" x14ac:dyDescent="0.2">
      <c r="A138" s="44">
        <v>2</v>
      </c>
      <c r="B138" s="8">
        <v>3</v>
      </c>
      <c r="C138" s="44">
        <v>26</v>
      </c>
      <c r="D138" s="9">
        <v>39</v>
      </c>
      <c r="E138" s="44">
        <v>213.542</v>
      </c>
      <c r="F138" s="8">
        <v>170.31200000000001</v>
      </c>
      <c r="G138" s="44">
        <v>11.97999999999999</v>
      </c>
      <c r="H138" s="10">
        <v>43.750000000000014</v>
      </c>
      <c r="J138" s="2"/>
      <c r="K138" s="2"/>
      <c r="L138" s="2"/>
      <c r="M138" s="2"/>
      <c r="N138" s="2"/>
      <c r="O138" s="2"/>
      <c r="P138" s="2"/>
      <c r="Q138" s="2"/>
      <c r="R138" s="2"/>
    </row>
    <row r="139" spans="1:18" x14ac:dyDescent="0.2">
      <c r="A139" s="44">
        <v>2</v>
      </c>
      <c r="B139" s="8">
        <v>3</v>
      </c>
      <c r="C139" s="44">
        <v>27</v>
      </c>
      <c r="D139" s="9">
        <v>40.5</v>
      </c>
      <c r="E139" s="44">
        <v>210.93700000000001</v>
      </c>
      <c r="F139" s="8">
        <v>175.52099999999999</v>
      </c>
      <c r="G139" s="44">
        <v>9.375</v>
      </c>
      <c r="H139" s="10">
        <v>48.958999999999989</v>
      </c>
      <c r="J139" s="2"/>
      <c r="K139" s="2"/>
      <c r="L139" s="2"/>
      <c r="M139" s="2"/>
      <c r="N139" s="2"/>
      <c r="O139" s="2"/>
      <c r="P139" s="2"/>
      <c r="Q139" s="2"/>
      <c r="R139" s="2"/>
    </row>
    <row r="140" spans="1:18" x14ac:dyDescent="0.2">
      <c r="A140" s="44">
        <v>2</v>
      </c>
      <c r="B140" s="8">
        <v>3</v>
      </c>
      <c r="C140" s="44">
        <v>28</v>
      </c>
      <c r="D140" s="9">
        <v>42</v>
      </c>
      <c r="E140" s="44">
        <v>207.81200000000001</v>
      </c>
      <c r="F140" s="8">
        <v>178.64599999999999</v>
      </c>
      <c r="G140" s="44">
        <v>6.25</v>
      </c>
      <c r="H140" s="10">
        <v>52.083999999999989</v>
      </c>
      <c r="J140" s="2"/>
      <c r="K140" s="2"/>
      <c r="L140" s="2"/>
      <c r="M140" s="2"/>
      <c r="N140" s="2"/>
      <c r="O140" s="2"/>
      <c r="P140" s="2"/>
      <c r="Q140" s="2"/>
      <c r="R140" s="2"/>
    </row>
    <row r="141" spans="1:18" x14ac:dyDescent="0.2">
      <c r="A141" s="44">
        <v>2</v>
      </c>
      <c r="B141" s="8">
        <v>3</v>
      </c>
      <c r="C141" s="44">
        <v>29</v>
      </c>
      <c r="D141" s="9">
        <v>43.5</v>
      </c>
      <c r="E141" s="44">
        <v>209.89599999999999</v>
      </c>
      <c r="F141" s="8">
        <v>183.333</v>
      </c>
      <c r="G141" s="44">
        <v>8.3339999999999748</v>
      </c>
      <c r="H141" s="10">
        <v>56.771000000000001</v>
      </c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2">
      <c r="A142" s="44">
        <v>2</v>
      </c>
      <c r="B142" s="8">
        <v>3</v>
      </c>
      <c r="C142" s="44">
        <v>30</v>
      </c>
      <c r="D142" s="9">
        <v>45</v>
      </c>
      <c r="E142" s="44">
        <v>211.97900000000001</v>
      </c>
      <c r="F142" s="8">
        <v>183.333</v>
      </c>
      <c r="G142" s="44">
        <v>10.417000000000002</v>
      </c>
      <c r="H142" s="10">
        <v>56.771000000000001</v>
      </c>
      <c r="J142" s="2"/>
      <c r="K142" s="2"/>
      <c r="L142" s="2"/>
      <c r="M142" s="2"/>
      <c r="N142" s="2"/>
      <c r="O142" s="2"/>
      <c r="P142" s="2"/>
      <c r="Q142" s="2"/>
      <c r="R142" s="2"/>
    </row>
    <row r="143" spans="1:18" x14ac:dyDescent="0.2">
      <c r="A143" s="44">
        <v>2</v>
      </c>
      <c r="B143" s="8">
        <v>3</v>
      </c>
      <c r="C143" s="44">
        <v>31</v>
      </c>
      <c r="D143" s="9">
        <v>46.5</v>
      </c>
      <c r="E143" s="44">
        <v>213.542</v>
      </c>
      <c r="F143" s="8">
        <v>183.333</v>
      </c>
      <c r="G143" s="44">
        <v>11.97999999999999</v>
      </c>
      <c r="H143" s="10">
        <v>56.771000000000001</v>
      </c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2">
      <c r="A144" s="44">
        <v>2</v>
      </c>
      <c r="B144" s="8">
        <v>3</v>
      </c>
      <c r="C144" s="44">
        <v>32</v>
      </c>
      <c r="D144" s="9">
        <v>48</v>
      </c>
      <c r="E144" s="44">
        <v>209.375</v>
      </c>
      <c r="F144" s="8">
        <v>186.458</v>
      </c>
      <c r="G144" s="44">
        <v>7.8129999999999882</v>
      </c>
      <c r="H144" s="10">
        <v>59.896000000000001</v>
      </c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2">
      <c r="A145" s="44">
        <v>2</v>
      </c>
      <c r="B145" s="8">
        <v>3</v>
      </c>
      <c r="C145" s="44">
        <v>33</v>
      </c>
      <c r="D145" s="9">
        <v>49.5</v>
      </c>
      <c r="E145" s="44">
        <v>209.375</v>
      </c>
      <c r="F145" s="8">
        <v>190.625</v>
      </c>
      <c r="G145" s="44">
        <v>7.8129999999999882</v>
      </c>
      <c r="H145" s="10">
        <v>64.063000000000002</v>
      </c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2">
      <c r="A146" s="44">
        <v>2</v>
      </c>
      <c r="B146" s="8">
        <v>3</v>
      </c>
      <c r="C146" s="44">
        <v>34</v>
      </c>
      <c r="D146" s="9">
        <v>51</v>
      </c>
      <c r="E146" s="44">
        <v>206.25</v>
      </c>
      <c r="F146" s="8">
        <v>187.5</v>
      </c>
      <c r="G146" s="44">
        <v>4.6879999999999882</v>
      </c>
      <c r="H146" s="10">
        <v>60.938000000000002</v>
      </c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2">
      <c r="A147" s="44">
        <v>2</v>
      </c>
      <c r="B147" s="8">
        <v>3</v>
      </c>
      <c r="C147" s="44">
        <v>35</v>
      </c>
      <c r="D147" s="9">
        <v>52.5</v>
      </c>
      <c r="E147" s="44">
        <v>206.25</v>
      </c>
      <c r="F147" s="8">
        <v>186.458</v>
      </c>
      <c r="G147" s="44">
        <v>4.6879999999999882</v>
      </c>
      <c r="H147" s="10">
        <v>59.896000000000001</v>
      </c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2">
      <c r="A148" s="44">
        <v>2</v>
      </c>
      <c r="B148" s="8">
        <v>3</v>
      </c>
      <c r="C148" s="44">
        <v>36</v>
      </c>
      <c r="D148" s="9">
        <v>54</v>
      </c>
      <c r="E148" s="44">
        <v>206.25</v>
      </c>
      <c r="F148" s="8">
        <v>186.458</v>
      </c>
      <c r="G148" s="44">
        <v>4.6879999999999882</v>
      </c>
      <c r="H148" s="10">
        <v>59.896000000000001</v>
      </c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2">
      <c r="A149" s="44">
        <v>2</v>
      </c>
      <c r="B149" s="8">
        <v>3</v>
      </c>
      <c r="C149" s="44">
        <v>37</v>
      </c>
      <c r="D149" s="9">
        <v>55.5</v>
      </c>
      <c r="E149" s="44">
        <v>209.375</v>
      </c>
      <c r="F149" s="8">
        <v>189.583</v>
      </c>
      <c r="G149" s="44">
        <v>7.8129999999999882</v>
      </c>
      <c r="H149" s="10">
        <v>63.021000000000001</v>
      </c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2">
      <c r="A150" s="44">
        <v>2</v>
      </c>
      <c r="B150" s="8">
        <v>3</v>
      </c>
      <c r="C150" s="44">
        <v>38</v>
      </c>
      <c r="D150" s="9">
        <v>57</v>
      </c>
      <c r="E150" s="44">
        <v>209.375</v>
      </c>
      <c r="F150" s="8">
        <v>196.875</v>
      </c>
      <c r="G150" s="44">
        <v>7.8129999999999882</v>
      </c>
      <c r="H150" s="10">
        <v>70.313000000000002</v>
      </c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2">
      <c r="A151" s="44">
        <v>2</v>
      </c>
      <c r="B151" s="8">
        <v>3</v>
      </c>
      <c r="C151" s="44">
        <v>39</v>
      </c>
      <c r="D151" s="9">
        <v>58.5</v>
      </c>
      <c r="E151" s="44">
        <v>214.583</v>
      </c>
      <c r="F151" s="8">
        <v>196.875</v>
      </c>
      <c r="G151" s="44">
        <v>13.020999999999987</v>
      </c>
      <c r="H151" s="10">
        <v>70.313000000000002</v>
      </c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6" thickBot="1" x14ac:dyDescent="0.25">
      <c r="A152" s="45">
        <v>2</v>
      </c>
      <c r="B152" s="11">
        <v>3</v>
      </c>
      <c r="C152" s="45">
        <v>40</v>
      </c>
      <c r="D152" s="12">
        <v>60</v>
      </c>
      <c r="E152" s="45">
        <v>215.625</v>
      </c>
      <c r="F152" s="11">
        <v>195.833</v>
      </c>
      <c r="G152" s="45">
        <v>14.062999999999988</v>
      </c>
      <c r="H152" s="13">
        <v>69.271000000000001</v>
      </c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2">
      <c r="A153" s="44">
        <v>2</v>
      </c>
      <c r="B153" s="8">
        <v>4</v>
      </c>
      <c r="C153" s="44">
        <v>1</v>
      </c>
      <c r="D153" s="9">
        <v>1.5</v>
      </c>
      <c r="E153" s="44">
        <v>219.27099999999999</v>
      </c>
      <c r="F153" s="8">
        <v>100</v>
      </c>
      <c r="G153" s="44">
        <v>0</v>
      </c>
      <c r="H153" s="10">
        <v>0</v>
      </c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2">
      <c r="A154" s="44">
        <v>2</v>
      </c>
      <c r="B154" s="8">
        <v>4</v>
      </c>
      <c r="C154" s="44">
        <v>2</v>
      </c>
      <c r="D154" s="9">
        <v>3</v>
      </c>
      <c r="E154" s="44">
        <v>221.875</v>
      </c>
      <c r="F154" s="8">
        <v>100</v>
      </c>
      <c r="G154" s="44">
        <v>2.6040000000000134</v>
      </c>
      <c r="H154" s="10">
        <v>0</v>
      </c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2">
      <c r="A155" s="44">
        <v>2</v>
      </c>
      <c r="B155" s="8">
        <v>4</v>
      </c>
      <c r="C155" s="44">
        <v>3</v>
      </c>
      <c r="D155" s="9">
        <v>4.5</v>
      </c>
      <c r="E155" s="44">
        <v>225.52099999999999</v>
      </c>
      <c r="F155" s="8">
        <v>102.083</v>
      </c>
      <c r="G155" s="44">
        <v>6.25</v>
      </c>
      <c r="H155" s="10">
        <v>2.0829999999999984</v>
      </c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2">
      <c r="A156" s="44">
        <v>2</v>
      </c>
      <c r="B156" s="8">
        <v>4</v>
      </c>
      <c r="C156" s="44">
        <v>4</v>
      </c>
      <c r="D156" s="9">
        <v>6</v>
      </c>
      <c r="E156" s="44">
        <v>227.083</v>
      </c>
      <c r="F156" s="8">
        <v>101.042</v>
      </c>
      <c r="G156" s="44">
        <v>7.8120000000000118</v>
      </c>
      <c r="H156" s="10">
        <v>1.0420000000000016</v>
      </c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2">
      <c r="A157" s="44">
        <v>2</v>
      </c>
      <c r="B157" s="8">
        <v>4</v>
      </c>
      <c r="C157" s="44">
        <v>5</v>
      </c>
      <c r="D157" s="9">
        <v>7.5</v>
      </c>
      <c r="E157" s="44">
        <v>228.64599999999999</v>
      </c>
      <c r="F157" s="8">
        <v>99.478999999999999</v>
      </c>
      <c r="G157" s="44">
        <v>9.375</v>
      </c>
      <c r="H157" s="10">
        <v>-0.5210000000000008</v>
      </c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2">
      <c r="A158" s="44">
        <v>2</v>
      </c>
      <c r="B158" s="8">
        <v>4</v>
      </c>
      <c r="C158" s="44">
        <v>6</v>
      </c>
      <c r="D158" s="9">
        <v>9</v>
      </c>
      <c r="E158" s="44">
        <v>229.68700000000001</v>
      </c>
      <c r="F158" s="8">
        <v>100</v>
      </c>
      <c r="G158" s="44">
        <v>10.416000000000025</v>
      </c>
      <c r="H158" s="10">
        <v>0</v>
      </c>
      <c r="J158" s="2"/>
      <c r="K158" s="2"/>
      <c r="L158" s="2"/>
      <c r="M158" s="2"/>
      <c r="N158" s="2"/>
      <c r="O158" s="2"/>
      <c r="P158" s="2"/>
      <c r="Q158" s="2"/>
      <c r="R158" s="2"/>
    </row>
    <row r="159" spans="1:18" x14ac:dyDescent="0.2">
      <c r="A159" s="44">
        <v>2</v>
      </c>
      <c r="B159" s="8">
        <v>4</v>
      </c>
      <c r="C159" s="44">
        <v>7</v>
      </c>
      <c r="D159" s="9">
        <v>10.5</v>
      </c>
      <c r="E159" s="44">
        <v>228.125</v>
      </c>
      <c r="F159" s="8">
        <v>99.478999999999999</v>
      </c>
      <c r="G159" s="44">
        <v>8.8540000000000134</v>
      </c>
      <c r="H159" s="10">
        <v>-0.5210000000000008</v>
      </c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2">
      <c r="A160" s="44">
        <v>2</v>
      </c>
      <c r="B160" s="8">
        <v>4</v>
      </c>
      <c r="C160" s="44">
        <v>8</v>
      </c>
      <c r="D160" s="9">
        <v>12</v>
      </c>
      <c r="E160" s="44">
        <v>226.56200000000001</v>
      </c>
      <c r="F160" s="8">
        <v>99.478999999999999</v>
      </c>
      <c r="G160" s="44">
        <v>7.2910000000000252</v>
      </c>
      <c r="H160" s="10">
        <v>-0.5210000000000008</v>
      </c>
      <c r="J160" s="2"/>
      <c r="K160" s="2"/>
      <c r="L160" s="2"/>
      <c r="M160" s="2"/>
      <c r="N160" s="2"/>
      <c r="O160" s="2"/>
      <c r="P160" s="2"/>
      <c r="Q160" s="2"/>
      <c r="R160" s="2"/>
    </row>
    <row r="161" spans="1:18" x14ac:dyDescent="0.2">
      <c r="A161" s="44">
        <v>2</v>
      </c>
      <c r="B161" s="8">
        <v>4</v>
      </c>
      <c r="C161" s="44">
        <v>9</v>
      </c>
      <c r="D161" s="9">
        <v>13.5</v>
      </c>
      <c r="E161" s="44">
        <v>229.68700000000001</v>
      </c>
      <c r="F161" s="8">
        <v>98.957999999999998</v>
      </c>
      <c r="G161" s="44">
        <v>10.416000000000025</v>
      </c>
      <c r="H161" s="10">
        <v>-1.0420000000000016</v>
      </c>
      <c r="J161" s="2"/>
      <c r="K161" s="2"/>
      <c r="L161" s="2"/>
      <c r="M161" s="2"/>
      <c r="N161" s="2"/>
      <c r="O161" s="2"/>
      <c r="P161" s="2"/>
      <c r="Q161" s="2"/>
      <c r="R161" s="2"/>
    </row>
    <row r="162" spans="1:18" x14ac:dyDescent="0.2">
      <c r="A162" s="44">
        <v>2</v>
      </c>
      <c r="B162" s="8">
        <v>4</v>
      </c>
      <c r="C162" s="44">
        <v>10</v>
      </c>
      <c r="D162" s="9">
        <v>15</v>
      </c>
      <c r="E162" s="44">
        <v>229.68700000000001</v>
      </c>
      <c r="F162" s="8">
        <v>100.521</v>
      </c>
      <c r="G162" s="44">
        <v>10.416000000000025</v>
      </c>
      <c r="H162" s="10">
        <v>0.5210000000000008</v>
      </c>
      <c r="J162" s="2"/>
      <c r="K162" s="2"/>
      <c r="L162" s="2"/>
      <c r="M162" s="2"/>
      <c r="N162" s="2"/>
      <c r="O162" s="2"/>
      <c r="P162" s="2"/>
      <c r="Q162" s="2"/>
      <c r="R162" s="2"/>
    </row>
    <row r="163" spans="1:18" x14ac:dyDescent="0.2">
      <c r="A163" s="44">
        <v>2</v>
      </c>
      <c r="B163" s="8">
        <v>4</v>
      </c>
      <c r="C163" s="44">
        <v>11</v>
      </c>
      <c r="D163" s="9">
        <v>16.5</v>
      </c>
      <c r="E163" s="44">
        <v>225.52099999999999</v>
      </c>
      <c r="F163" s="8">
        <v>98.436999999999998</v>
      </c>
      <c r="G163" s="44">
        <v>6.25</v>
      </c>
      <c r="H163" s="10">
        <v>-1.5630000000000024</v>
      </c>
      <c r="J163" s="2"/>
      <c r="K163" s="2"/>
      <c r="L163" s="2"/>
      <c r="M163" s="2"/>
      <c r="N163" s="2"/>
      <c r="O163" s="2"/>
      <c r="P163" s="2"/>
      <c r="Q163" s="2"/>
      <c r="R163" s="2"/>
    </row>
    <row r="164" spans="1:18" x14ac:dyDescent="0.2">
      <c r="A164" s="44">
        <v>2</v>
      </c>
      <c r="B164" s="8">
        <v>4</v>
      </c>
      <c r="C164" s="44">
        <v>12</v>
      </c>
      <c r="D164" s="9">
        <v>18</v>
      </c>
      <c r="E164" s="44">
        <v>225</v>
      </c>
      <c r="F164" s="8">
        <v>97.396000000000001</v>
      </c>
      <c r="G164" s="44">
        <v>5.7290000000000134</v>
      </c>
      <c r="H164" s="10">
        <v>-2.6039999999999992</v>
      </c>
      <c r="J164" s="2"/>
      <c r="K164" s="2"/>
      <c r="L164" s="2"/>
      <c r="M164" s="2"/>
      <c r="N164" s="2"/>
      <c r="O164" s="2"/>
      <c r="P164" s="2"/>
      <c r="Q164" s="2"/>
      <c r="R164" s="2"/>
    </row>
    <row r="165" spans="1:18" x14ac:dyDescent="0.2">
      <c r="A165" s="44">
        <v>2</v>
      </c>
      <c r="B165" s="8">
        <v>4</v>
      </c>
      <c r="C165" s="44">
        <v>13</v>
      </c>
      <c r="D165" s="9">
        <v>19.5</v>
      </c>
      <c r="E165" s="44">
        <v>226.042</v>
      </c>
      <c r="F165" s="8">
        <v>95.311999999999998</v>
      </c>
      <c r="G165" s="44">
        <v>6.771000000000015</v>
      </c>
      <c r="H165" s="10">
        <v>-4.6880000000000024</v>
      </c>
      <c r="J165" s="2"/>
      <c r="K165" s="2"/>
      <c r="L165" s="2"/>
      <c r="M165" s="2"/>
      <c r="N165" s="2"/>
      <c r="O165" s="2"/>
      <c r="P165" s="2"/>
      <c r="Q165" s="2"/>
      <c r="R165" s="2"/>
    </row>
    <row r="166" spans="1:18" x14ac:dyDescent="0.2">
      <c r="A166" s="44">
        <v>2</v>
      </c>
      <c r="B166" s="8">
        <v>4</v>
      </c>
      <c r="C166" s="44">
        <v>14</v>
      </c>
      <c r="D166" s="9">
        <v>21</v>
      </c>
      <c r="E166" s="44">
        <v>229.167</v>
      </c>
      <c r="F166" s="8">
        <v>94.792000000000002</v>
      </c>
      <c r="G166" s="44">
        <v>9.896000000000015</v>
      </c>
      <c r="H166" s="10">
        <v>-5.2079999999999984</v>
      </c>
      <c r="J166" s="2"/>
      <c r="K166" s="2"/>
      <c r="L166" s="2"/>
      <c r="M166" s="2"/>
      <c r="N166" s="2"/>
      <c r="O166" s="2"/>
      <c r="P166" s="2"/>
      <c r="Q166" s="2"/>
      <c r="R166" s="2"/>
    </row>
    <row r="167" spans="1:18" x14ac:dyDescent="0.2">
      <c r="A167" s="44">
        <v>2</v>
      </c>
      <c r="B167" s="8">
        <v>4</v>
      </c>
      <c r="C167" s="44">
        <v>15</v>
      </c>
      <c r="D167" s="9">
        <v>22.5</v>
      </c>
      <c r="E167" s="44">
        <v>232.292</v>
      </c>
      <c r="F167" s="8">
        <v>96.875</v>
      </c>
      <c r="G167" s="44">
        <v>13.021000000000015</v>
      </c>
      <c r="H167" s="10">
        <v>-3.125</v>
      </c>
      <c r="J167" s="2"/>
      <c r="K167" s="2"/>
      <c r="L167" s="2"/>
      <c r="M167" s="2"/>
      <c r="N167" s="2"/>
      <c r="O167" s="2"/>
      <c r="P167" s="2"/>
      <c r="Q167" s="2"/>
      <c r="R167" s="2"/>
    </row>
    <row r="168" spans="1:18" x14ac:dyDescent="0.2">
      <c r="A168" s="44">
        <v>2</v>
      </c>
      <c r="B168" s="8">
        <v>4</v>
      </c>
      <c r="C168" s="44">
        <v>16</v>
      </c>
      <c r="D168" s="9">
        <v>24</v>
      </c>
      <c r="E168" s="44">
        <v>233.85400000000001</v>
      </c>
      <c r="F168" s="8">
        <v>101.042</v>
      </c>
      <c r="G168" s="44">
        <v>14.583000000000027</v>
      </c>
      <c r="H168" s="10">
        <v>1.0420000000000016</v>
      </c>
      <c r="J168" s="2"/>
      <c r="K168" s="2"/>
      <c r="L168" s="2"/>
      <c r="M168" s="2"/>
      <c r="N168" s="2"/>
      <c r="O168" s="2"/>
      <c r="P168" s="2"/>
      <c r="Q168" s="2"/>
      <c r="R168" s="2"/>
    </row>
    <row r="169" spans="1:18" x14ac:dyDescent="0.2">
      <c r="A169" s="44">
        <v>2</v>
      </c>
      <c r="B169" s="8">
        <v>4</v>
      </c>
      <c r="C169" s="44">
        <v>17</v>
      </c>
      <c r="D169" s="9">
        <v>25.5</v>
      </c>
      <c r="E169" s="44">
        <v>235.417</v>
      </c>
      <c r="F169" s="8">
        <v>100.521</v>
      </c>
      <c r="G169" s="44">
        <v>16.146000000000015</v>
      </c>
      <c r="H169" s="10">
        <v>0.5210000000000008</v>
      </c>
      <c r="J169" s="2"/>
      <c r="K169" s="2"/>
      <c r="L169" s="2"/>
      <c r="M169" s="2"/>
      <c r="N169" s="2"/>
      <c r="O169" s="2"/>
      <c r="P169" s="2"/>
      <c r="Q169" s="2"/>
      <c r="R169" s="2"/>
    </row>
    <row r="170" spans="1:18" x14ac:dyDescent="0.2">
      <c r="A170" s="44">
        <v>2</v>
      </c>
      <c r="B170" s="8">
        <v>4</v>
      </c>
      <c r="C170" s="44">
        <v>18</v>
      </c>
      <c r="D170" s="9">
        <v>27</v>
      </c>
      <c r="E170" s="44">
        <v>233.85400000000001</v>
      </c>
      <c r="F170" s="8">
        <v>98.436999999999998</v>
      </c>
      <c r="G170" s="44">
        <v>14.583000000000027</v>
      </c>
      <c r="H170" s="10">
        <v>-1.5630000000000024</v>
      </c>
      <c r="J170" s="2"/>
      <c r="K170" s="2"/>
      <c r="L170" s="2"/>
      <c r="M170" s="2"/>
      <c r="N170" s="2"/>
      <c r="O170" s="2"/>
      <c r="P170" s="2"/>
      <c r="Q170" s="2"/>
      <c r="R170" s="2"/>
    </row>
    <row r="171" spans="1:18" x14ac:dyDescent="0.2">
      <c r="A171" s="44">
        <v>2</v>
      </c>
      <c r="B171" s="8">
        <v>4</v>
      </c>
      <c r="C171" s="44">
        <v>19</v>
      </c>
      <c r="D171" s="9">
        <v>28.5</v>
      </c>
      <c r="E171" s="44">
        <v>232.81200000000001</v>
      </c>
      <c r="F171" s="8">
        <v>103.646</v>
      </c>
      <c r="G171" s="44">
        <v>13.541000000000025</v>
      </c>
      <c r="H171" s="10">
        <v>3.6460000000000008</v>
      </c>
      <c r="J171" s="2"/>
      <c r="K171" s="2"/>
      <c r="L171" s="2"/>
      <c r="M171" s="2"/>
      <c r="N171" s="2"/>
      <c r="O171" s="2"/>
      <c r="P171" s="2"/>
      <c r="Q171" s="2"/>
      <c r="R171" s="2"/>
    </row>
    <row r="172" spans="1:18" x14ac:dyDescent="0.2">
      <c r="A172" s="44">
        <v>2</v>
      </c>
      <c r="B172" s="8">
        <v>4</v>
      </c>
      <c r="C172" s="44">
        <v>20</v>
      </c>
      <c r="D172" s="9">
        <v>30</v>
      </c>
      <c r="E172" s="44">
        <v>235.93700000000001</v>
      </c>
      <c r="F172" s="8">
        <v>105.729</v>
      </c>
      <c r="G172" s="44">
        <v>16.666000000000025</v>
      </c>
      <c r="H172" s="10">
        <v>5.7289999999999992</v>
      </c>
      <c r="J172" s="2"/>
      <c r="K172" s="2"/>
      <c r="L172" s="2"/>
      <c r="M172" s="2"/>
      <c r="N172" s="2"/>
      <c r="O172" s="2"/>
      <c r="P172" s="2"/>
      <c r="Q172" s="2"/>
      <c r="R172" s="2"/>
    </row>
    <row r="173" spans="1:18" x14ac:dyDescent="0.2">
      <c r="A173" s="44">
        <v>2</v>
      </c>
      <c r="B173" s="8">
        <v>4</v>
      </c>
      <c r="C173" s="44">
        <v>21</v>
      </c>
      <c r="D173" s="9">
        <v>31.5</v>
      </c>
      <c r="E173" s="44">
        <v>236.458</v>
      </c>
      <c r="F173" s="8">
        <v>106.25</v>
      </c>
      <c r="G173" s="44">
        <v>17.187000000000012</v>
      </c>
      <c r="H173" s="10">
        <v>6.25</v>
      </c>
      <c r="J173" s="2"/>
      <c r="K173" s="2"/>
      <c r="L173" s="2"/>
      <c r="M173" s="2"/>
      <c r="N173" s="2"/>
      <c r="O173" s="2"/>
      <c r="P173" s="2"/>
      <c r="Q173" s="2"/>
      <c r="R173" s="2"/>
    </row>
    <row r="174" spans="1:18" x14ac:dyDescent="0.2">
      <c r="A174" s="44">
        <v>2</v>
      </c>
      <c r="B174" s="8">
        <v>4</v>
      </c>
      <c r="C174" s="44">
        <v>22</v>
      </c>
      <c r="D174" s="9">
        <v>33</v>
      </c>
      <c r="E174" s="44">
        <v>234.89599999999999</v>
      </c>
      <c r="F174" s="8">
        <v>106.25</v>
      </c>
      <c r="G174" s="44">
        <v>15.625</v>
      </c>
      <c r="H174" s="10">
        <v>6.25</v>
      </c>
      <c r="J174" s="2"/>
      <c r="K174" s="2"/>
      <c r="L174" s="2"/>
      <c r="M174" s="2"/>
      <c r="N174" s="2"/>
      <c r="O174" s="2"/>
      <c r="P174" s="2"/>
      <c r="Q174" s="2"/>
      <c r="R174" s="2"/>
    </row>
    <row r="175" spans="1:18" x14ac:dyDescent="0.2">
      <c r="A175" s="44">
        <v>2</v>
      </c>
      <c r="B175" s="8">
        <v>4</v>
      </c>
      <c r="C175" s="44">
        <v>23</v>
      </c>
      <c r="D175" s="9">
        <v>34.5</v>
      </c>
      <c r="E175" s="44">
        <v>234.89599999999999</v>
      </c>
      <c r="F175" s="8">
        <v>109.375</v>
      </c>
      <c r="G175" s="44">
        <v>15.625</v>
      </c>
      <c r="H175" s="10">
        <v>9.375</v>
      </c>
      <c r="J175" s="2"/>
      <c r="K175" s="2"/>
      <c r="L175" s="2"/>
      <c r="M175" s="2"/>
      <c r="N175" s="2"/>
      <c r="O175" s="2"/>
      <c r="P175" s="2"/>
      <c r="Q175" s="2"/>
      <c r="R175" s="2"/>
    </row>
    <row r="176" spans="1:18" x14ac:dyDescent="0.2">
      <c r="A176" s="44">
        <v>2</v>
      </c>
      <c r="B176" s="8">
        <v>4</v>
      </c>
      <c r="C176" s="44">
        <v>24</v>
      </c>
      <c r="D176" s="9">
        <v>36</v>
      </c>
      <c r="E176" s="44">
        <v>234.89599999999999</v>
      </c>
      <c r="F176" s="8">
        <v>110.937</v>
      </c>
      <c r="G176" s="44">
        <v>15.625</v>
      </c>
      <c r="H176" s="10">
        <v>10.936999999999998</v>
      </c>
      <c r="J176" s="2"/>
      <c r="K176" s="2"/>
      <c r="L176" s="2"/>
      <c r="M176" s="2"/>
      <c r="N176" s="2"/>
      <c r="O176" s="2"/>
      <c r="P176" s="2"/>
      <c r="Q176" s="2"/>
      <c r="R176" s="2"/>
    </row>
    <row r="177" spans="1:18" x14ac:dyDescent="0.2">
      <c r="A177" s="44">
        <v>2</v>
      </c>
      <c r="B177" s="8">
        <v>4</v>
      </c>
      <c r="C177" s="44">
        <v>25</v>
      </c>
      <c r="D177" s="9">
        <v>37.5</v>
      </c>
      <c r="E177" s="44">
        <v>231.77099999999999</v>
      </c>
      <c r="F177" s="8">
        <v>110.937</v>
      </c>
      <c r="G177" s="44">
        <v>12.5</v>
      </c>
      <c r="H177" s="10">
        <v>10.936999999999998</v>
      </c>
      <c r="J177" s="2"/>
      <c r="K177" s="2"/>
      <c r="L177" s="2"/>
      <c r="M177" s="2"/>
      <c r="N177" s="2"/>
      <c r="O177" s="2"/>
      <c r="P177" s="2"/>
      <c r="Q177" s="2"/>
      <c r="R177" s="2"/>
    </row>
    <row r="178" spans="1:18" x14ac:dyDescent="0.2">
      <c r="A178" s="44">
        <v>2</v>
      </c>
      <c r="B178" s="8">
        <v>4</v>
      </c>
      <c r="C178" s="44">
        <v>26</v>
      </c>
      <c r="D178" s="9">
        <v>39</v>
      </c>
      <c r="E178" s="44">
        <v>229.167</v>
      </c>
      <c r="F178" s="8">
        <v>110.417</v>
      </c>
      <c r="G178" s="44">
        <v>9.896000000000015</v>
      </c>
      <c r="H178" s="10">
        <v>10.417000000000002</v>
      </c>
      <c r="J178" s="2"/>
      <c r="K178" s="2"/>
      <c r="L178" s="2"/>
      <c r="M178" s="2"/>
      <c r="N178" s="2"/>
      <c r="O178" s="2"/>
      <c r="P178" s="2"/>
      <c r="Q178" s="2"/>
      <c r="R178" s="2"/>
    </row>
    <row r="179" spans="1:18" x14ac:dyDescent="0.2">
      <c r="A179" s="44">
        <v>2</v>
      </c>
      <c r="B179" s="8">
        <v>4</v>
      </c>
      <c r="C179" s="44">
        <v>27</v>
      </c>
      <c r="D179" s="9">
        <v>40.5</v>
      </c>
      <c r="E179" s="44">
        <v>228.64599999999999</v>
      </c>
      <c r="F179" s="8">
        <v>113.542</v>
      </c>
      <c r="G179" s="44">
        <v>9.375</v>
      </c>
      <c r="H179" s="10">
        <v>13.542000000000002</v>
      </c>
      <c r="J179" s="2"/>
      <c r="K179" s="2"/>
      <c r="L179" s="2"/>
      <c r="M179" s="2"/>
      <c r="N179" s="2"/>
      <c r="O179" s="2"/>
      <c r="P179" s="2"/>
      <c r="Q179" s="2"/>
      <c r="R179" s="2"/>
    </row>
    <row r="180" spans="1:18" x14ac:dyDescent="0.2">
      <c r="A180" s="44">
        <v>2</v>
      </c>
      <c r="B180" s="8">
        <v>4</v>
      </c>
      <c r="C180" s="44">
        <v>28</v>
      </c>
      <c r="D180" s="9">
        <v>42</v>
      </c>
      <c r="E180" s="44">
        <v>229.167</v>
      </c>
      <c r="F180" s="8">
        <v>118.75</v>
      </c>
      <c r="G180" s="44">
        <v>9.896000000000015</v>
      </c>
      <c r="H180" s="10">
        <v>18.75</v>
      </c>
      <c r="J180" s="2"/>
      <c r="K180" s="2"/>
      <c r="L180" s="2"/>
      <c r="M180" s="2"/>
      <c r="N180" s="2"/>
      <c r="O180" s="2"/>
      <c r="P180" s="2"/>
      <c r="Q180" s="2"/>
      <c r="R180" s="2"/>
    </row>
    <row r="181" spans="1:18" x14ac:dyDescent="0.2">
      <c r="A181" s="44">
        <v>2</v>
      </c>
      <c r="B181" s="8">
        <v>4</v>
      </c>
      <c r="C181" s="44">
        <v>29</v>
      </c>
      <c r="D181" s="9">
        <v>43.5</v>
      </c>
      <c r="E181" s="44">
        <v>232.81200000000001</v>
      </c>
      <c r="F181" s="8">
        <v>119.271</v>
      </c>
      <c r="G181" s="44">
        <v>13.541000000000025</v>
      </c>
      <c r="H181" s="10">
        <v>19.271000000000001</v>
      </c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2">
      <c r="A182" s="44">
        <v>2</v>
      </c>
      <c r="B182" s="8">
        <v>4</v>
      </c>
      <c r="C182" s="44">
        <v>30</v>
      </c>
      <c r="D182" s="9">
        <v>45</v>
      </c>
      <c r="E182" s="44">
        <v>235.417</v>
      </c>
      <c r="F182" s="8">
        <v>118.229</v>
      </c>
      <c r="G182" s="44">
        <v>16.146000000000015</v>
      </c>
      <c r="H182" s="10">
        <v>18.228999999999999</v>
      </c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2">
      <c r="A183" s="44">
        <v>2</v>
      </c>
      <c r="B183" s="8">
        <v>4</v>
      </c>
      <c r="C183" s="44">
        <v>31</v>
      </c>
      <c r="D183" s="9">
        <v>46.5</v>
      </c>
      <c r="E183" s="44">
        <v>239.06200000000001</v>
      </c>
      <c r="F183" s="8">
        <v>114.583</v>
      </c>
      <c r="G183" s="44">
        <v>19.791000000000025</v>
      </c>
      <c r="H183" s="10">
        <v>14.582999999999998</v>
      </c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">
      <c r="A184" s="44">
        <v>2</v>
      </c>
      <c r="B184" s="8">
        <v>4</v>
      </c>
      <c r="C184" s="44">
        <v>32</v>
      </c>
      <c r="D184" s="9">
        <v>48</v>
      </c>
      <c r="E184" s="44">
        <v>238.542</v>
      </c>
      <c r="F184" s="8">
        <v>114.583</v>
      </c>
      <c r="G184" s="44">
        <v>19.271000000000015</v>
      </c>
      <c r="H184" s="10">
        <v>14.582999999999998</v>
      </c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">
      <c r="A185" s="44">
        <v>2</v>
      </c>
      <c r="B185" s="8">
        <v>4</v>
      </c>
      <c r="C185" s="44">
        <v>33</v>
      </c>
      <c r="D185" s="9">
        <v>49.5</v>
      </c>
      <c r="E185" s="44">
        <v>235.93700000000001</v>
      </c>
      <c r="F185" s="8">
        <v>114.062</v>
      </c>
      <c r="G185" s="44">
        <v>16.666000000000025</v>
      </c>
      <c r="H185" s="10">
        <v>14.061999999999998</v>
      </c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">
      <c r="A186" s="44">
        <v>2</v>
      </c>
      <c r="B186" s="8">
        <v>4</v>
      </c>
      <c r="C186" s="44">
        <v>34</v>
      </c>
      <c r="D186" s="9">
        <v>51</v>
      </c>
      <c r="E186" s="44">
        <v>235.417</v>
      </c>
      <c r="F186" s="8">
        <v>115.104</v>
      </c>
      <c r="G186" s="44">
        <v>16.146000000000015</v>
      </c>
      <c r="H186" s="10">
        <v>15.103999999999999</v>
      </c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">
      <c r="A187" s="44">
        <v>2</v>
      </c>
      <c r="B187" s="8">
        <v>4</v>
      </c>
      <c r="C187" s="44">
        <v>35</v>
      </c>
      <c r="D187" s="9">
        <v>52.5</v>
      </c>
      <c r="E187" s="44">
        <v>236.97900000000001</v>
      </c>
      <c r="F187" s="8">
        <v>117.187</v>
      </c>
      <c r="G187" s="44">
        <v>17.708000000000027</v>
      </c>
      <c r="H187" s="10">
        <v>17.186999999999998</v>
      </c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">
      <c r="A188" s="44">
        <v>2</v>
      </c>
      <c r="B188" s="8">
        <v>4</v>
      </c>
      <c r="C188" s="44">
        <v>36</v>
      </c>
      <c r="D188" s="9">
        <v>54</v>
      </c>
      <c r="E188" s="44">
        <v>240.10400000000001</v>
      </c>
      <c r="F188" s="8">
        <v>118.75</v>
      </c>
      <c r="G188" s="44">
        <v>20.833000000000027</v>
      </c>
      <c r="H188" s="10">
        <v>18.75</v>
      </c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">
      <c r="A189" s="44">
        <v>2</v>
      </c>
      <c r="B189" s="8">
        <v>4</v>
      </c>
      <c r="C189" s="44">
        <v>37</v>
      </c>
      <c r="D189" s="9">
        <v>55.5</v>
      </c>
      <c r="E189" s="44">
        <v>239.06200000000001</v>
      </c>
      <c r="F189" s="8">
        <v>121.354</v>
      </c>
      <c r="G189" s="44">
        <v>19.791000000000025</v>
      </c>
      <c r="H189" s="10">
        <v>21.353999999999999</v>
      </c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">
      <c r="A190" s="44">
        <v>2</v>
      </c>
      <c r="B190" s="8">
        <v>4</v>
      </c>
      <c r="C190" s="44">
        <v>38</v>
      </c>
      <c r="D190" s="9">
        <v>57</v>
      </c>
      <c r="E190" s="44">
        <v>240.10400000000001</v>
      </c>
      <c r="F190" s="8">
        <v>122.917</v>
      </c>
      <c r="G190" s="44">
        <v>20.833000000000027</v>
      </c>
      <c r="H190" s="10">
        <v>22.917000000000002</v>
      </c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">
      <c r="A191" s="44">
        <v>2</v>
      </c>
      <c r="B191" s="8">
        <v>4</v>
      </c>
      <c r="C191" s="44">
        <v>39</v>
      </c>
      <c r="D191" s="9">
        <v>58.5</v>
      </c>
      <c r="E191" s="44">
        <v>238.02099999999999</v>
      </c>
      <c r="F191" s="8">
        <v>122.917</v>
      </c>
      <c r="G191" s="44">
        <v>18.75</v>
      </c>
      <c r="H191" s="10">
        <v>22.917000000000002</v>
      </c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6" thickBot="1" x14ac:dyDescent="0.25">
      <c r="A192" s="45">
        <v>2</v>
      </c>
      <c r="B192" s="11">
        <v>4</v>
      </c>
      <c r="C192" s="45">
        <v>40</v>
      </c>
      <c r="D192" s="12">
        <v>60</v>
      </c>
      <c r="E192" s="45">
        <v>235.93700000000001</v>
      </c>
      <c r="F192" s="11">
        <v>126.042</v>
      </c>
      <c r="G192" s="45">
        <v>16.666000000000025</v>
      </c>
      <c r="H192" s="13">
        <v>26.042000000000002</v>
      </c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">
      <c r="A193" s="40">
        <v>3</v>
      </c>
      <c r="B193" s="14">
        <v>5</v>
      </c>
      <c r="C193" s="40">
        <v>1</v>
      </c>
      <c r="D193" s="15">
        <v>3.1</v>
      </c>
      <c r="E193" s="40">
        <v>123.208</v>
      </c>
      <c r="F193" s="14">
        <v>273.62400000000002</v>
      </c>
      <c r="G193" s="40">
        <v>0</v>
      </c>
      <c r="H193" s="16">
        <v>0</v>
      </c>
      <c r="J193" s="2"/>
      <c r="K193" s="2"/>
      <c r="L193" s="2"/>
      <c r="M193" s="2"/>
      <c r="N193" s="2"/>
      <c r="O193" s="2"/>
      <c r="P193" s="2"/>
      <c r="Q193" s="2"/>
      <c r="R193" s="2"/>
    </row>
    <row r="194" spans="1:18" x14ac:dyDescent="0.2">
      <c r="A194" s="41">
        <v>3</v>
      </c>
      <c r="B194" s="18">
        <v>5</v>
      </c>
      <c r="C194" s="41">
        <v>2</v>
      </c>
      <c r="D194" s="19">
        <v>6.2</v>
      </c>
      <c r="E194" s="41">
        <v>125.77500000000001</v>
      </c>
      <c r="F194" s="18">
        <v>277.73099999999999</v>
      </c>
      <c r="G194" s="41">
        <v>2.5670000000000073</v>
      </c>
      <c r="H194" s="20">
        <v>4.1069999999999709</v>
      </c>
      <c r="J194" s="2"/>
      <c r="K194" s="2"/>
      <c r="L194" s="2"/>
      <c r="M194" s="2"/>
      <c r="N194" s="2"/>
      <c r="O194" s="2"/>
      <c r="P194" s="2"/>
      <c r="Q194" s="2"/>
      <c r="R194" s="2"/>
    </row>
    <row r="195" spans="1:18" x14ac:dyDescent="0.2">
      <c r="A195" s="41">
        <v>3</v>
      </c>
      <c r="B195" s="18">
        <v>5</v>
      </c>
      <c r="C195" s="41">
        <v>3</v>
      </c>
      <c r="D195" s="19">
        <v>9.3000000000000007</v>
      </c>
      <c r="E195" s="41">
        <v>126.801</v>
      </c>
      <c r="F195" s="18">
        <v>281.32499999999999</v>
      </c>
      <c r="G195" s="41">
        <v>3.5930000000000035</v>
      </c>
      <c r="H195" s="20">
        <v>7.700999999999965</v>
      </c>
      <c r="J195" s="2"/>
      <c r="K195" s="2"/>
      <c r="L195" s="2"/>
      <c r="M195" s="2"/>
      <c r="N195" s="2"/>
      <c r="O195" s="2"/>
      <c r="P195" s="2"/>
      <c r="Q195" s="2"/>
      <c r="R195" s="2"/>
    </row>
    <row r="196" spans="1:18" x14ac:dyDescent="0.2">
      <c r="A196" s="41">
        <v>3</v>
      </c>
      <c r="B196" s="18">
        <v>5</v>
      </c>
      <c r="C196" s="41">
        <v>4</v>
      </c>
      <c r="D196" s="19">
        <v>12.4</v>
      </c>
      <c r="E196" s="41">
        <v>129.88200000000001</v>
      </c>
      <c r="F196" s="18">
        <v>285.94499999999999</v>
      </c>
      <c r="G196" s="41">
        <v>6.6740000000000066</v>
      </c>
      <c r="H196" s="20">
        <v>12.32099999999997</v>
      </c>
      <c r="J196" s="2"/>
      <c r="K196" s="2"/>
      <c r="L196" s="2"/>
      <c r="M196" s="2"/>
      <c r="N196" s="2"/>
      <c r="O196" s="2"/>
      <c r="P196" s="2"/>
      <c r="Q196" s="2"/>
      <c r="R196" s="2"/>
    </row>
    <row r="197" spans="1:18" x14ac:dyDescent="0.2">
      <c r="A197" s="41">
        <v>3</v>
      </c>
      <c r="B197" s="18">
        <v>5</v>
      </c>
      <c r="C197" s="41">
        <v>5</v>
      </c>
      <c r="D197" s="19">
        <v>15.5</v>
      </c>
      <c r="E197" s="41">
        <v>127.828</v>
      </c>
      <c r="F197" s="18">
        <v>292.61900000000003</v>
      </c>
      <c r="G197" s="41">
        <v>4.6200000000000045</v>
      </c>
      <c r="H197" s="20">
        <v>18.995000000000005</v>
      </c>
      <c r="J197" s="2"/>
      <c r="K197" s="2"/>
      <c r="L197" s="2"/>
      <c r="M197" s="2"/>
      <c r="N197" s="2"/>
      <c r="O197" s="2"/>
      <c r="P197" s="2"/>
      <c r="Q197" s="2"/>
      <c r="R197" s="2"/>
    </row>
    <row r="198" spans="1:18" x14ac:dyDescent="0.2">
      <c r="A198" s="41">
        <v>3</v>
      </c>
      <c r="B198" s="18">
        <v>5</v>
      </c>
      <c r="C198" s="41">
        <v>6</v>
      </c>
      <c r="D198" s="19">
        <v>18.600000000000001</v>
      </c>
      <c r="E198" s="41">
        <v>130.90799999999999</v>
      </c>
      <c r="F198" s="18">
        <v>292.10500000000002</v>
      </c>
      <c r="G198" s="41">
        <v>7.6999999999999886</v>
      </c>
      <c r="H198" s="20">
        <v>18.480999999999995</v>
      </c>
      <c r="J198" s="2"/>
      <c r="K198" s="2"/>
      <c r="L198" s="2"/>
      <c r="M198" s="2"/>
      <c r="N198" s="2"/>
      <c r="O198" s="2"/>
      <c r="P198" s="2"/>
      <c r="Q198" s="2"/>
      <c r="R198" s="2"/>
    </row>
    <row r="199" spans="1:18" x14ac:dyDescent="0.2">
      <c r="A199" s="41">
        <v>3</v>
      </c>
      <c r="B199" s="18">
        <v>5</v>
      </c>
      <c r="C199" s="41">
        <v>7</v>
      </c>
      <c r="D199" s="19">
        <v>21.7</v>
      </c>
      <c r="E199" s="41">
        <v>133.47499999999999</v>
      </c>
      <c r="F199" s="18">
        <v>291.59199999999998</v>
      </c>
      <c r="G199" s="41">
        <v>10.266999999999996</v>
      </c>
      <c r="H199" s="20">
        <v>17.967999999999961</v>
      </c>
      <c r="J199" s="2"/>
      <c r="K199" s="2"/>
      <c r="L199" s="2"/>
      <c r="M199" s="2"/>
      <c r="N199" s="2"/>
      <c r="O199" s="2"/>
      <c r="P199" s="2"/>
      <c r="Q199" s="2"/>
      <c r="R199" s="2"/>
    </row>
    <row r="200" spans="1:18" x14ac:dyDescent="0.2">
      <c r="A200" s="41">
        <v>3</v>
      </c>
      <c r="B200" s="18">
        <v>5</v>
      </c>
      <c r="C200" s="41">
        <v>8</v>
      </c>
      <c r="D200" s="19">
        <v>24.8</v>
      </c>
      <c r="E200" s="41">
        <v>136.55500000000001</v>
      </c>
      <c r="F200" s="18">
        <v>295.69900000000001</v>
      </c>
      <c r="G200" s="41">
        <v>13.347000000000008</v>
      </c>
      <c r="H200" s="20">
        <v>22.074999999999989</v>
      </c>
      <c r="J200" s="2"/>
      <c r="K200" s="2"/>
      <c r="L200" s="2"/>
      <c r="M200" s="2"/>
      <c r="N200" s="2"/>
      <c r="O200" s="2"/>
      <c r="P200" s="2"/>
      <c r="Q200" s="2"/>
      <c r="R200" s="2"/>
    </row>
    <row r="201" spans="1:18" x14ac:dyDescent="0.2">
      <c r="A201" s="41">
        <v>3</v>
      </c>
      <c r="B201" s="18">
        <v>5</v>
      </c>
      <c r="C201" s="41">
        <v>9</v>
      </c>
      <c r="D201" s="19">
        <v>27.9</v>
      </c>
      <c r="E201" s="41">
        <v>137.06899999999999</v>
      </c>
      <c r="F201" s="18">
        <v>299.29300000000001</v>
      </c>
      <c r="G201" s="41">
        <v>13.86099999999999</v>
      </c>
      <c r="H201" s="20">
        <v>25.668999999999983</v>
      </c>
      <c r="J201" s="2"/>
      <c r="K201" s="2"/>
      <c r="L201" s="2"/>
      <c r="M201" s="2"/>
      <c r="N201" s="2"/>
      <c r="O201" s="2"/>
      <c r="P201" s="2"/>
      <c r="Q201" s="2"/>
      <c r="R201" s="2"/>
    </row>
    <row r="202" spans="1:18" x14ac:dyDescent="0.2">
      <c r="A202" s="41">
        <v>3</v>
      </c>
      <c r="B202" s="18">
        <v>5</v>
      </c>
      <c r="C202" s="41">
        <v>10</v>
      </c>
      <c r="D202" s="19">
        <v>31</v>
      </c>
      <c r="E202" s="41">
        <v>140.149</v>
      </c>
      <c r="F202" s="18">
        <v>302.88600000000002</v>
      </c>
      <c r="G202" s="41">
        <v>16.941000000000003</v>
      </c>
      <c r="H202" s="20">
        <v>29.262</v>
      </c>
      <c r="J202" s="2"/>
      <c r="K202" s="2"/>
      <c r="L202" s="2"/>
      <c r="M202" s="2"/>
      <c r="N202" s="2"/>
      <c r="O202" s="2"/>
      <c r="P202" s="2"/>
      <c r="Q202" s="2"/>
      <c r="R202" s="2"/>
    </row>
    <row r="203" spans="1:18" x14ac:dyDescent="0.2">
      <c r="A203" s="41">
        <v>3</v>
      </c>
      <c r="B203" s="18">
        <v>5</v>
      </c>
      <c r="C203" s="41">
        <v>11</v>
      </c>
      <c r="D203" s="19">
        <v>34.1</v>
      </c>
      <c r="E203" s="41">
        <v>143.74299999999999</v>
      </c>
      <c r="F203" s="18">
        <v>301.85899999999998</v>
      </c>
      <c r="G203" s="41">
        <v>20.534999999999997</v>
      </c>
      <c r="H203" s="20">
        <v>28.234999999999957</v>
      </c>
      <c r="J203" s="2"/>
      <c r="K203" s="2"/>
      <c r="L203" s="2"/>
      <c r="M203" s="2"/>
      <c r="N203" s="2"/>
      <c r="O203" s="2"/>
      <c r="P203" s="2"/>
      <c r="Q203" s="2"/>
      <c r="R203" s="2"/>
    </row>
    <row r="204" spans="1:18" x14ac:dyDescent="0.2">
      <c r="A204" s="41">
        <v>3</v>
      </c>
      <c r="B204" s="18">
        <v>5</v>
      </c>
      <c r="C204" s="41">
        <v>12</v>
      </c>
      <c r="D204" s="19">
        <v>37.200000000000003</v>
      </c>
      <c r="E204" s="41">
        <v>148.363</v>
      </c>
      <c r="F204" s="18">
        <v>303.399</v>
      </c>
      <c r="G204" s="41">
        <v>25.155000000000001</v>
      </c>
      <c r="H204" s="20">
        <v>29.774999999999977</v>
      </c>
      <c r="J204" s="2"/>
      <c r="K204" s="2"/>
      <c r="L204" s="2"/>
      <c r="M204" s="2"/>
      <c r="N204" s="2"/>
      <c r="O204" s="2"/>
      <c r="P204" s="2"/>
      <c r="Q204" s="2"/>
      <c r="R204" s="2"/>
    </row>
    <row r="205" spans="1:18" x14ac:dyDescent="0.2">
      <c r="A205" s="41">
        <v>3</v>
      </c>
      <c r="B205" s="18">
        <v>5</v>
      </c>
      <c r="C205" s="41">
        <v>13</v>
      </c>
      <c r="D205" s="19">
        <v>40.299999999999997</v>
      </c>
      <c r="E205" s="41">
        <v>153.49600000000001</v>
      </c>
      <c r="F205" s="18">
        <v>303.91300000000001</v>
      </c>
      <c r="G205" s="41">
        <v>30.288000000000011</v>
      </c>
      <c r="H205" s="20">
        <v>30.288999999999987</v>
      </c>
      <c r="J205" s="2"/>
      <c r="K205" s="2"/>
      <c r="L205" s="2"/>
      <c r="M205" s="2"/>
      <c r="N205" s="2"/>
      <c r="O205" s="2"/>
      <c r="P205" s="2"/>
      <c r="Q205" s="2"/>
      <c r="R205" s="2"/>
    </row>
    <row r="206" spans="1:18" x14ac:dyDescent="0.2">
      <c r="A206" s="41">
        <v>3</v>
      </c>
      <c r="B206" s="18">
        <v>5</v>
      </c>
      <c r="C206" s="41">
        <v>14</v>
      </c>
      <c r="D206" s="19">
        <v>43.4</v>
      </c>
      <c r="E206" s="41">
        <v>155.55000000000001</v>
      </c>
      <c r="F206" s="18">
        <v>305.45299999999997</v>
      </c>
      <c r="G206" s="41">
        <v>32.342000000000013</v>
      </c>
      <c r="H206" s="20">
        <v>31.828999999999951</v>
      </c>
      <c r="J206" s="2"/>
      <c r="K206" s="2"/>
      <c r="L206" s="2"/>
      <c r="M206" s="2"/>
      <c r="N206" s="2"/>
      <c r="O206" s="2"/>
      <c r="P206" s="2"/>
      <c r="Q206" s="2"/>
      <c r="R206" s="2"/>
    </row>
    <row r="207" spans="1:18" x14ac:dyDescent="0.2">
      <c r="A207" s="41">
        <v>3</v>
      </c>
      <c r="B207" s="18">
        <v>5</v>
      </c>
      <c r="C207" s="41">
        <v>15</v>
      </c>
      <c r="D207" s="19">
        <v>46.5</v>
      </c>
      <c r="E207" s="41">
        <v>154.01</v>
      </c>
      <c r="F207" s="18">
        <v>308.02</v>
      </c>
      <c r="G207" s="41">
        <v>30.801999999999992</v>
      </c>
      <c r="H207" s="20">
        <v>34.395999999999958</v>
      </c>
      <c r="J207" s="2"/>
      <c r="K207" s="2"/>
      <c r="L207" s="2"/>
      <c r="M207" s="2"/>
      <c r="N207" s="2"/>
      <c r="O207" s="2"/>
      <c r="P207" s="2"/>
      <c r="Q207" s="2"/>
      <c r="R207" s="2"/>
    </row>
    <row r="208" spans="1:18" x14ac:dyDescent="0.2">
      <c r="A208" s="41">
        <v>3</v>
      </c>
      <c r="B208" s="18">
        <v>5</v>
      </c>
      <c r="C208" s="41">
        <v>16</v>
      </c>
      <c r="D208" s="19">
        <v>49.6</v>
      </c>
      <c r="E208" s="41">
        <v>154.01</v>
      </c>
      <c r="F208" s="18">
        <v>312.12700000000001</v>
      </c>
      <c r="G208" s="41">
        <v>30.801999999999992</v>
      </c>
      <c r="H208" s="20">
        <v>38.502999999999986</v>
      </c>
      <c r="J208" s="2"/>
      <c r="K208" s="2"/>
      <c r="L208" s="2"/>
      <c r="M208" s="2"/>
      <c r="N208" s="2"/>
      <c r="O208" s="2"/>
      <c r="P208" s="2"/>
      <c r="Q208" s="2"/>
      <c r="R208" s="2"/>
    </row>
    <row r="209" spans="1:18" x14ac:dyDescent="0.2">
      <c r="A209" s="41">
        <v>3</v>
      </c>
      <c r="B209" s="18">
        <v>5</v>
      </c>
      <c r="C209" s="41">
        <v>17</v>
      </c>
      <c r="D209" s="19">
        <v>52.7</v>
      </c>
      <c r="E209" s="41">
        <v>155.55000000000001</v>
      </c>
      <c r="F209" s="18">
        <v>316.74700000000001</v>
      </c>
      <c r="G209" s="41">
        <v>32.342000000000013</v>
      </c>
      <c r="H209" s="20">
        <v>43.12299999999999</v>
      </c>
      <c r="J209" s="2"/>
      <c r="K209" s="2"/>
      <c r="L209" s="2"/>
      <c r="M209" s="2"/>
      <c r="N209" s="2"/>
      <c r="O209" s="2"/>
      <c r="P209" s="2"/>
      <c r="Q209" s="2"/>
      <c r="R209" s="2"/>
    </row>
    <row r="210" spans="1:18" x14ac:dyDescent="0.2">
      <c r="A210" s="41">
        <v>3</v>
      </c>
      <c r="B210" s="18">
        <v>5</v>
      </c>
      <c r="C210" s="41">
        <v>18</v>
      </c>
      <c r="D210" s="19">
        <v>55.8</v>
      </c>
      <c r="E210" s="41">
        <v>159.65700000000001</v>
      </c>
      <c r="F210" s="18">
        <v>322.39400000000001</v>
      </c>
      <c r="G210" s="41">
        <v>36.449000000000012</v>
      </c>
      <c r="H210" s="20">
        <v>48.769999999999982</v>
      </c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6" thickBot="1" x14ac:dyDescent="0.25">
      <c r="A211" s="41">
        <v>3</v>
      </c>
      <c r="B211" s="18">
        <v>5</v>
      </c>
      <c r="C211" s="41">
        <v>19</v>
      </c>
      <c r="D211" s="19">
        <v>58.9</v>
      </c>
      <c r="E211" s="41">
        <v>163.76400000000001</v>
      </c>
      <c r="F211" s="18">
        <v>320.34100000000001</v>
      </c>
      <c r="G211" s="41">
        <v>40.556000000000012</v>
      </c>
      <c r="H211" s="20">
        <v>46.716999999999985</v>
      </c>
      <c r="J211" s="2"/>
      <c r="K211" s="2"/>
      <c r="L211" s="2"/>
      <c r="M211" s="2"/>
      <c r="N211" s="2"/>
      <c r="O211" s="2"/>
      <c r="P211" s="2"/>
      <c r="Q211" s="2"/>
      <c r="R211" s="2"/>
    </row>
    <row r="212" spans="1:18" x14ac:dyDescent="0.2">
      <c r="A212" s="40">
        <v>3</v>
      </c>
      <c r="B212" s="14">
        <v>6</v>
      </c>
      <c r="C212" s="40">
        <v>1</v>
      </c>
      <c r="D212" s="15">
        <v>3.1</v>
      </c>
      <c r="E212" s="40">
        <v>151.95599999999999</v>
      </c>
      <c r="F212" s="14">
        <v>346.00900000000001</v>
      </c>
      <c r="G212" s="40">
        <v>0</v>
      </c>
      <c r="H212" s="16">
        <v>0</v>
      </c>
      <c r="J212" s="2"/>
      <c r="K212" s="2"/>
      <c r="L212" s="2"/>
      <c r="M212" s="2"/>
      <c r="N212" s="2"/>
      <c r="O212" s="2"/>
      <c r="P212" s="2"/>
      <c r="Q212" s="2"/>
      <c r="R212" s="2"/>
    </row>
    <row r="213" spans="1:18" x14ac:dyDescent="0.2">
      <c r="A213" s="41">
        <v>3</v>
      </c>
      <c r="B213" s="18">
        <v>6</v>
      </c>
      <c r="C213" s="41">
        <v>2</v>
      </c>
      <c r="D213" s="19">
        <v>6.2</v>
      </c>
      <c r="E213" s="41">
        <v>152.983</v>
      </c>
      <c r="F213" s="18">
        <v>353.709</v>
      </c>
      <c r="G213" s="41">
        <v>1.0270000000000152</v>
      </c>
      <c r="H213" s="20">
        <v>7.6999999999999886</v>
      </c>
      <c r="J213" s="2"/>
      <c r="K213" s="2"/>
      <c r="L213" s="2"/>
      <c r="M213" s="2"/>
      <c r="N213" s="2"/>
      <c r="O213" s="2"/>
      <c r="P213" s="2"/>
      <c r="Q213" s="2"/>
      <c r="R213" s="2"/>
    </row>
    <row r="214" spans="1:18" x14ac:dyDescent="0.2">
      <c r="A214" s="41">
        <v>3</v>
      </c>
      <c r="B214" s="18">
        <v>6</v>
      </c>
      <c r="C214" s="41">
        <v>3</v>
      </c>
      <c r="D214" s="19">
        <v>9.3000000000000007</v>
      </c>
      <c r="E214" s="41">
        <v>155.03700000000001</v>
      </c>
      <c r="F214" s="18">
        <v>360.38299999999998</v>
      </c>
      <c r="G214" s="41">
        <v>3.0810000000000173</v>
      </c>
      <c r="H214" s="20">
        <v>14.373999999999967</v>
      </c>
      <c r="J214" s="2"/>
      <c r="K214" s="2"/>
      <c r="L214" s="2"/>
      <c r="M214" s="2"/>
      <c r="N214" s="2"/>
      <c r="O214" s="2"/>
      <c r="P214" s="2"/>
      <c r="Q214" s="2"/>
      <c r="R214" s="2"/>
    </row>
    <row r="215" spans="1:18" x14ac:dyDescent="0.2">
      <c r="A215" s="41">
        <v>3</v>
      </c>
      <c r="B215" s="18">
        <v>6</v>
      </c>
      <c r="C215" s="41">
        <v>4</v>
      </c>
      <c r="D215" s="19">
        <v>12.4</v>
      </c>
      <c r="E215" s="41">
        <v>152.47</v>
      </c>
      <c r="F215" s="18">
        <v>367.57</v>
      </c>
      <c r="G215" s="41">
        <v>0.51400000000001</v>
      </c>
      <c r="H215" s="20">
        <v>21.560999999999979</v>
      </c>
      <c r="J215" s="2"/>
      <c r="K215" s="2"/>
      <c r="L215" s="2"/>
      <c r="M215" s="2"/>
      <c r="N215" s="2"/>
      <c r="O215" s="2"/>
      <c r="P215" s="2"/>
      <c r="Q215" s="2"/>
      <c r="R215" s="2"/>
    </row>
    <row r="216" spans="1:18" x14ac:dyDescent="0.2">
      <c r="A216" s="41">
        <v>3</v>
      </c>
      <c r="B216" s="18">
        <v>6</v>
      </c>
      <c r="C216" s="41">
        <v>5</v>
      </c>
      <c r="D216" s="19">
        <v>15.5</v>
      </c>
      <c r="E216" s="41">
        <v>151.95599999999999</v>
      </c>
      <c r="F216" s="18">
        <v>375.27100000000002</v>
      </c>
      <c r="G216" s="41">
        <v>0</v>
      </c>
      <c r="H216" s="20">
        <v>29.262</v>
      </c>
      <c r="J216" s="2"/>
      <c r="K216" s="2"/>
      <c r="L216" s="2"/>
      <c r="M216" s="2"/>
      <c r="N216" s="2"/>
      <c r="O216" s="2"/>
      <c r="P216" s="2"/>
      <c r="Q216" s="2"/>
      <c r="R216" s="2"/>
    </row>
    <row r="217" spans="1:18" x14ac:dyDescent="0.2">
      <c r="A217" s="41">
        <v>3</v>
      </c>
      <c r="B217" s="18">
        <v>6</v>
      </c>
      <c r="C217" s="41">
        <v>6</v>
      </c>
      <c r="D217" s="19">
        <v>18.600000000000001</v>
      </c>
      <c r="E217" s="41">
        <v>156.577</v>
      </c>
      <c r="F217" s="18">
        <v>378.351</v>
      </c>
      <c r="G217" s="41">
        <v>4.6210000000000093</v>
      </c>
      <c r="H217" s="20">
        <v>32.341999999999985</v>
      </c>
      <c r="J217" s="2"/>
      <c r="K217" s="2"/>
      <c r="L217" s="2"/>
      <c r="M217" s="2"/>
      <c r="N217" s="2"/>
      <c r="O217" s="2"/>
      <c r="P217" s="2"/>
      <c r="Q217" s="2"/>
      <c r="R217" s="2"/>
    </row>
    <row r="218" spans="1:18" x14ac:dyDescent="0.2">
      <c r="A218" s="41">
        <v>3</v>
      </c>
      <c r="B218" s="18">
        <v>6</v>
      </c>
      <c r="C218" s="41">
        <v>7</v>
      </c>
      <c r="D218" s="19">
        <v>21.7</v>
      </c>
      <c r="E218" s="41">
        <v>157.09</v>
      </c>
      <c r="F218" s="18">
        <v>385.53800000000001</v>
      </c>
      <c r="G218" s="41">
        <v>5.1340000000000146</v>
      </c>
      <c r="H218" s="20">
        <v>39.528999999999996</v>
      </c>
      <c r="J218" s="2"/>
      <c r="K218" s="2"/>
      <c r="L218" s="2"/>
      <c r="M218" s="2"/>
      <c r="N218" s="2"/>
      <c r="O218" s="2"/>
      <c r="P218" s="2"/>
      <c r="Q218" s="2"/>
      <c r="R218" s="2"/>
    </row>
    <row r="219" spans="1:18" x14ac:dyDescent="0.2">
      <c r="A219" s="41">
        <v>3</v>
      </c>
      <c r="B219" s="18">
        <v>6</v>
      </c>
      <c r="C219" s="41">
        <v>8</v>
      </c>
      <c r="D219" s="19">
        <v>24.8</v>
      </c>
      <c r="E219" s="41">
        <v>160.684</v>
      </c>
      <c r="F219" s="18">
        <v>394.26499999999999</v>
      </c>
      <c r="G219" s="41">
        <v>8.7280000000000086</v>
      </c>
      <c r="H219" s="20">
        <v>48.255999999999972</v>
      </c>
      <c r="J219" s="2"/>
      <c r="K219" s="2"/>
      <c r="L219" s="2"/>
      <c r="M219" s="2"/>
      <c r="N219" s="2"/>
      <c r="O219" s="2"/>
      <c r="P219" s="2"/>
      <c r="Q219" s="2"/>
      <c r="R219" s="2"/>
    </row>
    <row r="220" spans="1:18" x14ac:dyDescent="0.2">
      <c r="A220" s="41">
        <v>3</v>
      </c>
      <c r="B220" s="18">
        <v>6</v>
      </c>
      <c r="C220" s="41">
        <v>9</v>
      </c>
      <c r="D220" s="19">
        <v>27.9</v>
      </c>
      <c r="E220" s="41">
        <v>163.76400000000001</v>
      </c>
      <c r="F220" s="18">
        <v>403.50599999999997</v>
      </c>
      <c r="G220" s="41">
        <v>11.808000000000021</v>
      </c>
      <c r="H220" s="20">
        <v>57.496999999999957</v>
      </c>
      <c r="J220" s="2"/>
      <c r="K220" s="2"/>
      <c r="L220" s="2"/>
      <c r="M220" s="2"/>
      <c r="N220" s="2"/>
      <c r="O220" s="2"/>
      <c r="P220" s="2"/>
      <c r="Q220" s="2"/>
      <c r="R220" s="2"/>
    </row>
    <row r="221" spans="1:18" x14ac:dyDescent="0.2">
      <c r="A221" s="41">
        <v>3</v>
      </c>
      <c r="B221" s="18">
        <v>6</v>
      </c>
      <c r="C221" s="41">
        <v>10</v>
      </c>
      <c r="D221" s="19">
        <v>31</v>
      </c>
      <c r="E221" s="41">
        <v>167.87100000000001</v>
      </c>
      <c r="F221" s="18">
        <v>408.12599999999998</v>
      </c>
      <c r="G221" s="41">
        <v>15.91500000000002</v>
      </c>
      <c r="H221" s="20">
        <v>62.116999999999962</v>
      </c>
      <c r="J221" s="2"/>
      <c r="K221" s="2"/>
      <c r="L221" s="2"/>
      <c r="M221" s="2"/>
      <c r="N221" s="2"/>
      <c r="O221" s="2"/>
      <c r="P221" s="2"/>
      <c r="Q221" s="2"/>
      <c r="R221" s="2"/>
    </row>
    <row r="222" spans="1:18" x14ac:dyDescent="0.2">
      <c r="A222" s="41">
        <v>3</v>
      </c>
      <c r="B222" s="18">
        <v>6</v>
      </c>
      <c r="C222" s="41">
        <v>11</v>
      </c>
      <c r="D222" s="19">
        <v>34.1</v>
      </c>
      <c r="E222" s="41">
        <v>173.00399999999999</v>
      </c>
      <c r="F222" s="18">
        <v>412.233</v>
      </c>
      <c r="G222" s="41">
        <v>21.048000000000002</v>
      </c>
      <c r="H222" s="20">
        <v>66.22399999999999</v>
      </c>
      <c r="J222" s="2"/>
      <c r="K222" s="2"/>
      <c r="L222" s="2"/>
      <c r="M222" s="2"/>
      <c r="N222" s="2"/>
      <c r="O222" s="2"/>
      <c r="P222" s="2"/>
      <c r="Q222" s="2"/>
      <c r="R222" s="2"/>
    </row>
    <row r="223" spans="1:18" x14ac:dyDescent="0.2">
      <c r="A223" s="41">
        <v>3</v>
      </c>
      <c r="B223" s="18">
        <v>6</v>
      </c>
      <c r="C223" s="41">
        <v>12</v>
      </c>
      <c r="D223" s="19">
        <v>37.200000000000003</v>
      </c>
      <c r="E223" s="41">
        <v>176.59800000000001</v>
      </c>
      <c r="F223" s="18">
        <v>414.28699999999998</v>
      </c>
      <c r="G223" s="41">
        <v>24.642000000000024</v>
      </c>
      <c r="H223" s="20">
        <v>68.277999999999963</v>
      </c>
      <c r="J223" s="2"/>
      <c r="K223" s="2"/>
      <c r="L223" s="2"/>
      <c r="M223" s="2"/>
      <c r="N223" s="2"/>
      <c r="O223" s="2"/>
      <c r="P223" s="2"/>
      <c r="Q223" s="2"/>
      <c r="R223" s="2"/>
    </row>
    <row r="224" spans="1:18" x14ac:dyDescent="0.2">
      <c r="A224" s="41">
        <v>3</v>
      </c>
      <c r="B224" s="18">
        <v>6</v>
      </c>
      <c r="C224" s="41">
        <v>13</v>
      </c>
      <c r="D224" s="19">
        <v>40.299999999999997</v>
      </c>
      <c r="E224" s="41">
        <v>187.892</v>
      </c>
      <c r="F224" s="18">
        <v>417.36700000000002</v>
      </c>
      <c r="G224" s="41">
        <v>35.936000000000007</v>
      </c>
      <c r="H224" s="20">
        <v>71.358000000000004</v>
      </c>
      <c r="J224" s="2"/>
      <c r="K224" s="2"/>
      <c r="L224" s="2"/>
      <c r="M224" s="2"/>
      <c r="N224" s="2"/>
      <c r="O224" s="2"/>
      <c r="P224" s="2"/>
      <c r="Q224" s="2"/>
      <c r="R224" s="2"/>
    </row>
    <row r="225" spans="1:18" x14ac:dyDescent="0.2">
      <c r="A225" s="41">
        <v>3</v>
      </c>
      <c r="B225" s="18">
        <v>6</v>
      </c>
      <c r="C225" s="41">
        <v>14</v>
      </c>
      <c r="D225" s="19">
        <v>43.4</v>
      </c>
      <c r="E225" s="41">
        <v>190.459</v>
      </c>
      <c r="F225" s="18">
        <v>421.47399999999999</v>
      </c>
      <c r="G225" s="41">
        <v>38.503000000000014</v>
      </c>
      <c r="H225" s="20">
        <v>75.464999999999975</v>
      </c>
      <c r="J225" s="2"/>
      <c r="K225" s="2"/>
      <c r="L225" s="2"/>
      <c r="M225" s="2"/>
      <c r="N225" s="2"/>
      <c r="O225" s="2"/>
      <c r="P225" s="2"/>
      <c r="Q225" s="2"/>
      <c r="R225" s="2"/>
    </row>
    <row r="226" spans="1:18" x14ac:dyDescent="0.2">
      <c r="A226" s="41">
        <v>3</v>
      </c>
      <c r="B226" s="18">
        <v>6</v>
      </c>
      <c r="C226" s="41">
        <v>15</v>
      </c>
      <c r="D226" s="19">
        <v>46.5</v>
      </c>
      <c r="E226" s="41">
        <v>192.512</v>
      </c>
      <c r="F226" s="18">
        <v>426.09399999999999</v>
      </c>
      <c r="G226" s="41">
        <v>40.556000000000012</v>
      </c>
      <c r="H226" s="20">
        <v>80.08499999999998</v>
      </c>
      <c r="J226" s="2"/>
      <c r="K226" s="2"/>
      <c r="L226" s="2"/>
      <c r="M226" s="2"/>
      <c r="N226" s="2"/>
      <c r="O226" s="2"/>
      <c r="P226" s="2"/>
      <c r="Q226" s="2"/>
      <c r="R226" s="2"/>
    </row>
    <row r="227" spans="1:18" x14ac:dyDescent="0.2">
      <c r="A227" s="41">
        <v>3</v>
      </c>
      <c r="B227" s="18">
        <v>6</v>
      </c>
      <c r="C227" s="41">
        <v>16</v>
      </c>
      <c r="D227" s="19">
        <v>49.6</v>
      </c>
      <c r="E227" s="41">
        <v>196.10599999999999</v>
      </c>
      <c r="F227" s="18">
        <v>428.14699999999999</v>
      </c>
      <c r="G227" s="41">
        <v>44.150000000000006</v>
      </c>
      <c r="H227" s="20">
        <v>82.137999999999977</v>
      </c>
      <c r="J227" s="2"/>
      <c r="K227" s="2"/>
      <c r="L227" s="2"/>
      <c r="M227" s="2"/>
      <c r="N227" s="2"/>
      <c r="O227" s="2"/>
      <c r="P227" s="2"/>
      <c r="Q227" s="2"/>
      <c r="R227" s="2"/>
    </row>
    <row r="228" spans="1:18" x14ac:dyDescent="0.2">
      <c r="A228" s="41">
        <v>3</v>
      </c>
      <c r="B228" s="18">
        <v>6</v>
      </c>
      <c r="C228" s="41">
        <v>17</v>
      </c>
      <c r="D228" s="19">
        <v>52.7</v>
      </c>
      <c r="E228" s="41">
        <v>204.32</v>
      </c>
      <c r="F228" s="18">
        <v>430.714</v>
      </c>
      <c r="G228" s="41">
        <v>52.364000000000004</v>
      </c>
      <c r="H228" s="20">
        <v>84.704999999999984</v>
      </c>
      <c r="J228" s="2"/>
      <c r="K228" s="2"/>
      <c r="L228" s="2"/>
      <c r="M228" s="2"/>
      <c r="N228" s="2"/>
      <c r="O228" s="2"/>
      <c r="P228" s="2"/>
      <c r="Q228" s="2"/>
      <c r="R228" s="2"/>
    </row>
    <row r="229" spans="1:18" x14ac:dyDescent="0.2">
      <c r="A229" s="41">
        <v>3</v>
      </c>
      <c r="B229" s="18">
        <v>6</v>
      </c>
      <c r="C229" s="41">
        <v>18</v>
      </c>
      <c r="D229" s="19">
        <v>55.8</v>
      </c>
      <c r="E229" s="41">
        <v>209.96700000000001</v>
      </c>
      <c r="F229" s="18">
        <v>433.79399999999998</v>
      </c>
      <c r="G229" s="41">
        <v>58.011000000000024</v>
      </c>
      <c r="H229" s="20">
        <v>87.784999999999968</v>
      </c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6" thickBot="1" x14ac:dyDescent="0.25">
      <c r="A230" s="42">
        <v>3</v>
      </c>
      <c r="B230" s="22">
        <v>6</v>
      </c>
      <c r="C230" s="42">
        <v>19</v>
      </c>
      <c r="D230" s="23">
        <v>58.9</v>
      </c>
      <c r="E230" s="42">
        <v>215.614</v>
      </c>
      <c r="F230" s="22">
        <v>438.41500000000002</v>
      </c>
      <c r="G230" s="42">
        <v>63.658000000000015</v>
      </c>
      <c r="H230" s="24">
        <v>92.406000000000006</v>
      </c>
      <c r="J230" s="2"/>
      <c r="K230" s="2"/>
      <c r="L230" s="2"/>
      <c r="M230" s="2"/>
      <c r="N230" s="2"/>
      <c r="O230" s="2"/>
      <c r="P230" s="2"/>
      <c r="Q230" s="2"/>
      <c r="R230" s="2"/>
    </row>
    <row r="231" spans="1:18" x14ac:dyDescent="0.2">
      <c r="A231" s="40">
        <v>3</v>
      </c>
      <c r="B231" s="14">
        <v>7</v>
      </c>
      <c r="C231" s="40">
        <v>1</v>
      </c>
      <c r="D231" s="15">
        <v>3.1</v>
      </c>
      <c r="E231" s="40">
        <v>92.997</v>
      </c>
      <c r="F231" s="14">
        <v>184.94300000000001</v>
      </c>
      <c r="G231" s="40">
        <v>0</v>
      </c>
      <c r="H231" s="16">
        <v>0</v>
      </c>
      <c r="J231" s="2"/>
      <c r="K231" s="2"/>
      <c r="L231" s="2"/>
      <c r="M231" s="2"/>
      <c r="N231" s="2"/>
      <c r="O231" s="2"/>
      <c r="P231" s="2"/>
      <c r="Q231" s="2"/>
      <c r="R231" s="2"/>
    </row>
    <row r="232" spans="1:18" x14ac:dyDescent="0.2">
      <c r="A232" s="41">
        <v>3</v>
      </c>
      <c r="B232" s="18">
        <v>7</v>
      </c>
      <c r="C232" s="41">
        <v>2</v>
      </c>
      <c r="D232" s="19">
        <v>6.2</v>
      </c>
      <c r="E232" s="41">
        <v>95.099000000000004</v>
      </c>
      <c r="F232" s="18">
        <v>188.096</v>
      </c>
      <c r="G232" s="41">
        <v>2.1020000000000039</v>
      </c>
      <c r="H232" s="20">
        <v>3.1529999999999916</v>
      </c>
      <c r="J232" s="2"/>
      <c r="K232" s="2"/>
      <c r="L232" s="2"/>
      <c r="M232" s="2"/>
      <c r="N232" s="2"/>
      <c r="O232" s="2"/>
      <c r="P232" s="2"/>
      <c r="Q232" s="2"/>
      <c r="R232" s="2"/>
    </row>
    <row r="233" spans="1:18" x14ac:dyDescent="0.2">
      <c r="A233" s="41">
        <v>3</v>
      </c>
      <c r="B233" s="18">
        <v>7</v>
      </c>
      <c r="C233" s="41">
        <v>3</v>
      </c>
      <c r="D233" s="19">
        <v>9.3000000000000007</v>
      </c>
      <c r="E233" s="41">
        <v>96.149000000000001</v>
      </c>
      <c r="F233" s="18">
        <v>190.197</v>
      </c>
      <c r="G233" s="41">
        <v>3.152000000000001</v>
      </c>
      <c r="H233" s="20">
        <v>5.2539999999999907</v>
      </c>
      <c r="J233" s="2"/>
      <c r="K233" s="2"/>
      <c r="L233" s="2"/>
      <c r="M233" s="2"/>
      <c r="N233" s="2"/>
      <c r="O233" s="2"/>
      <c r="P233" s="2"/>
      <c r="Q233" s="2"/>
      <c r="R233" s="2"/>
    </row>
    <row r="234" spans="1:18" x14ac:dyDescent="0.2">
      <c r="A234" s="41">
        <v>3</v>
      </c>
      <c r="B234" s="18">
        <v>7</v>
      </c>
      <c r="C234" s="41">
        <v>4</v>
      </c>
      <c r="D234" s="19">
        <v>12.4</v>
      </c>
      <c r="E234" s="41">
        <v>100.35299999999999</v>
      </c>
      <c r="F234" s="18">
        <v>194.40100000000001</v>
      </c>
      <c r="G234" s="41">
        <v>7.3559999999999945</v>
      </c>
      <c r="H234" s="20">
        <v>9.4579999999999984</v>
      </c>
      <c r="J234" s="2"/>
      <c r="K234" s="2"/>
      <c r="L234" s="2"/>
      <c r="M234" s="2"/>
      <c r="N234" s="2"/>
      <c r="O234" s="2"/>
      <c r="P234" s="2"/>
      <c r="Q234" s="2"/>
      <c r="R234" s="2"/>
    </row>
    <row r="235" spans="1:18" x14ac:dyDescent="0.2">
      <c r="A235" s="41">
        <v>3</v>
      </c>
      <c r="B235" s="18">
        <v>7</v>
      </c>
      <c r="C235" s="41">
        <v>5</v>
      </c>
      <c r="D235" s="19">
        <v>15.5</v>
      </c>
      <c r="E235" s="41">
        <v>100.35299999999999</v>
      </c>
      <c r="F235" s="18">
        <v>199.12899999999999</v>
      </c>
      <c r="G235" s="41">
        <v>7.3559999999999945</v>
      </c>
      <c r="H235" s="20">
        <v>14.185999999999979</v>
      </c>
      <c r="J235" s="2"/>
      <c r="K235" s="2"/>
      <c r="L235" s="2"/>
      <c r="M235" s="2"/>
      <c r="N235" s="2"/>
      <c r="O235" s="2"/>
      <c r="P235" s="2"/>
      <c r="Q235" s="2"/>
      <c r="R235" s="2"/>
    </row>
    <row r="236" spans="1:18" x14ac:dyDescent="0.2">
      <c r="A236" s="41">
        <v>3</v>
      </c>
      <c r="B236" s="18">
        <v>7</v>
      </c>
      <c r="C236" s="41">
        <v>6</v>
      </c>
      <c r="D236" s="19">
        <v>18.600000000000001</v>
      </c>
      <c r="E236" s="41">
        <v>100.878</v>
      </c>
      <c r="F236" s="18">
        <v>205.434</v>
      </c>
      <c r="G236" s="41">
        <v>7.8810000000000002</v>
      </c>
      <c r="H236" s="20">
        <v>20.490999999999985</v>
      </c>
      <c r="J236" s="2"/>
      <c r="K236" s="2"/>
      <c r="L236" s="2"/>
      <c r="M236" s="2"/>
      <c r="N236" s="2"/>
      <c r="O236" s="2"/>
      <c r="P236" s="2"/>
      <c r="Q236" s="2"/>
      <c r="R236" s="2"/>
    </row>
    <row r="237" spans="1:18" x14ac:dyDescent="0.2">
      <c r="A237" s="41">
        <v>3</v>
      </c>
      <c r="B237" s="18">
        <v>7</v>
      </c>
      <c r="C237" s="41">
        <v>7</v>
      </c>
      <c r="D237" s="19">
        <v>21.7</v>
      </c>
      <c r="E237" s="41">
        <v>97.725999999999999</v>
      </c>
      <c r="F237" s="18">
        <v>209.11199999999999</v>
      </c>
      <c r="G237" s="41">
        <v>4.7289999999999992</v>
      </c>
      <c r="H237" s="20">
        <v>24.168999999999983</v>
      </c>
      <c r="J237" s="2"/>
      <c r="K237" s="2"/>
      <c r="L237" s="2"/>
      <c r="M237" s="2"/>
      <c r="N237" s="2"/>
      <c r="O237" s="2"/>
      <c r="P237" s="2"/>
      <c r="Q237" s="2"/>
      <c r="R237" s="2"/>
    </row>
    <row r="238" spans="1:18" x14ac:dyDescent="0.2">
      <c r="A238" s="41">
        <v>3</v>
      </c>
      <c r="B238" s="18">
        <v>7</v>
      </c>
      <c r="C238" s="41">
        <v>8</v>
      </c>
      <c r="D238" s="19">
        <v>24.8</v>
      </c>
      <c r="E238" s="41">
        <v>92.997</v>
      </c>
      <c r="F238" s="18">
        <v>213.84100000000001</v>
      </c>
      <c r="G238" s="41">
        <v>0</v>
      </c>
      <c r="H238" s="20">
        <v>28.897999999999996</v>
      </c>
      <c r="J238" s="2"/>
      <c r="K238" s="2"/>
      <c r="L238" s="2"/>
      <c r="M238" s="2"/>
      <c r="N238" s="2"/>
      <c r="O238" s="2"/>
      <c r="P238" s="2"/>
      <c r="Q238" s="2"/>
      <c r="R238" s="2"/>
    </row>
    <row r="239" spans="1:18" x14ac:dyDescent="0.2">
      <c r="A239" s="41">
        <v>3</v>
      </c>
      <c r="B239" s="18">
        <v>7</v>
      </c>
      <c r="C239" s="41">
        <v>9</v>
      </c>
      <c r="D239" s="19">
        <v>27.9</v>
      </c>
      <c r="E239" s="41">
        <v>89.319000000000003</v>
      </c>
      <c r="F239" s="18">
        <v>218.04400000000001</v>
      </c>
      <c r="G239" s="41">
        <v>-3.6779999999999973</v>
      </c>
      <c r="H239" s="20">
        <v>33.100999999999999</v>
      </c>
      <c r="J239" s="2"/>
      <c r="K239" s="2"/>
      <c r="L239" s="2"/>
      <c r="M239" s="2"/>
      <c r="N239" s="2"/>
      <c r="O239" s="2"/>
      <c r="P239" s="2"/>
      <c r="Q239" s="2"/>
      <c r="R239" s="2"/>
    </row>
    <row r="240" spans="1:18" x14ac:dyDescent="0.2">
      <c r="A240" s="41">
        <v>3</v>
      </c>
      <c r="B240" s="18">
        <v>7</v>
      </c>
      <c r="C240" s="41">
        <v>10</v>
      </c>
      <c r="D240" s="19">
        <v>31</v>
      </c>
      <c r="E240" s="41">
        <v>90.37</v>
      </c>
      <c r="F240" s="18">
        <v>222.77199999999999</v>
      </c>
      <c r="G240" s="41">
        <v>-2.6269999999999953</v>
      </c>
      <c r="H240" s="20">
        <v>37.828999999999979</v>
      </c>
      <c r="J240" s="2"/>
      <c r="K240" s="2"/>
      <c r="L240" s="2"/>
      <c r="M240" s="2"/>
      <c r="N240" s="2"/>
      <c r="O240" s="2"/>
      <c r="P240" s="2"/>
      <c r="Q240" s="2"/>
      <c r="R240" s="2"/>
    </row>
    <row r="241" spans="1:18" x14ac:dyDescent="0.2">
      <c r="A241" s="41">
        <v>3</v>
      </c>
      <c r="B241" s="18">
        <v>7</v>
      </c>
      <c r="C241" s="41">
        <v>11</v>
      </c>
      <c r="D241" s="19">
        <v>34.1</v>
      </c>
      <c r="E241" s="41">
        <v>91.421000000000006</v>
      </c>
      <c r="F241" s="18">
        <v>228.55199999999999</v>
      </c>
      <c r="G241" s="41">
        <v>-1.5759999999999934</v>
      </c>
      <c r="H241" s="20">
        <v>43.60899999999998</v>
      </c>
      <c r="J241" s="2"/>
      <c r="K241" s="2"/>
      <c r="L241" s="2"/>
      <c r="M241" s="2"/>
      <c r="N241" s="2"/>
      <c r="O241" s="2"/>
      <c r="P241" s="2"/>
      <c r="Q241" s="2"/>
      <c r="R241" s="2"/>
    </row>
    <row r="242" spans="1:18" x14ac:dyDescent="0.2">
      <c r="A242" s="41">
        <v>3</v>
      </c>
      <c r="B242" s="18">
        <v>7</v>
      </c>
      <c r="C242" s="41">
        <v>12</v>
      </c>
      <c r="D242" s="19">
        <v>37.200000000000003</v>
      </c>
      <c r="E242" s="41">
        <v>90.37</v>
      </c>
      <c r="F242" s="18">
        <v>232.23</v>
      </c>
      <c r="G242" s="41">
        <v>-2.6269999999999953</v>
      </c>
      <c r="H242" s="20">
        <v>47.286999999999978</v>
      </c>
      <c r="J242" s="2"/>
      <c r="K242" s="2"/>
      <c r="L242" s="2"/>
      <c r="M242" s="2"/>
      <c r="N242" s="2"/>
      <c r="O242" s="2"/>
      <c r="P242" s="2"/>
      <c r="Q242" s="2"/>
      <c r="R242" s="2"/>
    </row>
    <row r="243" spans="1:18" x14ac:dyDescent="0.2">
      <c r="A243" s="41">
        <v>3</v>
      </c>
      <c r="B243" s="18">
        <v>7</v>
      </c>
      <c r="C243" s="41">
        <v>13</v>
      </c>
      <c r="D243" s="19">
        <v>40.299999999999997</v>
      </c>
      <c r="E243" s="41">
        <v>89.844999999999999</v>
      </c>
      <c r="F243" s="18">
        <v>235.38200000000001</v>
      </c>
      <c r="G243" s="41">
        <v>-3.152000000000001</v>
      </c>
      <c r="H243" s="20">
        <v>50.438999999999993</v>
      </c>
      <c r="J243" s="2"/>
      <c r="K243" s="2"/>
      <c r="L243" s="2"/>
      <c r="M243" s="2"/>
      <c r="N243" s="2"/>
      <c r="O243" s="2"/>
      <c r="P243" s="2"/>
      <c r="Q243" s="2"/>
      <c r="R243" s="2"/>
    </row>
    <row r="244" spans="1:18" x14ac:dyDescent="0.2">
      <c r="A244" s="41">
        <v>3</v>
      </c>
      <c r="B244" s="18">
        <v>7</v>
      </c>
      <c r="C244" s="41">
        <v>14</v>
      </c>
      <c r="D244" s="19">
        <v>43.4</v>
      </c>
      <c r="E244" s="41">
        <v>92.997</v>
      </c>
      <c r="F244" s="18">
        <v>239.58500000000001</v>
      </c>
      <c r="G244" s="41">
        <v>0</v>
      </c>
      <c r="H244" s="20">
        <v>54.641999999999996</v>
      </c>
      <c r="J244" s="2"/>
      <c r="K244" s="2"/>
      <c r="L244" s="2"/>
      <c r="M244" s="2"/>
      <c r="N244" s="2"/>
      <c r="O244" s="2"/>
      <c r="P244" s="2"/>
      <c r="Q244" s="2"/>
      <c r="R244" s="2"/>
    </row>
    <row r="245" spans="1:18" x14ac:dyDescent="0.2">
      <c r="A245" s="41">
        <v>3</v>
      </c>
      <c r="B245" s="18">
        <v>7</v>
      </c>
      <c r="C245" s="41">
        <v>15</v>
      </c>
      <c r="D245" s="19">
        <v>46.5</v>
      </c>
      <c r="E245" s="41">
        <v>96.674999999999997</v>
      </c>
      <c r="F245" s="18">
        <v>241.68700000000001</v>
      </c>
      <c r="G245" s="41">
        <v>3.6779999999999973</v>
      </c>
      <c r="H245" s="20">
        <v>56.744</v>
      </c>
      <c r="J245" s="2"/>
      <c r="K245" s="2"/>
      <c r="L245" s="2"/>
      <c r="M245" s="2"/>
      <c r="N245" s="2"/>
      <c r="O245" s="2"/>
      <c r="P245" s="2"/>
      <c r="Q245" s="2"/>
      <c r="R245" s="2"/>
    </row>
    <row r="246" spans="1:18" x14ac:dyDescent="0.2">
      <c r="A246" s="41">
        <v>3</v>
      </c>
      <c r="B246" s="18">
        <v>7</v>
      </c>
      <c r="C246" s="41">
        <v>16</v>
      </c>
      <c r="D246" s="19">
        <v>49.6</v>
      </c>
      <c r="E246" s="41">
        <v>100.35299999999999</v>
      </c>
      <c r="F246" s="18">
        <v>242.21299999999999</v>
      </c>
      <c r="G246" s="41">
        <v>7.3559999999999945</v>
      </c>
      <c r="H246" s="20">
        <v>57.269999999999982</v>
      </c>
      <c r="J246" s="2"/>
      <c r="K246" s="2"/>
      <c r="L246" s="2"/>
      <c r="M246" s="2"/>
      <c r="N246" s="2"/>
      <c r="O246" s="2"/>
      <c r="P246" s="2"/>
      <c r="Q246" s="2"/>
      <c r="R246" s="2"/>
    </row>
    <row r="247" spans="1:18" x14ac:dyDescent="0.2">
      <c r="A247" s="41">
        <v>3</v>
      </c>
      <c r="B247" s="18">
        <v>7</v>
      </c>
      <c r="C247" s="41">
        <v>17</v>
      </c>
      <c r="D247" s="19">
        <v>52.7</v>
      </c>
      <c r="E247" s="41">
        <v>101.929</v>
      </c>
      <c r="F247" s="18">
        <v>249.04300000000001</v>
      </c>
      <c r="G247" s="41">
        <v>8.9320000000000022</v>
      </c>
      <c r="H247" s="20">
        <v>64.099999999999994</v>
      </c>
      <c r="J247" s="2"/>
      <c r="K247" s="2"/>
      <c r="L247" s="2"/>
      <c r="M247" s="2"/>
      <c r="N247" s="2"/>
      <c r="O247" s="2"/>
      <c r="P247" s="2"/>
      <c r="Q247" s="2"/>
      <c r="R247" s="2"/>
    </row>
    <row r="248" spans="1:18" x14ac:dyDescent="0.2">
      <c r="A248" s="41">
        <v>3</v>
      </c>
      <c r="B248" s="18">
        <v>7</v>
      </c>
      <c r="C248" s="41">
        <v>18</v>
      </c>
      <c r="D248" s="19">
        <v>55.8</v>
      </c>
      <c r="E248" s="41">
        <v>104.556</v>
      </c>
      <c r="F248" s="18">
        <v>254.297</v>
      </c>
      <c r="G248" s="41">
        <v>11.558999999999997</v>
      </c>
      <c r="H248" s="20">
        <v>69.353999999999985</v>
      </c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6" thickBot="1" x14ac:dyDescent="0.25">
      <c r="A249" s="42">
        <v>3</v>
      </c>
      <c r="B249" s="22">
        <v>7</v>
      </c>
      <c r="C249" s="42">
        <v>19</v>
      </c>
      <c r="D249" s="23">
        <v>58.9</v>
      </c>
      <c r="E249" s="42">
        <v>106.658</v>
      </c>
      <c r="F249" s="22">
        <v>260.07600000000002</v>
      </c>
      <c r="G249" s="42">
        <v>13.661000000000001</v>
      </c>
      <c r="H249" s="24">
        <v>75.13300000000001</v>
      </c>
      <c r="J249" s="2"/>
      <c r="K249" s="2"/>
      <c r="L249" s="2"/>
      <c r="M249" s="2"/>
      <c r="N249" s="2"/>
      <c r="O249" s="2"/>
      <c r="P249" s="2"/>
      <c r="Q249" s="2"/>
      <c r="R249" s="2"/>
    </row>
    <row r="250" spans="1:18" x14ac:dyDescent="0.2">
      <c r="A250" s="40">
        <v>3</v>
      </c>
      <c r="B250" s="14">
        <v>8</v>
      </c>
      <c r="C250" s="40">
        <v>1</v>
      </c>
      <c r="D250" s="15">
        <v>3.1</v>
      </c>
      <c r="E250" s="40">
        <v>107.708</v>
      </c>
      <c r="F250" s="14">
        <v>178.113</v>
      </c>
      <c r="G250" s="40">
        <v>0</v>
      </c>
      <c r="H250" s="16">
        <v>0</v>
      </c>
      <c r="J250" s="2"/>
      <c r="K250" s="2"/>
      <c r="L250" s="2"/>
      <c r="M250" s="2"/>
      <c r="N250" s="2"/>
      <c r="O250" s="2"/>
      <c r="P250" s="2"/>
      <c r="Q250" s="2"/>
      <c r="R250" s="2"/>
    </row>
    <row r="251" spans="1:18" x14ac:dyDescent="0.2">
      <c r="A251" s="41">
        <v>3</v>
      </c>
      <c r="B251" s="18">
        <v>8</v>
      </c>
      <c r="C251" s="41">
        <v>2</v>
      </c>
      <c r="D251" s="19">
        <v>6.2</v>
      </c>
      <c r="E251" s="41">
        <v>109.81</v>
      </c>
      <c r="F251" s="18">
        <v>180.215</v>
      </c>
      <c r="G251" s="41">
        <v>2.1020000000000039</v>
      </c>
      <c r="H251" s="20">
        <v>2.1020000000000039</v>
      </c>
      <c r="J251" s="2"/>
      <c r="K251" s="2"/>
      <c r="L251" s="2"/>
      <c r="M251" s="2"/>
      <c r="N251" s="2"/>
      <c r="O251" s="2"/>
      <c r="P251" s="2"/>
      <c r="Q251" s="2"/>
      <c r="R251" s="2"/>
    </row>
    <row r="252" spans="1:18" x14ac:dyDescent="0.2">
      <c r="A252" s="41">
        <v>3</v>
      </c>
      <c r="B252" s="18">
        <v>8</v>
      </c>
      <c r="C252" s="41">
        <v>3</v>
      </c>
      <c r="D252" s="19">
        <v>9.3000000000000007</v>
      </c>
      <c r="E252" s="41">
        <v>110.33499999999999</v>
      </c>
      <c r="F252" s="18">
        <v>183.892</v>
      </c>
      <c r="G252" s="41">
        <v>2.6269999999999953</v>
      </c>
      <c r="H252" s="20">
        <v>5.7789999999999964</v>
      </c>
      <c r="J252" s="2"/>
      <c r="K252" s="2"/>
      <c r="L252" s="2"/>
      <c r="M252" s="2"/>
      <c r="N252" s="2"/>
      <c r="O252" s="2"/>
      <c r="P252" s="2"/>
      <c r="Q252" s="2"/>
      <c r="R252" s="2"/>
    </row>
    <row r="253" spans="1:18" x14ac:dyDescent="0.2">
      <c r="A253" s="41">
        <v>3</v>
      </c>
      <c r="B253" s="18">
        <v>8</v>
      </c>
      <c r="C253" s="41">
        <v>4</v>
      </c>
      <c r="D253" s="19">
        <v>12.4</v>
      </c>
      <c r="E253" s="41">
        <v>110.33499999999999</v>
      </c>
      <c r="F253" s="18">
        <v>183.36699999999999</v>
      </c>
      <c r="G253" s="41">
        <v>2.6269999999999953</v>
      </c>
      <c r="H253" s="20">
        <v>5.2539999999999907</v>
      </c>
      <c r="J253" s="2"/>
      <c r="K253" s="2"/>
      <c r="L253" s="2"/>
      <c r="M253" s="2"/>
      <c r="N253" s="2"/>
      <c r="O253" s="2"/>
      <c r="P253" s="2"/>
      <c r="Q253" s="2"/>
      <c r="R253" s="2"/>
    </row>
    <row r="254" spans="1:18" x14ac:dyDescent="0.2">
      <c r="A254" s="41">
        <v>3</v>
      </c>
      <c r="B254" s="18">
        <v>8</v>
      </c>
      <c r="C254" s="41">
        <v>5</v>
      </c>
      <c r="D254" s="19">
        <v>15.5</v>
      </c>
      <c r="E254" s="41">
        <v>112.437</v>
      </c>
      <c r="F254" s="18">
        <v>187.04499999999999</v>
      </c>
      <c r="G254" s="41">
        <v>4.7289999999999992</v>
      </c>
      <c r="H254" s="20">
        <v>8.9319999999999879</v>
      </c>
      <c r="J254" s="2"/>
      <c r="K254" s="2"/>
      <c r="L254" s="2"/>
      <c r="M254" s="2"/>
      <c r="N254" s="2"/>
      <c r="O254" s="2"/>
      <c r="P254" s="2"/>
      <c r="Q254" s="2"/>
      <c r="R254" s="2"/>
    </row>
    <row r="255" spans="1:18" x14ac:dyDescent="0.2">
      <c r="A255" s="41">
        <v>3</v>
      </c>
      <c r="B255" s="18">
        <v>8</v>
      </c>
      <c r="C255" s="41">
        <v>6</v>
      </c>
      <c r="D255" s="19">
        <v>18.600000000000001</v>
      </c>
      <c r="E255" s="41">
        <v>111.91200000000001</v>
      </c>
      <c r="F255" s="18">
        <v>191.24799999999999</v>
      </c>
      <c r="G255" s="41">
        <v>4.2040000000000077</v>
      </c>
      <c r="H255" s="20">
        <v>13.134999999999991</v>
      </c>
      <c r="J255" s="2"/>
      <c r="K255" s="2"/>
      <c r="L255" s="2"/>
      <c r="M255" s="2"/>
      <c r="N255" s="2"/>
      <c r="O255" s="2"/>
      <c r="P255" s="2"/>
      <c r="Q255" s="2"/>
      <c r="R255" s="2"/>
    </row>
    <row r="256" spans="1:18" x14ac:dyDescent="0.2">
      <c r="A256" s="41">
        <v>3</v>
      </c>
      <c r="B256" s="18">
        <v>8</v>
      </c>
      <c r="C256" s="41">
        <v>7</v>
      </c>
      <c r="D256" s="19">
        <v>21.7</v>
      </c>
      <c r="E256" s="41">
        <v>109.81</v>
      </c>
      <c r="F256" s="18">
        <v>197.02799999999999</v>
      </c>
      <c r="G256" s="41">
        <v>2.1020000000000039</v>
      </c>
      <c r="H256" s="20">
        <v>18.914999999999992</v>
      </c>
      <c r="J256" s="2"/>
      <c r="K256" s="2"/>
      <c r="L256" s="2"/>
      <c r="M256" s="2"/>
      <c r="N256" s="2"/>
      <c r="O256" s="2"/>
      <c r="P256" s="2"/>
      <c r="Q256" s="2"/>
      <c r="R256" s="2"/>
    </row>
    <row r="257" spans="1:18" x14ac:dyDescent="0.2">
      <c r="A257" s="41">
        <v>3</v>
      </c>
      <c r="B257" s="18">
        <v>8</v>
      </c>
      <c r="C257" s="41">
        <v>8</v>
      </c>
      <c r="D257" s="19">
        <v>24.8</v>
      </c>
      <c r="E257" s="41">
        <v>109.285</v>
      </c>
      <c r="F257" s="18">
        <v>204.90899999999999</v>
      </c>
      <c r="G257" s="41">
        <v>1.5769999999999982</v>
      </c>
      <c r="H257" s="20">
        <v>26.795999999999992</v>
      </c>
      <c r="J257" s="2"/>
      <c r="K257" s="2"/>
      <c r="L257" s="2"/>
      <c r="M257" s="2"/>
      <c r="N257" s="2"/>
      <c r="O257" s="2"/>
      <c r="P257" s="2"/>
      <c r="Q257" s="2"/>
      <c r="R257" s="2"/>
    </row>
    <row r="258" spans="1:18" x14ac:dyDescent="0.2">
      <c r="A258" s="41">
        <v>3</v>
      </c>
      <c r="B258" s="18">
        <v>8</v>
      </c>
      <c r="C258" s="41">
        <v>9</v>
      </c>
      <c r="D258" s="19">
        <v>27.9</v>
      </c>
      <c r="E258" s="41">
        <v>107.18300000000001</v>
      </c>
      <c r="F258" s="18">
        <v>208.06100000000001</v>
      </c>
      <c r="G258" s="41">
        <v>-0.52499999999999147</v>
      </c>
      <c r="H258" s="20">
        <v>29.948000000000008</v>
      </c>
      <c r="J258" s="2"/>
      <c r="K258" s="2"/>
      <c r="L258" s="2"/>
      <c r="M258" s="2"/>
      <c r="N258" s="2"/>
      <c r="O258" s="2"/>
      <c r="P258" s="2"/>
      <c r="Q258" s="2"/>
      <c r="R258" s="2"/>
    </row>
    <row r="259" spans="1:18" x14ac:dyDescent="0.2">
      <c r="A259" s="41">
        <v>3</v>
      </c>
      <c r="B259" s="18">
        <v>8</v>
      </c>
      <c r="C259" s="41">
        <v>10</v>
      </c>
      <c r="D259" s="19">
        <v>31</v>
      </c>
      <c r="E259" s="41">
        <v>105.607</v>
      </c>
      <c r="F259" s="18">
        <v>215.94200000000001</v>
      </c>
      <c r="G259" s="41">
        <v>-2.1009999999999991</v>
      </c>
      <c r="H259" s="20">
        <v>37.829000000000008</v>
      </c>
      <c r="J259" s="2"/>
      <c r="K259" s="2"/>
      <c r="L259" s="2"/>
      <c r="M259" s="2"/>
      <c r="N259" s="2"/>
      <c r="O259" s="2"/>
      <c r="P259" s="2"/>
      <c r="Q259" s="2"/>
      <c r="R259" s="2"/>
    </row>
    <row r="260" spans="1:18" x14ac:dyDescent="0.2">
      <c r="A260" s="41">
        <v>3</v>
      </c>
      <c r="B260" s="18">
        <v>8</v>
      </c>
      <c r="C260" s="41">
        <v>11</v>
      </c>
      <c r="D260" s="19">
        <v>34.1</v>
      </c>
      <c r="E260" s="41">
        <v>108.759</v>
      </c>
      <c r="F260" s="18">
        <v>218.56899999999999</v>
      </c>
      <c r="G260" s="41">
        <v>1.0510000000000019</v>
      </c>
      <c r="H260" s="20">
        <v>40.455999999999989</v>
      </c>
      <c r="J260" s="2"/>
      <c r="K260" s="2"/>
      <c r="L260" s="2"/>
      <c r="M260" s="2"/>
      <c r="N260" s="2"/>
      <c r="O260" s="2"/>
      <c r="P260" s="2"/>
      <c r="Q260" s="2"/>
      <c r="R260" s="2"/>
    </row>
    <row r="261" spans="1:18" x14ac:dyDescent="0.2">
      <c r="A261" s="41">
        <v>3</v>
      </c>
      <c r="B261" s="18">
        <v>8</v>
      </c>
      <c r="C261" s="41">
        <v>12</v>
      </c>
      <c r="D261" s="19">
        <v>37.200000000000003</v>
      </c>
      <c r="E261" s="41">
        <v>114.01300000000001</v>
      </c>
      <c r="F261" s="18">
        <v>220.67099999999999</v>
      </c>
      <c r="G261" s="41">
        <v>6.3050000000000068</v>
      </c>
      <c r="H261" s="20">
        <v>42.557999999999993</v>
      </c>
      <c r="J261" s="2"/>
      <c r="K261" s="2"/>
      <c r="L261" s="2"/>
      <c r="M261" s="2"/>
      <c r="N261" s="2"/>
      <c r="O261" s="2"/>
      <c r="P261" s="2"/>
      <c r="Q261" s="2"/>
      <c r="R261" s="2"/>
    </row>
    <row r="262" spans="1:18" x14ac:dyDescent="0.2">
      <c r="A262" s="41">
        <v>3</v>
      </c>
      <c r="B262" s="18">
        <v>8</v>
      </c>
      <c r="C262" s="41">
        <v>13</v>
      </c>
      <c r="D262" s="19">
        <v>40.299999999999997</v>
      </c>
      <c r="E262" s="41">
        <v>117.691</v>
      </c>
      <c r="F262" s="18">
        <v>225.4</v>
      </c>
      <c r="G262" s="41">
        <v>9.9830000000000041</v>
      </c>
      <c r="H262" s="20">
        <v>47.287000000000006</v>
      </c>
      <c r="J262" s="2"/>
      <c r="K262" s="2"/>
      <c r="L262" s="2"/>
      <c r="M262" s="2"/>
      <c r="N262" s="2"/>
      <c r="O262" s="2"/>
      <c r="P262" s="2"/>
      <c r="Q262" s="2"/>
      <c r="R262" s="2"/>
    </row>
    <row r="263" spans="1:18" x14ac:dyDescent="0.2">
      <c r="A263" s="41">
        <v>3</v>
      </c>
      <c r="B263" s="18">
        <v>8</v>
      </c>
      <c r="C263" s="41">
        <v>14</v>
      </c>
      <c r="D263" s="19">
        <v>43.4</v>
      </c>
      <c r="E263" s="41">
        <v>119.267</v>
      </c>
      <c r="F263" s="18">
        <v>223.298</v>
      </c>
      <c r="G263" s="41">
        <v>11.558999999999997</v>
      </c>
      <c r="H263" s="20">
        <v>45.185000000000002</v>
      </c>
      <c r="J263" s="2"/>
      <c r="K263" s="2"/>
      <c r="L263" s="2"/>
      <c r="M263" s="2"/>
      <c r="N263" s="2"/>
      <c r="O263" s="2"/>
      <c r="P263" s="2"/>
      <c r="Q263" s="2"/>
      <c r="R263" s="2"/>
    </row>
    <row r="264" spans="1:18" x14ac:dyDescent="0.2">
      <c r="A264" s="41">
        <v>3</v>
      </c>
      <c r="B264" s="18">
        <v>8</v>
      </c>
      <c r="C264" s="41">
        <v>15</v>
      </c>
      <c r="D264" s="19">
        <v>46.5</v>
      </c>
      <c r="E264" s="41">
        <v>123.996</v>
      </c>
      <c r="F264" s="18">
        <v>226.976</v>
      </c>
      <c r="G264" s="41">
        <v>16.287999999999997</v>
      </c>
      <c r="H264" s="20">
        <v>48.863</v>
      </c>
      <c r="J264" s="2"/>
      <c r="K264" s="2"/>
      <c r="L264" s="2"/>
      <c r="M264" s="2"/>
      <c r="N264" s="2"/>
      <c r="O264" s="2"/>
      <c r="P264" s="2"/>
      <c r="Q264" s="2"/>
      <c r="R264" s="2"/>
    </row>
    <row r="265" spans="1:18" x14ac:dyDescent="0.2">
      <c r="A265" s="41">
        <v>3</v>
      </c>
      <c r="B265" s="18">
        <v>8</v>
      </c>
      <c r="C265" s="41">
        <v>16</v>
      </c>
      <c r="D265" s="19">
        <v>49.6</v>
      </c>
      <c r="E265" s="41">
        <v>124.521</v>
      </c>
      <c r="F265" s="18">
        <v>232.755</v>
      </c>
      <c r="G265" s="41">
        <v>16.813000000000002</v>
      </c>
      <c r="H265" s="20">
        <v>54.641999999999996</v>
      </c>
      <c r="J265" s="2"/>
      <c r="K265" s="2"/>
      <c r="L265" s="2"/>
      <c r="M265" s="2"/>
      <c r="N265" s="2"/>
      <c r="O265" s="2"/>
      <c r="P265" s="2"/>
      <c r="Q265" s="2"/>
      <c r="R265" s="2"/>
    </row>
    <row r="266" spans="1:18" x14ac:dyDescent="0.2">
      <c r="A266" s="41">
        <v>3</v>
      </c>
      <c r="B266" s="18">
        <v>8</v>
      </c>
      <c r="C266" s="41">
        <v>17</v>
      </c>
      <c r="D266" s="19">
        <v>52.7</v>
      </c>
      <c r="E266" s="41">
        <v>129.25</v>
      </c>
      <c r="F266" s="18">
        <v>235.38200000000001</v>
      </c>
      <c r="G266" s="41">
        <v>21.542000000000002</v>
      </c>
      <c r="H266" s="20">
        <v>57.269000000000005</v>
      </c>
      <c r="J266" s="2"/>
      <c r="K266" s="2"/>
      <c r="L266" s="2"/>
      <c r="M266" s="2"/>
      <c r="N266" s="2"/>
      <c r="O266" s="2"/>
      <c r="P266" s="2"/>
      <c r="Q266" s="2"/>
      <c r="R266" s="2"/>
    </row>
    <row r="267" spans="1:18" x14ac:dyDescent="0.2">
      <c r="A267" s="41">
        <v>3</v>
      </c>
      <c r="B267" s="18">
        <v>8</v>
      </c>
      <c r="C267" s="41">
        <v>18</v>
      </c>
      <c r="D267" s="19">
        <v>55.8</v>
      </c>
      <c r="E267" s="41">
        <v>125.572</v>
      </c>
      <c r="F267" s="18">
        <v>239.58500000000001</v>
      </c>
      <c r="G267" s="41">
        <v>17.864000000000004</v>
      </c>
      <c r="H267" s="20">
        <v>61.472000000000008</v>
      </c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6" thickBot="1" x14ac:dyDescent="0.25">
      <c r="A268" s="42">
        <v>3</v>
      </c>
      <c r="B268" s="22">
        <v>8</v>
      </c>
      <c r="C268" s="42">
        <v>19</v>
      </c>
      <c r="D268" s="23">
        <v>58.9</v>
      </c>
      <c r="E268" s="42">
        <v>125.047</v>
      </c>
      <c r="F268" s="22">
        <v>245.36500000000001</v>
      </c>
      <c r="G268" s="42">
        <v>17.338999999999999</v>
      </c>
      <c r="H268" s="24">
        <v>67.25200000000001</v>
      </c>
      <c r="J268" s="2"/>
      <c r="K268" s="2"/>
      <c r="L268" s="2"/>
      <c r="M268" s="2"/>
      <c r="N268" s="2"/>
      <c r="O268" s="2"/>
      <c r="P268" s="2"/>
      <c r="Q268" s="2"/>
      <c r="R268" s="2"/>
    </row>
    <row r="269" spans="1:18" x14ac:dyDescent="0.2">
      <c r="A269" s="43">
        <v>4</v>
      </c>
      <c r="B269" s="5">
        <v>9</v>
      </c>
      <c r="C269" s="43">
        <v>1</v>
      </c>
      <c r="D269" s="6">
        <v>4.583333333333333</v>
      </c>
      <c r="E269" s="43">
        <v>86.759</v>
      </c>
      <c r="F269" s="5">
        <v>82.652000000000001</v>
      </c>
      <c r="G269" s="43">
        <v>0</v>
      </c>
      <c r="H269" s="7">
        <v>0</v>
      </c>
      <c r="J269" s="2"/>
      <c r="K269" s="2"/>
      <c r="L269" s="2"/>
      <c r="M269" s="2"/>
      <c r="N269" s="2"/>
      <c r="O269" s="2"/>
      <c r="P269" s="2"/>
      <c r="Q269" s="2"/>
      <c r="R269" s="2"/>
    </row>
    <row r="270" spans="1:18" x14ac:dyDescent="0.2">
      <c r="A270" s="44">
        <v>4</v>
      </c>
      <c r="B270" s="8">
        <v>9</v>
      </c>
      <c r="C270" s="44">
        <v>2</v>
      </c>
      <c r="D270" s="9">
        <v>9.1666666666666661</v>
      </c>
      <c r="E270" s="44">
        <v>84.191999999999993</v>
      </c>
      <c r="F270" s="8">
        <v>87.272000000000006</v>
      </c>
      <c r="G270" s="44">
        <v>-2.5670000000000073</v>
      </c>
      <c r="H270" s="10">
        <v>4.6200000000000045</v>
      </c>
      <c r="J270" s="2"/>
      <c r="K270" s="2"/>
      <c r="L270" s="2"/>
      <c r="M270" s="2"/>
      <c r="N270" s="2"/>
      <c r="O270" s="2"/>
      <c r="P270" s="2"/>
      <c r="Q270" s="2"/>
      <c r="R270" s="2"/>
    </row>
    <row r="271" spans="1:18" x14ac:dyDescent="0.2">
      <c r="A271" s="44">
        <v>4</v>
      </c>
      <c r="B271" s="8">
        <v>9</v>
      </c>
      <c r="C271" s="44">
        <v>3</v>
      </c>
      <c r="D271" s="9">
        <v>13.75</v>
      </c>
      <c r="E271" s="44">
        <v>75.977999999999994</v>
      </c>
      <c r="F271" s="8">
        <v>92.918999999999997</v>
      </c>
      <c r="G271" s="44">
        <v>-10.781000000000006</v>
      </c>
      <c r="H271" s="10">
        <v>10.266999999999996</v>
      </c>
      <c r="J271" s="2"/>
      <c r="K271" s="2"/>
      <c r="L271" s="2"/>
      <c r="M271" s="2"/>
      <c r="N271" s="2"/>
      <c r="O271" s="2"/>
      <c r="P271" s="2"/>
      <c r="Q271" s="2"/>
      <c r="R271" s="2"/>
    </row>
    <row r="272" spans="1:18" x14ac:dyDescent="0.2">
      <c r="A272" s="44">
        <v>4</v>
      </c>
      <c r="B272" s="8">
        <v>9</v>
      </c>
      <c r="C272" s="44">
        <v>4</v>
      </c>
      <c r="D272" s="9">
        <v>18.333333333333332</v>
      </c>
      <c r="E272" s="44">
        <v>71.358000000000004</v>
      </c>
      <c r="F272" s="8">
        <v>95.486000000000004</v>
      </c>
      <c r="G272" s="44">
        <v>-15.400999999999996</v>
      </c>
      <c r="H272" s="10">
        <v>12.834000000000003</v>
      </c>
      <c r="J272" s="2"/>
      <c r="K272" s="2"/>
      <c r="L272" s="2"/>
      <c r="M272" s="2"/>
      <c r="N272" s="2"/>
      <c r="O272" s="2"/>
      <c r="P272" s="2"/>
      <c r="Q272" s="2"/>
      <c r="R272" s="2"/>
    </row>
    <row r="273" spans="1:18" x14ac:dyDescent="0.2">
      <c r="A273" s="44">
        <v>4</v>
      </c>
      <c r="B273" s="8">
        <v>9</v>
      </c>
      <c r="C273" s="44">
        <v>5</v>
      </c>
      <c r="D273" s="9">
        <v>22.916666666666668</v>
      </c>
      <c r="E273" s="44">
        <v>67.251000000000005</v>
      </c>
      <c r="F273" s="8">
        <v>101.133</v>
      </c>
      <c r="G273" s="44">
        <v>-19.507999999999996</v>
      </c>
      <c r="H273" s="10">
        <v>18.480999999999995</v>
      </c>
      <c r="J273" s="2"/>
      <c r="K273" s="2"/>
      <c r="L273" s="2"/>
      <c r="M273" s="2"/>
      <c r="N273" s="2"/>
      <c r="O273" s="2"/>
      <c r="P273" s="2"/>
      <c r="Q273" s="2"/>
      <c r="R273" s="2"/>
    </row>
    <row r="274" spans="1:18" x14ac:dyDescent="0.2">
      <c r="A274" s="44">
        <v>4</v>
      </c>
      <c r="B274" s="8">
        <v>9</v>
      </c>
      <c r="C274" s="44">
        <v>6</v>
      </c>
      <c r="D274" s="9">
        <v>27.5</v>
      </c>
      <c r="E274" s="44">
        <v>58.524000000000001</v>
      </c>
      <c r="F274" s="8">
        <v>100.10599999999999</v>
      </c>
      <c r="G274" s="44">
        <v>-28.234999999999999</v>
      </c>
      <c r="H274" s="10">
        <v>17.453999999999994</v>
      </c>
      <c r="J274" s="2"/>
      <c r="K274" s="2"/>
      <c r="L274" s="2"/>
      <c r="M274" s="2"/>
      <c r="N274" s="2"/>
      <c r="O274" s="2"/>
      <c r="P274" s="2"/>
      <c r="Q274" s="2"/>
      <c r="R274" s="2"/>
    </row>
    <row r="275" spans="1:18" x14ac:dyDescent="0.2">
      <c r="A275" s="44">
        <v>4</v>
      </c>
      <c r="B275" s="8">
        <v>9</v>
      </c>
      <c r="C275" s="44">
        <v>7</v>
      </c>
      <c r="D275" s="9">
        <v>32.083333333333336</v>
      </c>
      <c r="E275" s="44">
        <v>52.363</v>
      </c>
      <c r="F275" s="8">
        <v>107.294</v>
      </c>
      <c r="G275" s="44">
        <v>-34.396000000000001</v>
      </c>
      <c r="H275" s="10">
        <v>24.641999999999996</v>
      </c>
      <c r="J275" s="2"/>
      <c r="K275" s="2"/>
      <c r="L275" s="2"/>
      <c r="M275" s="2"/>
      <c r="N275" s="2"/>
      <c r="O275" s="2"/>
      <c r="P275" s="2"/>
      <c r="Q275" s="2"/>
      <c r="R275" s="2"/>
    </row>
    <row r="276" spans="1:18" x14ac:dyDescent="0.2">
      <c r="A276" s="44">
        <v>4</v>
      </c>
      <c r="B276" s="8">
        <v>9</v>
      </c>
      <c r="C276" s="44">
        <v>8</v>
      </c>
      <c r="D276" s="9">
        <v>36.666666666666664</v>
      </c>
      <c r="E276" s="44">
        <v>48.77</v>
      </c>
      <c r="F276" s="8">
        <v>108.834</v>
      </c>
      <c r="G276" s="44">
        <v>-37.988999999999997</v>
      </c>
      <c r="H276" s="10">
        <v>26.182000000000002</v>
      </c>
      <c r="J276" s="2"/>
      <c r="K276" s="2"/>
      <c r="L276" s="2"/>
      <c r="M276" s="2"/>
      <c r="N276" s="2"/>
      <c r="O276" s="2"/>
      <c r="P276" s="2"/>
      <c r="Q276" s="2"/>
      <c r="R276" s="2"/>
    </row>
    <row r="277" spans="1:18" x14ac:dyDescent="0.2">
      <c r="A277" s="44">
        <v>4</v>
      </c>
      <c r="B277" s="8">
        <v>9</v>
      </c>
      <c r="C277" s="44">
        <v>9</v>
      </c>
      <c r="D277" s="9">
        <v>41.25</v>
      </c>
      <c r="E277" s="44">
        <v>48.77</v>
      </c>
      <c r="F277" s="8">
        <v>105.24</v>
      </c>
      <c r="G277" s="44">
        <v>-37.988999999999997</v>
      </c>
      <c r="H277" s="10">
        <v>22.587999999999994</v>
      </c>
      <c r="J277" s="2"/>
      <c r="K277" s="2"/>
      <c r="L277" s="2"/>
      <c r="M277" s="2"/>
      <c r="N277" s="2"/>
      <c r="O277" s="2"/>
      <c r="P277" s="2"/>
      <c r="Q277" s="2"/>
      <c r="R277" s="2"/>
    </row>
    <row r="278" spans="1:18" x14ac:dyDescent="0.2">
      <c r="A278" s="44">
        <v>4</v>
      </c>
      <c r="B278" s="8">
        <v>9</v>
      </c>
      <c r="C278" s="44">
        <v>10</v>
      </c>
      <c r="D278" s="9">
        <v>45.833333333333336</v>
      </c>
      <c r="E278" s="44">
        <v>50.31</v>
      </c>
      <c r="F278" s="8">
        <v>110.374</v>
      </c>
      <c r="G278" s="44">
        <v>-36.448999999999998</v>
      </c>
      <c r="H278" s="10">
        <v>27.721999999999994</v>
      </c>
      <c r="J278" s="2"/>
      <c r="K278" s="2"/>
      <c r="L278" s="2"/>
      <c r="M278" s="2"/>
      <c r="N278" s="2"/>
      <c r="O278" s="2"/>
      <c r="P278" s="2"/>
      <c r="Q278" s="2"/>
      <c r="R278" s="2"/>
    </row>
    <row r="279" spans="1:18" x14ac:dyDescent="0.2">
      <c r="A279" s="44">
        <v>4</v>
      </c>
      <c r="B279" s="8">
        <v>9</v>
      </c>
      <c r="C279" s="44">
        <v>11</v>
      </c>
      <c r="D279" s="9">
        <v>50.416666666666664</v>
      </c>
      <c r="E279" s="44">
        <v>42.609000000000002</v>
      </c>
      <c r="F279" s="8">
        <v>114.48099999999999</v>
      </c>
      <c r="G279" s="44">
        <v>-44.15</v>
      </c>
      <c r="H279" s="10">
        <v>31.828999999999994</v>
      </c>
      <c r="J279" s="2"/>
      <c r="K279" s="2"/>
      <c r="L279" s="2"/>
      <c r="M279" s="2"/>
      <c r="N279" s="2"/>
      <c r="O279" s="2"/>
      <c r="P279" s="2"/>
      <c r="Q279" s="2"/>
      <c r="R279" s="2"/>
    </row>
    <row r="280" spans="1:18" x14ac:dyDescent="0.2">
      <c r="A280" s="44">
        <v>4</v>
      </c>
      <c r="B280" s="8">
        <v>9</v>
      </c>
      <c r="C280" s="44">
        <v>12</v>
      </c>
      <c r="D280" s="9">
        <v>55</v>
      </c>
      <c r="E280" s="44">
        <v>36.962000000000003</v>
      </c>
      <c r="F280" s="8">
        <v>119.101</v>
      </c>
      <c r="G280" s="44">
        <v>-49.796999999999997</v>
      </c>
      <c r="H280" s="10">
        <v>36.448999999999998</v>
      </c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6" thickBot="1" x14ac:dyDescent="0.25">
      <c r="A281" s="45">
        <v>4</v>
      </c>
      <c r="B281" s="11">
        <v>9</v>
      </c>
      <c r="C281" s="45">
        <v>13</v>
      </c>
      <c r="D281" s="12">
        <v>59.583333333333336</v>
      </c>
      <c r="E281" s="45">
        <v>25.667999999999999</v>
      </c>
      <c r="F281" s="11">
        <v>125.77500000000001</v>
      </c>
      <c r="G281" s="45">
        <v>-61.091000000000001</v>
      </c>
      <c r="H281" s="13">
        <v>43.123000000000005</v>
      </c>
      <c r="J281" s="2"/>
      <c r="K281" s="2"/>
      <c r="L281" s="2"/>
      <c r="M281" s="2"/>
      <c r="N281" s="2"/>
      <c r="O281" s="2"/>
      <c r="P281" s="2"/>
      <c r="Q281" s="2"/>
      <c r="R281" s="2"/>
    </row>
    <row r="282" spans="1:18" x14ac:dyDescent="0.2">
      <c r="A282" s="43">
        <v>4</v>
      </c>
      <c r="B282" s="5">
        <v>10</v>
      </c>
      <c r="C282" s="43">
        <v>1</v>
      </c>
      <c r="D282" s="6">
        <v>4.583333333333333</v>
      </c>
      <c r="E282" s="43">
        <v>340.875</v>
      </c>
      <c r="F282" s="5">
        <v>113.45399999999999</v>
      </c>
      <c r="G282" s="43">
        <v>0</v>
      </c>
      <c r="H282" s="7">
        <v>0</v>
      </c>
      <c r="J282" s="2"/>
      <c r="K282" s="2"/>
      <c r="L282" s="2"/>
      <c r="M282" s="2"/>
      <c r="N282" s="2"/>
      <c r="O282" s="2"/>
      <c r="P282" s="2"/>
      <c r="Q282" s="2"/>
      <c r="R282" s="2"/>
    </row>
    <row r="283" spans="1:18" x14ac:dyDescent="0.2">
      <c r="A283" s="44">
        <v>4</v>
      </c>
      <c r="B283" s="8">
        <v>10</v>
      </c>
      <c r="C283" s="44">
        <v>2</v>
      </c>
      <c r="D283" s="9">
        <v>9.1666666666666661</v>
      </c>
      <c r="E283" s="44">
        <v>341.38900000000001</v>
      </c>
      <c r="F283" s="8">
        <v>125.261</v>
      </c>
      <c r="G283" s="44">
        <v>0.51400000000001</v>
      </c>
      <c r="H283" s="10">
        <v>11.807000000000002</v>
      </c>
      <c r="J283" s="2"/>
      <c r="K283" s="2"/>
      <c r="L283" s="2"/>
      <c r="M283" s="2"/>
      <c r="N283" s="2"/>
      <c r="O283" s="2"/>
      <c r="P283" s="2"/>
      <c r="Q283" s="2"/>
      <c r="R283" s="2"/>
    </row>
    <row r="284" spans="1:18" x14ac:dyDescent="0.2">
      <c r="A284" s="44">
        <v>4</v>
      </c>
      <c r="B284" s="8">
        <v>10</v>
      </c>
      <c r="C284" s="44">
        <v>3</v>
      </c>
      <c r="D284" s="9">
        <v>13.75</v>
      </c>
      <c r="E284" s="44">
        <v>340.875</v>
      </c>
      <c r="F284" s="8">
        <v>132.44800000000001</v>
      </c>
      <c r="G284" s="44">
        <v>0</v>
      </c>
      <c r="H284" s="10">
        <v>18.994000000000014</v>
      </c>
      <c r="J284" s="2"/>
      <c r="K284" s="2"/>
      <c r="L284" s="2"/>
      <c r="M284" s="2"/>
      <c r="N284" s="2"/>
      <c r="O284" s="2"/>
      <c r="P284" s="2"/>
      <c r="Q284" s="2"/>
      <c r="R284" s="2"/>
    </row>
    <row r="285" spans="1:18" x14ac:dyDescent="0.2">
      <c r="A285" s="44">
        <v>4</v>
      </c>
      <c r="B285" s="8">
        <v>10</v>
      </c>
      <c r="C285" s="44">
        <v>4</v>
      </c>
      <c r="D285" s="9">
        <v>18.333333333333332</v>
      </c>
      <c r="E285" s="44">
        <v>340.875</v>
      </c>
      <c r="F285" s="8">
        <v>139.12200000000001</v>
      </c>
      <c r="G285" s="44">
        <v>0</v>
      </c>
      <c r="H285" s="10">
        <v>25.668000000000021</v>
      </c>
      <c r="J285" s="2"/>
      <c r="K285" s="2"/>
      <c r="L285" s="2"/>
      <c r="M285" s="2"/>
      <c r="N285" s="2"/>
      <c r="O285" s="2"/>
      <c r="P285" s="2"/>
      <c r="Q285" s="2"/>
      <c r="R285" s="2"/>
    </row>
    <row r="286" spans="1:18" x14ac:dyDescent="0.2">
      <c r="A286" s="44">
        <v>4</v>
      </c>
      <c r="B286" s="8">
        <v>10</v>
      </c>
      <c r="C286" s="44">
        <v>5</v>
      </c>
      <c r="D286" s="9">
        <v>22.916666666666668</v>
      </c>
      <c r="E286" s="44">
        <v>348.06200000000001</v>
      </c>
      <c r="F286" s="8">
        <v>147.33600000000001</v>
      </c>
      <c r="G286" s="44">
        <v>7.1870000000000118</v>
      </c>
      <c r="H286" s="10">
        <v>33.882000000000019</v>
      </c>
      <c r="J286" s="2"/>
      <c r="K286" s="2"/>
      <c r="L286" s="2"/>
      <c r="M286" s="2"/>
      <c r="N286" s="2"/>
      <c r="O286" s="2"/>
      <c r="P286" s="2"/>
      <c r="Q286" s="2"/>
      <c r="R286" s="2"/>
    </row>
    <row r="287" spans="1:18" x14ac:dyDescent="0.2">
      <c r="A287" s="44">
        <v>4</v>
      </c>
      <c r="B287" s="8">
        <v>10</v>
      </c>
      <c r="C287" s="44">
        <v>6</v>
      </c>
      <c r="D287" s="9">
        <v>27.5</v>
      </c>
      <c r="E287" s="44">
        <v>360.38299999999998</v>
      </c>
      <c r="F287" s="8">
        <v>146.82300000000001</v>
      </c>
      <c r="G287" s="44">
        <v>19.507999999999981</v>
      </c>
      <c r="H287" s="10">
        <v>33.369000000000014</v>
      </c>
      <c r="J287" s="2"/>
      <c r="K287" s="2"/>
      <c r="L287" s="2"/>
      <c r="M287" s="2"/>
      <c r="N287" s="2"/>
      <c r="O287" s="2"/>
      <c r="P287" s="2"/>
      <c r="Q287" s="2"/>
      <c r="R287" s="2"/>
    </row>
    <row r="288" spans="1:18" x14ac:dyDescent="0.2">
      <c r="A288" s="44">
        <v>4</v>
      </c>
      <c r="B288" s="8">
        <v>10</v>
      </c>
      <c r="C288" s="44">
        <v>7</v>
      </c>
      <c r="D288" s="9">
        <v>32.083333333333336</v>
      </c>
      <c r="E288" s="44">
        <v>367.05700000000002</v>
      </c>
      <c r="F288" s="8">
        <v>147.84899999999999</v>
      </c>
      <c r="G288" s="44">
        <v>26.182000000000016</v>
      </c>
      <c r="H288" s="10">
        <v>34.394999999999996</v>
      </c>
      <c r="J288" s="2"/>
      <c r="K288" s="2"/>
      <c r="L288" s="2"/>
      <c r="M288" s="2"/>
      <c r="N288" s="2"/>
      <c r="O288" s="2"/>
      <c r="P288" s="2"/>
      <c r="Q288" s="2"/>
      <c r="R288" s="2"/>
    </row>
    <row r="289" spans="1:18" x14ac:dyDescent="0.2">
      <c r="A289" s="44">
        <v>4</v>
      </c>
      <c r="B289" s="8">
        <v>10</v>
      </c>
      <c r="C289" s="44">
        <v>8</v>
      </c>
      <c r="D289" s="9">
        <v>36.666666666666664</v>
      </c>
      <c r="E289" s="44">
        <v>372.70400000000001</v>
      </c>
      <c r="F289" s="8">
        <v>151.95599999999999</v>
      </c>
      <c r="G289" s="44">
        <v>31.829000000000008</v>
      </c>
      <c r="H289" s="10">
        <v>38.501999999999995</v>
      </c>
      <c r="J289" s="2"/>
      <c r="K289" s="2"/>
      <c r="L289" s="2"/>
      <c r="M289" s="2"/>
      <c r="N289" s="2"/>
      <c r="O289" s="2"/>
      <c r="P289" s="2"/>
      <c r="Q289" s="2"/>
      <c r="R289" s="2"/>
    </row>
    <row r="290" spans="1:18" x14ac:dyDescent="0.2">
      <c r="A290" s="44">
        <v>4</v>
      </c>
      <c r="B290" s="8">
        <v>10</v>
      </c>
      <c r="C290" s="44">
        <v>9</v>
      </c>
      <c r="D290" s="9">
        <v>41.25</v>
      </c>
      <c r="E290" s="44">
        <v>376.81099999999998</v>
      </c>
      <c r="F290" s="8">
        <v>157.60300000000001</v>
      </c>
      <c r="G290" s="44">
        <v>35.935999999999979</v>
      </c>
      <c r="H290" s="10">
        <v>44.149000000000015</v>
      </c>
      <c r="J290" s="2"/>
      <c r="K290" s="2"/>
      <c r="L290" s="2"/>
      <c r="M290" s="2"/>
      <c r="N290" s="2"/>
      <c r="O290" s="2"/>
      <c r="P290" s="2"/>
      <c r="Q290" s="2"/>
      <c r="R290" s="2"/>
    </row>
    <row r="291" spans="1:18" x14ac:dyDescent="0.2">
      <c r="A291" s="44">
        <v>4</v>
      </c>
      <c r="B291" s="8">
        <v>10</v>
      </c>
      <c r="C291" s="44">
        <v>10</v>
      </c>
      <c r="D291" s="9">
        <v>45.833333333333336</v>
      </c>
      <c r="E291" s="44">
        <v>388.10500000000002</v>
      </c>
      <c r="F291" s="8">
        <v>165.304</v>
      </c>
      <c r="G291" s="44">
        <v>47.230000000000018</v>
      </c>
      <c r="H291" s="10">
        <v>51.850000000000009</v>
      </c>
      <c r="J291" s="2"/>
      <c r="K291" s="2"/>
      <c r="L291" s="2"/>
      <c r="M291" s="2"/>
      <c r="N291" s="2"/>
      <c r="O291" s="2"/>
      <c r="P291" s="2"/>
      <c r="Q291" s="2"/>
      <c r="R291" s="2"/>
    </row>
    <row r="292" spans="1:18" x14ac:dyDescent="0.2">
      <c r="A292" s="44">
        <v>4</v>
      </c>
      <c r="B292" s="8">
        <v>10</v>
      </c>
      <c r="C292" s="44">
        <v>11</v>
      </c>
      <c r="D292" s="9">
        <v>50.416666666666664</v>
      </c>
      <c r="E292" s="44">
        <v>394.779</v>
      </c>
      <c r="F292" s="8">
        <v>168.89699999999999</v>
      </c>
      <c r="G292" s="44">
        <v>53.903999999999996</v>
      </c>
      <c r="H292" s="10">
        <v>55.442999999999998</v>
      </c>
      <c r="J292" s="2"/>
      <c r="K292" s="2"/>
      <c r="L292" s="2"/>
      <c r="M292" s="2"/>
      <c r="N292" s="2"/>
      <c r="O292" s="2"/>
      <c r="P292" s="2"/>
      <c r="Q292" s="2"/>
      <c r="R292" s="2"/>
    </row>
    <row r="293" spans="1:18" x14ac:dyDescent="0.2">
      <c r="A293" s="44">
        <v>4</v>
      </c>
      <c r="B293" s="8">
        <v>10</v>
      </c>
      <c r="C293" s="44">
        <v>12</v>
      </c>
      <c r="D293" s="9">
        <v>55</v>
      </c>
      <c r="E293" s="44">
        <v>401.452</v>
      </c>
      <c r="F293" s="8">
        <v>177.625</v>
      </c>
      <c r="G293" s="44">
        <v>60.576999999999998</v>
      </c>
      <c r="H293" s="10">
        <v>64.171000000000006</v>
      </c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6" thickBot="1" x14ac:dyDescent="0.25">
      <c r="A294" s="45">
        <v>4</v>
      </c>
      <c r="B294" s="11">
        <v>10</v>
      </c>
      <c r="C294" s="45">
        <v>13</v>
      </c>
      <c r="D294" s="12">
        <v>59.583333333333336</v>
      </c>
      <c r="E294" s="45">
        <v>400.42599999999999</v>
      </c>
      <c r="F294" s="11">
        <v>185.32499999999999</v>
      </c>
      <c r="G294" s="45">
        <v>59.550999999999988</v>
      </c>
      <c r="H294" s="13">
        <v>71.870999999999995</v>
      </c>
      <c r="J294" s="2"/>
      <c r="K294" s="2"/>
      <c r="L294" s="2"/>
      <c r="M294" s="2"/>
      <c r="N294" s="2"/>
      <c r="O294" s="2"/>
      <c r="P294" s="2"/>
      <c r="Q294" s="2"/>
      <c r="R294" s="2"/>
    </row>
    <row r="295" spans="1:18" x14ac:dyDescent="0.2">
      <c r="A295" s="44">
        <v>4</v>
      </c>
      <c r="B295" s="8">
        <v>11</v>
      </c>
      <c r="C295" s="44">
        <v>1</v>
      </c>
      <c r="D295" s="9">
        <v>4.583333333333333</v>
      </c>
      <c r="E295" s="44">
        <v>401.452</v>
      </c>
      <c r="F295" s="8">
        <v>240.255</v>
      </c>
      <c r="G295" s="44">
        <v>0</v>
      </c>
      <c r="H295" s="10">
        <v>0</v>
      </c>
      <c r="J295" s="2"/>
      <c r="K295" s="2"/>
      <c r="L295" s="2"/>
      <c r="M295" s="2"/>
      <c r="N295" s="2"/>
      <c r="O295" s="2"/>
      <c r="P295" s="2"/>
      <c r="Q295" s="2"/>
      <c r="R295" s="2"/>
    </row>
    <row r="296" spans="1:18" x14ac:dyDescent="0.2">
      <c r="A296" s="44">
        <v>4</v>
      </c>
      <c r="B296" s="8">
        <v>11</v>
      </c>
      <c r="C296" s="44">
        <v>2</v>
      </c>
      <c r="D296" s="9">
        <v>9.1666666666666661</v>
      </c>
      <c r="E296" s="44">
        <v>409.15300000000002</v>
      </c>
      <c r="F296" s="8">
        <v>239.74199999999999</v>
      </c>
      <c r="G296" s="44">
        <v>7.7010000000000218</v>
      </c>
      <c r="H296" s="10">
        <v>-0.51300000000000523</v>
      </c>
      <c r="J296" s="2"/>
      <c r="K296" s="2"/>
      <c r="L296" s="2"/>
      <c r="M296" s="2"/>
      <c r="N296" s="2"/>
      <c r="O296" s="2"/>
      <c r="P296" s="2"/>
      <c r="Q296" s="2"/>
      <c r="R296" s="2"/>
    </row>
    <row r="297" spans="1:18" x14ac:dyDescent="0.2">
      <c r="A297" s="44">
        <v>4</v>
      </c>
      <c r="B297" s="8">
        <v>11</v>
      </c>
      <c r="C297" s="44">
        <v>3</v>
      </c>
      <c r="D297" s="9">
        <v>13.75</v>
      </c>
      <c r="E297" s="44">
        <v>416.85300000000001</v>
      </c>
      <c r="F297" s="8">
        <v>243.84899999999999</v>
      </c>
      <c r="G297" s="44">
        <v>15.40100000000001</v>
      </c>
      <c r="H297" s="10">
        <v>3.5939999999999941</v>
      </c>
      <c r="J297" s="2"/>
      <c r="K297" s="2"/>
      <c r="L297" s="2"/>
      <c r="M297" s="2"/>
      <c r="N297" s="2"/>
      <c r="O297" s="2"/>
      <c r="P297" s="2"/>
      <c r="Q297" s="2"/>
      <c r="R297" s="2"/>
    </row>
    <row r="298" spans="1:18" x14ac:dyDescent="0.2">
      <c r="A298" s="44">
        <v>4</v>
      </c>
      <c r="B298" s="8">
        <v>11</v>
      </c>
      <c r="C298" s="44">
        <v>4</v>
      </c>
      <c r="D298" s="9">
        <v>18.333333333333332</v>
      </c>
      <c r="E298" s="44">
        <v>415.827</v>
      </c>
      <c r="F298" s="8">
        <v>249.49600000000001</v>
      </c>
      <c r="G298" s="44">
        <v>14.375</v>
      </c>
      <c r="H298" s="10">
        <v>9.2410000000000139</v>
      </c>
      <c r="J298" s="2"/>
      <c r="K298" s="2"/>
      <c r="L298" s="2"/>
      <c r="M298" s="2"/>
      <c r="N298" s="2"/>
      <c r="O298" s="2"/>
      <c r="P298" s="2"/>
      <c r="Q298" s="2"/>
      <c r="R298" s="2"/>
    </row>
    <row r="299" spans="1:18" x14ac:dyDescent="0.2">
      <c r="A299" s="44">
        <v>4</v>
      </c>
      <c r="B299" s="8">
        <v>11</v>
      </c>
      <c r="C299" s="44">
        <v>5</v>
      </c>
      <c r="D299" s="9">
        <v>22.916666666666668</v>
      </c>
      <c r="E299" s="44">
        <v>415.31299999999999</v>
      </c>
      <c r="F299" s="8">
        <v>254.11600000000001</v>
      </c>
      <c r="G299" s="44">
        <v>13.86099999999999</v>
      </c>
      <c r="H299" s="10">
        <v>13.861000000000018</v>
      </c>
      <c r="J299" s="2"/>
      <c r="K299" s="2"/>
      <c r="L299" s="2"/>
      <c r="M299" s="2"/>
      <c r="N299" s="2"/>
      <c r="O299" s="2"/>
      <c r="P299" s="2"/>
      <c r="Q299" s="2"/>
      <c r="R299" s="2"/>
    </row>
    <row r="300" spans="1:18" x14ac:dyDescent="0.2">
      <c r="A300" s="44">
        <v>4</v>
      </c>
      <c r="B300" s="8">
        <v>11</v>
      </c>
      <c r="C300" s="44">
        <v>6</v>
      </c>
      <c r="D300" s="9">
        <v>27.5</v>
      </c>
      <c r="E300" s="44">
        <v>410.18</v>
      </c>
      <c r="F300" s="8">
        <v>256.68299999999999</v>
      </c>
      <c r="G300" s="44">
        <v>8.7280000000000086</v>
      </c>
      <c r="H300" s="10">
        <v>16.427999999999997</v>
      </c>
      <c r="J300" s="2"/>
      <c r="K300" s="2"/>
      <c r="L300" s="2"/>
      <c r="M300" s="2"/>
      <c r="N300" s="2"/>
      <c r="O300" s="2"/>
      <c r="P300" s="2"/>
      <c r="Q300" s="2"/>
      <c r="R300" s="2"/>
    </row>
    <row r="301" spans="1:18" x14ac:dyDescent="0.2">
      <c r="A301" s="44">
        <v>4</v>
      </c>
      <c r="B301" s="8">
        <v>11</v>
      </c>
      <c r="C301" s="44">
        <v>7</v>
      </c>
      <c r="D301" s="9">
        <v>32.083333333333336</v>
      </c>
      <c r="E301" s="44">
        <v>414.28699999999998</v>
      </c>
      <c r="F301" s="8">
        <v>259.76299999999998</v>
      </c>
      <c r="G301" s="44">
        <v>12.83499999999998</v>
      </c>
      <c r="H301" s="10">
        <v>19.507999999999981</v>
      </c>
      <c r="J301" s="2"/>
      <c r="K301" s="2"/>
      <c r="L301" s="2"/>
      <c r="M301" s="2"/>
      <c r="N301" s="2"/>
      <c r="O301" s="2"/>
      <c r="P301" s="2"/>
      <c r="Q301" s="2"/>
      <c r="R301" s="2"/>
    </row>
    <row r="302" spans="1:18" x14ac:dyDescent="0.2">
      <c r="A302" s="44">
        <v>4</v>
      </c>
      <c r="B302" s="8">
        <v>11</v>
      </c>
      <c r="C302" s="44">
        <v>8</v>
      </c>
      <c r="D302" s="9">
        <v>36.666666666666664</v>
      </c>
      <c r="E302" s="44">
        <v>417.36700000000002</v>
      </c>
      <c r="F302" s="8">
        <v>262.33</v>
      </c>
      <c r="G302" s="44">
        <v>15.91500000000002</v>
      </c>
      <c r="H302" s="10">
        <v>22.074999999999989</v>
      </c>
      <c r="J302" s="2"/>
      <c r="K302" s="2"/>
      <c r="L302" s="2"/>
      <c r="M302" s="2"/>
      <c r="N302" s="2"/>
      <c r="O302" s="2"/>
      <c r="P302" s="2"/>
      <c r="Q302" s="2"/>
      <c r="R302" s="2"/>
    </row>
    <row r="303" spans="1:18" x14ac:dyDescent="0.2">
      <c r="A303" s="44">
        <v>4</v>
      </c>
      <c r="B303" s="8">
        <v>11</v>
      </c>
      <c r="C303" s="44">
        <v>9</v>
      </c>
      <c r="D303" s="9">
        <v>41.25</v>
      </c>
      <c r="E303" s="44">
        <v>424.04</v>
      </c>
      <c r="F303" s="8">
        <v>277.21800000000002</v>
      </c>
      <c r="G303" s="44">
        <v>22.588000000000022</v>
      </c>
      <c r="H303" s="10">
        <v>36.963000000000022</v>
      </c>
      <c r="J303" s="2"/>
      <c r="K303" s="2"/>
      <c r="L303" s="2"/>
      <c r="M303" s="2"/>
      <c r="N303" s="2"/>
      <c r="O303" s="2"/>
      <c r="P303" s="2"/>
      <c r="Q303" s="2"/>
      <c r="R303" s="2"/>
    </row>
    <row r="304" spans="1:18" x14ac:dyDescent="0.2">
      <c r="A304" s="44">
        <v>4</v>
      </c>
      <c r="B304" s="8">
        <v>11</v>
      </c>
      <c r="C304" s="44">
        <v>10</v>
      </c>
      <c r="D304" s="9">
        <v>45.833333333333336</v>
      </c>
      <c r="E304" s="44">
        <v>428.14699999999999</v>
      </c>
      <c r="F304" s="8">
        <v>278.24400000000003</v>
      </c>
      <c r="G304" s="44">
        <v>26.694999999999993</v>
      </c>
      <c r="H304" s="10">
        <v>37.989000000000033</v>
      </c>
      <c r="J304" s="2"/>
      <c r="K304" s="2"/>
      <c r="L304" s="2"/>
      <c r="M304" s="2"/>
      <c r="N304" s="2"/>
      <c r="O304" s="2"/>
      <c r="P304" s="2"/>
      <c r="Q304" s="2"/>
      <c r="R304" s="2"/>
    </row>
    <row r="305" spans="1:18" x14ac:dyDescent="0.2">
      <c r="A305" s="44">
        <v>4</v>
      </c>
      <c r="B305" s="8">
        <v>11</v>
      </c>
      <c r="C305" s="44">
        <v>11</v>
      </c>
      <c r="D305" s="9">
        <v>50.416666666666664</v>
      </c>
      <c r="E305" s="44">
        <v>432.25400000000002</v>
      </c>
      <c r="F305" s="8">
        <v>278.24400000000003</v>
      </c>
      <c r="G305" s="44">
        <v>30.802000000000021</v>
      </c>
      <c r="H305" s="10">
        <v>37.989000000000033</v>
      </c>
      <c r="J305" s="2"/>
      <c r="K305" s="2"/>
      <c r="L305" s="2"/>
      <c r="M305" s="2"/>
      <c r="N305" s="2"/>
      <c r="O305" s="2"/>
      <c r="P305" s="2"/>
      <c r="Q305" s="2"/>
      <c r="R305" s="2"/>
    </row>
    <row r="306" spans="1:18" x14ac:dyDescent="0.2">
      <c r="A306" s="44">
        <v>4</v>
      </c>
      <c r="B306" s="8">
        <v>11</v>
      </c>
      <c r="C306" s="44">
        <v>12</v>
      </c>
      <c r="D306" s="9">
        <v>55</v>
      </c>
      <c r="E306" s="44">
        <v>433.79399999999998</v>
      </c>
      <c r="F306" s="8">
        <v>278.75799999999998</v>
      </c>
      <c r="G306" s="44">
        <v>32.341999999999985</v>
      </c>
      <c r="H306" s="10">
        <v>38.502999999999986</v>
      </c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6" thickBot="1" x14ac:dyDescent="0.25">
      <c r="A307" s="45">
        <v>4</v>
      </c>
      <c r="B307" s="11">
        <v>11</v>
      </c>
      <c r="C307" s="45">
        <v>13</v>
      </c>
      <c r="D307" s="12">
        <v>59.583333333333336</v>
      </c>
      <c r="E307" s="45">
        <v>437.38799999999998</v>
      </c>
      <c r="F307" s="11">
        <v>284.91800000000001</v>
      </c>
      <c r="G307" s="45">
        <v>35.935999999999979</v>
      </c>
      <c r="H307" s="13">
        <v>44.663000000000011</v>
      </c>
      <c r="J307" s="2"/>
      <c r="K307" s="2"/>
      <c r="L307" s="2"/>
      <c r="M307" s="2"/>
      <c r="N307" s="2"/>
      <c r="O307" s="2"/>
      <c r="P307" s="2"/>
      <c r="Q307" s="2"/>
      <c r="R307" s="2"/>
    </row>
    <row r="308" spans="1:18" x14ac:dyDescent="0.2">
      <c r="A308" s="40">
        <v>5</v>
      </c>
      <c r="B308" s="14">
        <v>12</v>
      </c>
      <c r="C308" s="40">
        <v>1</v>
      </c>
      <c r="D308" s="15">
        <v>3.3</v>
      </c>
      <c r="E308" s="40">
        <v>377.40800000000002</v>
      </c>
      <c r="F308" s="14">
        <v>203.28</v>
      </c>
      <c r="G308" s="40">
        <v>0</v>
      </c>
      <c r="H308" s="16">
        <v>0</v>
      </c>
      <c r="J308" s="2"/>
      <c r="K308" s="2"/>
      <c r="L308" s="2"/>
      <c r="M308" s="2"/>
      <c r="N308" s="2"/>
      <c r="O308" s="2"/>
      <c r="P308" s="2"/>
      <c r="Q308" s="2"/>
      <c r="R308" s="2"/>
    </row>
    <row r="309" spans="1:18" x14ac:dyDescent="0.2">
      <c r="A309" s="41">
        <v>5</v>
      </c>
      <c r="B309" s="18">
        <v>12</v>
      </c>
      <c r="C309" s="41">
        <v>2</v>
      </c>
      <c r="D309" s="19">
        <v>6.6</v>
      </c>
      <c r="E309" s="41">
        <v>381.34800000000001</v>
      </c>
      <c r="F309" s="18">
        <v>206.43199999999999</v>
      </c>
      <c r="G309" s="41">
        <v>3.9399999999999977</v>
      </c>
      <c r="H309" s="20">
        <v>3.1519999999999868</v>
      </c>
      <c r="J309" s="2"/>
      <c r="K309" s="2"/>
      <c r="L309" s="2"/>
      <c r="M309" s="2"/>
      <c r="N309" s="2"/>
      <c r="O309" s="2"/>
      <c r="P309" s="2"/>
      <c r="Q309" s="2"/>
      <c r="R309" s="2"/>
    </row>
    <row r="310" spans="1:18" x14ac:dyDescent="0.2">
      <c r="A310" s="41">
        <v>5</v>
      </c>
      <c r="B310" s="18">
        <v>12</v>
      </c>
      <c r="C310" s="41">
        <v>3</v>
      </c>
      <c r="D310" s="19">
        <v>9.9</v>
      </c>
      <c r="E310" s="41">
        <v>390.01499999999999</v>
      </c>
      <c r="F310" s="18">
        <v>211.947</v>
      </c>
      <c r="G310" s="41">
        <v>12.606999999999971</v>
      </c>
      <c r="H310" s="20">
        <v>8.6670000000000016</v>
      </c>
      <c r="J310" s="2"/>
      <c r="K310" s="2"/>
      <c r="L310" s="2"/>
      <c r="M310" s="2"/>
      <c r="N310" s="2"/>
      <c r="O310" s="2"/>
      <c r="P310" s="2"/>
      <c r="Q310" s="2"/>
      <c r="R310" s="2"/>
    </row>
    <row r="311" spans="1:18" x14ac:dyDescent="0.2">
      <c r="A311" s="41">
        <v>5</v>
      </c>
      <c r="B311" s="18">
        <v>12</v>
      </c>
      <c r="C311" s="41">
        <v>4</v>
      </c>
      <c r="D311" s="19">
        <v>13.2</v>
      </c>
      <c r="E311" s="41">
        <v>395.53</v>
      </c>
      <c r="F311" s="18">
        <v>214.31100000000001</v>
      </c>
      <c r="G311" s="41">
        <v>18.121999999999957</v>
      </c>
      <c r="H311" s="20">
        <v>11.031000000000006</v>
      </c>
      <c r="J311" s="2"/>
      <c r="K311" s="2"/>
      <c r="L311" s="2"/>
      <c r="M311" s="2"/>
      <c r="N311" s="2"/>
      <c r="O311" s="2"/>
      <c r="P311" s="2"/>
      <c r="Q311" s="2"/>
      <c r="R311" s="2"/>
    </row>
    <row r="312" spans="1:18" x14ac:dyDescent="0.2">
      <c r="A312" s="41">
        <v>5</v>
      </c>
      <c r="B312" s="18">
        <v>12</v>
      </c>
      <c r="C312" s="41">
        <v>5</v>
      </c>
      <c r="D312" s="19">
        <v>16.5</v>
      </c>
      <c r="E312" s="41">
        <v>394.74200000000002</v>
      </c>
      <c r="F312" s="18">
        <v>221.40199999999999</v>
      </c>
      <c r="G312" s="41">
        <v>17.334000000000003</v>
      </c>
      <c r="H312" s="20">
        <v>18.121999999999986</v>
      </c>
      <c r="J312" s="2"/>
      <c r="K312" s="2"/>
      <c r="L312" s="2"/>
      <c r="M312" s="2"/>
      <c r="N312" s="2"/>
      <c r="O312" s="2"/>
      <c r="P312" s="2"/>
      <c r="Q312" s="2"/>
      <c r="R312" s="2"/>
    </row>
    <row r="313" spans="1:18" x14ac:dyDescent="0.2">
      <c r="A313" s="41">
        <v>5</v>
      </c>
      <c r="B313" s="18">
        <v>12</v>
      </c>
      <c r="C313" s="41">
        <v>6</v>
      </c>
      <c r="D313" s="19">
        <v>19.8</v>
      </c>
      <c r="E313" s="41">
        <v>397.10599999999999</v>
      </c>
      <c r="F313" s="18">
        <v>230.06899999999999</v>
      </c>
      <c r="G313" s="41">
        <v>19.697999999999979</v>
      </c>
      <c r="H313" s="20">
        <v>26.788999999999987</v>
      </c>
      <c r="J313" s="2"/>
      <c r="K313" s="2"/>
      <c r="L313" s="2"/>
      <c r="M313" s="2"/>
      <c r="N313" s="2"/>
      <c r="O313" s="2"/>
      <c r="P313" s="2"/>
      <c r="Q313" s="2"/>
      <c r="R313" s="2"/>
    </row>
    <row r="314" spans="1:18" x14ac:dyDescent="0.2">
      <c r="A314" s="41">
        <v>5</v>
      </c>
      <c r="B314" s="18">
        <v>12</v>
      </c>
      <c r="C314" s="41">
        <v>7</v>
      </c>
      <c r="D314" s="19">
        <v>23.1</v>
      </c>
      <c r="E314" s="41">
        <v>397.89400000000001</v>
      </c>
      <c r="F314" s="18">
        <v>237.94800000000001</v>
      </c>
      <c r="G314" s="41">
        <v>20.48599999999999</v>
      </c>
      <c r="H314" s="20">
        <v>34.668000000000006</v>
      </c>
      <c r="J314" s="2"/>
      <c r="K314" s="2"/>
      <c r="L314" s="2"/>
      <c r="M314" s="2"/>
      <c r="N314" s="2"/>
      <c r="O314" s="2"/>
      <c r="P314" s="2"/>
      <c r="Q314" s="2"/>
      <c r="R314" s="2"/>
    </row>
    <row r="315" spans="1:18" x14ac:dyDescent="0.2">
      <c r="A315" s="41">
        <v>5</v>
      </c>
      <c r="B315" s="18">
        <v>12</v>
      </c>
      <c r="C315" s="41">
        <v>8</v>
      </c>
      <c r="D315" s="19">
        <v>26.4</v>
      </c>
      <c r="E315" s="41">
        <v>402.62099999999998</v>
      </c>
      <c r="F315" s="18">
        <v>245.04</v>
      </c>
      <c r="G315" s="41">
        <v>25.212999999999965</v>
      </c>
      <c r="H315" s="20">
        <v>41.759999999999991</v>
      </c>
      <c r="J315" s="2"/>
      <c r="K315" s="2"/>
      <c r="L315" s="2"/>
      <c r="M315" s="2"/>
      <c r="N315" s="2"/>
      <c r="O315" s="2"/>
      <c r="P315" s="2"/>
      <c r="Q315" s="2"/>
      <c r="R315" s="2"/>
    </row>
    <row r="316" spans="1:18" x14ac:dyDescent="0.2">
      <c r="A316" s="41">
        <v>5</v>
      </c>
      <c r="B316" s="18">
        <v>12</v>
      </c>
      <c r="C316" s="41">
        <v>9</v>
      </c>
      <c r="D316" s="19">
        <v>29.7</v>
      </c>
      <c r="E316" s="41">
        <v>405.77300000000002</v>
      </c>
      <c r="F316" s="18">
        <v>256.858</v>
      </c>
      <c r="G316" s="41">
        <v>28.365000000000009</v>
      </c>
      <c r="H316" s="20">
        <v>53.578000000000003</v>
      </c>
      <c r="J316" s="2"/>
      <c r="K316" s="2"/>
      <c r="L316" s="2"/>
      <c r="M316" s="2"/>
      <c r="N316" s="2"/>
      <c r="O316" s="2"/>
      <c r="P316" s="2"/>
      <c r="Q316" s="2"/>
      <c r="R316" s="2"/>
    </row>
    <row r="317" spans="1:18" x14ac:dyDescent="0.2">
      <c r="A317" s="41">
        <v>5</v>
      </c>
      <c r="B317" s="18">
        <v>12</v>
      </c>
      <c r="C317" s="41">
        <v>10</v>
      </c>
      <c r="D317" s="19">
        <v>33</v>
      </c>
      <c r="E317" s="41">
        <v>405.77300000000002</v>
      </c>
      <c r="F317" s="18">
        <v>267.88900000000001</v>
      </c>
      <c r="G317" s="41">
        <v>28.365000000000009</v>
      </c>
      <c r="H317" s="20">
        <v>64.609000000000009</v>
      </c>
      <c r="J317" s="2"/>
      <c r="K317" s="2"/>
      <c r="L317" s="2"/>
      <c r="M317" s="2"/>
      <c r="N317" s="2"/>
      <c r="O317" s="2"/>
      <c r="P317" s="2"/>
      <c r="Q317" s="2"/>
      <c r="R317" s="2"/>
    </row>
    <row r="318" spans="1:18" x14ac:dyDescent="0.2">
      <c r="A318" s="41">
        <v>5</v>
      </c>
      <c r="B318" s="18">
        <v>12</v>
      </c>
      <c r="C318" s="41">
        <v>11</v>
      </c>
      <c r="D318" s="19">
        <v>36.299999999999997</v>
      </c>
      <c r="E318" s="41">
        <v>402.62099999999998</v>
      </c>
      <c r="F318" s="18">
        <v>271.82900000000001</v>
      </c>
      <c r="G318" s="41">
        <v>25.212999999999965</v>
      </c>
      <c r="H318" s="20">
        <v>68.549000000000007</v>
      </c>
      <c r="J318" s="2"/>
      <c r="K318" s="2"/>
      <c r="L318" s="2"/>
      <c r="M318" s="2"/>
      <c r="N318" s="2"/>
      <c r="O318" s="2"/>
      <c r="P318" s="2"/>
      <c r="Q318" s="2"/>
      <c r="R318" s="2"/>
    </row>
    <row r="319" spans="1:18" x14ac:dyDescent="0.2">
      <c r="A319" s="41">
        <v>5</v>
      </c>
      <c r="B319" s="18">
        <v>12</v>
      </c>
      <c r="C319" s="41">
        <v>12</v>
      </c>
      <c r="D319" s="19">
        <v>39.6</v>
      </c>
      <c r="E319" s="41">
        <v>401.04599999999999</v>
      </c>
      <c r="F319" s="18">
        <v>273.404</v>
      </c>
      <c r="G319" s="41">
        <v>23.637999999999977</v>
      </c>
      <c r="H319" s="20">
        <v>70.123999999999995</v>
      </c>
      <c r="J319" s="2"/>
      <c r="K319" s="2"/>
      <c r="L319" s="2"/>
      <c r="M319" s="2"/>
      <c r="N319" s="2"/>
      <c r="O319" s="2"/>
      <c r="P319" s="2"/>
      <c r="Q319" s="2"/>
      <c r="R319" s="2"/>
    </row>
    <row r="320" spans="1:18" x14ac:dyDescent="0.2">
      <c r="A320" s="41">
        <v>5</v>
      </c>
      <c r="B320" s="18">
        <v>12</v>
      </c>
      <c r="C320" s="41">
        <v>13</v>
      </c>
      <c r="D320" s="19">
        <v>42.9</v>
      </c>
      <c r="E320" s="41">
        <v>405.77300000000002</v>
      </c>
      <c r="F320" s="18">
        <v>283.64699999999999</v>
      </c>
      <c r="G320" s="41">
        <v>28.365000000000009</v>
      </c>
      <c r="H320" s="20">
        <v>80.36699999999999</v>
      </c>
      <c r="J320" s="2"/>
      <c r="K320" s="2"/>
      <c r="L320" s="2"/>
      <c r="M320" s="2"/>
      <c r="N320" s="2"/>
      <c r="O320" s="2"/>
      <c r="P320" s="2"/>
      <c r="Q320" s="2"/>
      <c r="R320" s="2"/>
    </row>
    <row r="321" spans="1:18" x14ac:dyDescent="0.2">
      <c r="A321" s="41">
        <v>5</v>
      </c>
      <c r="B321" s="18">
        <v>12</v>
      </c>
      <c r="C321" s="41">
        <v>14</v>
      </c>
      <c r="D321" s="19">
        <v>46.2</v>
      </c>
      <c r="E321" s="41">
        <v>410.50099999999998</v>
      </c>
      <c r="F321" s="18">
        <v>290.738</v>
      </c>
      <c r="G321" s="41">
        <v>33.092999999999961</v>
      </c>
      <c r="H321" s="20">
        <v>87.457999999999998</v>
      </c>
      <c r="J321" s="2"/>
      <c r="K321" s="2"/>
      <c r="L321" s="2"/>
      <c r="M321" s="2"/>
      <c r="N321" s="2"/>
      <c r="O321" s="2"/>
      <c r="P321" s="2"/>
      <c r="Q321" s="2"/>
      <c r="R321" s="2"/>
    </row>
    <row r="322" spans="1:18" x14ac:dyDescent="0.2">
      <c r="A322" s="41">
        <v>5</v>
      </c>
      <c r="B322" s="18">
        <v>12</v>
      </c>
      <c r="C322" s="41">
        <v>15</v>
      </c>
      <c r="D322" s="19">
        <v>49.5</v>
      </c>
      <c r="E322" s="41">
        <v>409.71300000000002</v>
      </c>
      <c r="F322" s="18">
        <v>300.98099999999999</v>
      </c>
      <c r="G322" s="41">
        <v>32.305000000000007</v>
      </c>
      <c r="H322" s="20">
        <v>97.700999999999993</v>
      </c>
      <c r="J322" s="2"/>
      <c r="K322" s="2"/>
      <c r="L322" s="2"/>
      <c r="M322" s="2"/>
      <c r="N322" s="2"/>
      <c r="O322" s="2"/>
      <c r="P322" s="2"/>
      <c r="Q322" s="2"/>
      <c r="R322" s="2"/>
    </row>
    <row r="323" spans="1:18" x14ac:dyDescent="0.2">
      <c r="A323" s="41">
        <v>5</v>
      </c>
      <c r="B323" s="18">
        <v>12</v>
      </c>
      <c r="C323" s="41">
        <v>16</v>
      </c>
      <c r="D323" s="19">
        <v>52.8</v>
      </c>
      <c r="E323" s="41">
        <v>407.34899999999999</v>
      </c>
      <c r="F323" s="18">
        <v>308.86</v>
      </c>
      <c r="G323" s="41">
        <v>29.940999999999974</v>
      </c>
      <c r="H323" s="20">
        <v>105.58000000000001</v>
      </c>
      <c r="J323" s="2"/>
      <c r="K323" s="2"/>
      <c r="L323" s="2"/>
      <c r="M323" s="2"/>
      <c r="N323" s="2"/>
      <c r="O323" s="2"/>
      <c r="P323" s="2"/>
      <c r="Q323" s="2"/>
      <c r="R323" s="2"/>
    </row>
    <row r="324" spans="1:18" x14ac:dyDescent="0.2">
      <c r="A324" s="41">
        <v>5</v>
      </c>
      <c r="B324" s="18">
        <v>12</v>
      </c>
      <c r="C324" s="41">
        <v>17</v>
      </c>
      <c r="D324" s="19">
        <v>56.1</v>
      </c>
      <c r="E324" s="41">
        <v>416.80399999999997</v>
      </c>
      <c r="F324" s="18">
        <v>315.95100000000002</v>
      </c>
      <c r="G324" s="41">
        <v>39.395999999999958</v>
      </c>
      <c r="H324" s="20">
        <v>112.67100000000002</v>
      </c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6" thickBot="1" x14ac:dyDescent="0.25">
      <c r="A325" s="42">
        <v>5</v>
      </c>
      <c r="B325" s="22">
        <v>12</v>
      </c>
      <c r="C325" s="42">
        <v>18</v>
      </c>
      <c r="D325" s="23">
        <v>59.4</v>
      </c>
      <c r="E325" s="42">
        <v>416.01600000000002</v>
      </c>
      <c r="F325" s="22">
        <v>321.46699999999998</v>
      </c>
      <c r="G325" s="42">
        <v>38.608000000000004</v>
      </c>
      <c r="H325" s="24">
        <v>118.18699999999998</v>
      </c>
      <c r="J325" s="2"/>
      <c r="K325" s="2"/>
      <c r="L325" s="2"/>
      <c r="M325" s="2"/>
      <c r="N325" s="2"/>
      <c r="O325" s="2"/>
      <c r="P325" s="2"/>
      <c r="Q325" s="2"/>
      <c r="R325" s="2"/>
    </row>
    <row r="326" spans="1:18" x14ac:dyDescent="0.2">
      <c r="A326" s="41">
        <v>5</v>
      </c>
      <c r="B326" s="18">
        <v>13</v>
      </c>
      <c r="C326" s="41">
        <v>1</v>
      </c>
      <c r="D326" s="19">
        <v>3.3</v>
      </c>
      <c r="E326" s="41">
        <v>412.07600000000002</v>
      </c>
      <c r="F326" s="18">
        <v>226.91800000000001</v>
      </c>
      <c r="G326" s="41">
        <v>0</v>
      </c>
      <c r="H326" s="20">
        <v>0</v>
      </c>
      <c r="J326" s="2"/>
      <c r="K326" s="2"/>
      <c r="L326" s="2"/>
      <c r="M326" s="2"/>
      <c r="N326" s="2"/>
      <c r="O326" s="2"/>
      <c r="P326" s="2"/>
      <c r="Q326" s="2"/>
      <c r="R326" s="2"/>
    </row>
    <row r="327" spans="1:18" x14ac:dyDescent="0.2">
      <c r="A327" s="41">
        <v>5</v>
      </c>
      <c r="B327" s="18">
        <v>13</v>
      </c>
      <c r="C327" s="41">
        <v>2</v>
      </c>
      <c r="D327" s="19">
        <v>6.6</v>
      </c>
      <c r="E327" s="41">
        <v>416.80399999999997</v>
      </c>
      <c r="F327" s="18">
        <v>232.43299999999999</v>
      </c>
      <c r="G327" s="41">
        <v>4.7279999999999518</v>
      </c>
      <c r="H327" s="20">
        <v>5.5149999999999864</v>
      </c>
      <c r="J327" s="2"/>
      <c r="K327" s="2"/>
      <c r="L327" s="2"/>
      <c r="M327" s="2"/>
      <c r="N327" s="2"/>
      <c r="O327" s="2"/>
      <c r="P327" s="2"/>
      <c r="Q327" s="2"/>
      <c r="R327" s="2"/>
    </row>
    <row r="328" spans="1:18" x14ac:dyDescent="0.2">
      <c r="A328" s="41">
        <v>5</v>
      </c>
      <c r="B328" s="18">
        <v>13</v>
      </c>
      <c r="C328" s="41">
        <v>3</v>
      </c>
      <c r="D328" s="19">
        <v>9.9</v>
      </c>
      <c r="E328" s="41">
        <v>418.38</v>
      </c>
      <c r="F328" s="18">
        <v>241.88800000000001</v>
      </c>
      <c r="G328" s="41">
        <v>6.3039999999999736</v>
      </c>
      <c r="H328" s="20">
        <v>14.969999999999999</v>
      </c>
      <c r="J328" s="2"/>
      <c r="K328" s="2"/>
      <c r="L328" s="2"/>
      <c r="M328" s="2"/>
      <c r="N328" s="2"/>
      <c r="O328" s="2"/>
      <c r="P328" s="2"/>
      <c r="Q328" s="2"/>
      <c r="R328" s="2"/>
    </row>
    <row r="329" spans="1:18" x14ac:dyDescent="0.2">
      <c r="A329" s="41">
        <v>5</v>
      </c>
      <c r="B329" s="18">
        <v>13</v>
      </c>
      <c r="C329" s="41">
        <v>4</v>
      </c>
      <c r="D329" s="19">
        <v>13.2</v>
      </c>
      <c r="E329" s="41">
        <v>419.16800000000001</v>
      </c>
      <c r="F329" s="18">
        <v>248.191</v>
      </c>
      <c r="G329" s="41">
        <v>7.0919999999999845</v>
      </c>
      <c r="H329" s="20">
        <v>21.272999999999996</v>
      </c>
      <c r="J329" s="2"/>
      <c r="K329" s="2"/>
      <c r="L329" s="2"/>
      <c r="M329" s="2"/>
      <c r="N329" s="2"/>
      <c r="O329" s="2"/>
      <c r="P329" s="2"/>
      <c r="Q329" s="2"/>
      <c r="R329" s="2"/>
    </row>
    <row r="330" spans="1:18" x14ac:dyDescent="0.2">
      <c r="A330" s="41">
        <v>5</v>
      </c>
      <c r="B330" s="18">
        <v>13</v>
      </c>
      <c r="C330" s="41">
        <v>5</v>
      </c>
      <c r="D330" s="19">
        <v>16.5</v>
      </c>
      <c r="E330" s="41">
        <v>417.59199999999998</v>
      </c>
      <c r="F330" s="18">
        <v>260.01</v>
      </c>
      <c r="G330" s="41">
        <v>5.5159999999999627</v>
      </c>
      <c r="H330" s="20">
        <v>33.091999999999985</v>
      </c>
      <c r="J330" s="2"/>
      <c r="K330" s="2"/>
      <c r="L330" s="2"/>
      <c r="M330" s="2"/>
      <c r="N330" s="2"/>
      <c r="O330" s="2"/>
      <c r="P330" s="2"/>
      <c r="Q330" s="2"/>
      <c r="R330" s="2"/>
    </row>
    <row r="331" spans="1:18" x14ac:dyDescent="0.2">
      <c r="A331" s="41">
        <v>5</v>
      </c>
      <c r="B331" s="18">
        <v>13</v>
      </c>
      <c r="C331" s="41">
        <v>6</v>
      </c>
      <c r="D331" s="19">
        <v>19.8</v>
      </c>
      <c r="E331" s="41">
        <v>415.22800000000001</v>
      </c>
      <c r="F331" s="18">
        <v>268.67700000000002</v>
      </c>
      <c r="G331" s="41">
        <v>3.1519999999999868</v>
      </c>
      <c r="H331" s="20">
        <v>41.759000000000015</v>
      </c>
      <c r="J331" s="2"/>
      <c r="K331" s="2"/>
      <c r="L331" s="2"/>
      <c r="M331" s="2"/>
      <c r="N331" s="2"/>
      <c r="O331" s="2"/>
      <c r="P331" s="2"/>
      <c r="Q331" s="2"/>
      <c r="R331" s="2"/>
    </row>
    <row r="332" spans="1:18" x14ac:dyDescent="0.2">
      <c r="A332" s="41">
        <v>5</v>
      </c>
      <c r="B332" s="18">
        <v>13</v>
      </c>
      <c r="C332" s="41">
        <v>7</v>
      </c>
      <c r="D332" s="19">
        <v>23.1</v>
      </c>
      <c r="E332" s="41">
        <v>423.89499999999998</v>
      </c>
      <c r="F332" s="18">
        <v>279.70800000000003</v>
      </c>
      <c r="G332" s="41">
        <v>11.81899999999996</v>
      </c>
      <c r="H332" s="20">
        <v>52.79000000000002</v>
      </c>
      <c r="J332" s="2"/>
      <c r="K332" s="2"/>
      <c r="L332" s="2"/>
      <c r="M332" s="2"/>
      <c r="N332" s="2"/>
      <c r="O332" s="2"/>
      <c r="P332" s="2"/>
      <c r="Q332" s="2"/>
      <c r="R332" s="2"/>
    </row>
    <row r="333" spans="1:18" x14ac:dyDescent="0.2">
      <c r="A333" s="41">
        <v>5</v>
      </c>
      <c r="B333" s="18">
        <v>13</v>
      </c>
      <c r="C333" s="41">
        <v>8</v>
      </c>
      <c r="D333" s="19">
        <v>26.4</v>
      </c>
      <c r="E333" s="41">
        <v>419.95499999999998</v>
      </c>
      <c r="F333" s="18">
        <v>284.435</v>
      </c>
      <c r="G333" s="41">
        <v>7.8789999999999623</v>
      </c>
      <c r="H333" s="20">
        <v>57.516999999999996</v>
      </c>
      <c r="J333" s="2"/>
      <c r="K333" s="2"/>
      <c r="L333" s="2"/>
      <c r="M333" s="2"/>
      <c r="N333" s="2"/>
      <c r="O333" s="2"/>
      <c r="P333" s="2"/>
      <c r="Q333" s="2"/>
      <c r="R333" s="2"/>
    </row>
    <row r="334" spans="1:18" x14ac:dyDescent="0.2">
      <c r="A334" s="41">
        <v>5</v>
      </c>
      <c r="B334" s="18">
        <v>13</v>
      </c>
      <c r="C334" s="41">
        <v>9</v>
      </c>
      <c r="D334" s="19">
        <v>29.7</v>
      </c>
      <c r="E334" s="41">
        <v>416.01600000000002</v>
      </c>
      <c r="F334" s="18">
        <v>296.25400000000002</v>
      </c>
      <c r="G334" s="41">
        <v>3.9399999999999977</v>
      </c>
      <c r="H334" s="20">
        <v>69.336000000000013</v>
      </c>
      <c r="J334" s="2"/>
      <c r="K334" s="2"/>
      <c r="L334" s="2"/>
      <c r="M334" s="2"/>
      <c r="N334" s="2"/>
      <c r="O334" s="2"/>
      <c r="P334" s="2"/>
      <c r="Q334" s="2"/>
      <c r="R334" s="2"/>
    </row>
    <row r="335" spans="1:18" x14ac:dyDescent="0.2">
      <c r="A335" s="41">
        <v>5</v>
      </c>
      <c r="B335" s="18">
        <v>13</v>
      </c>
      <c r="C335" s="41">
        <v>10</v>
      </c>
      <c r="D335" s="19">
        <v>33</v>
      </c>
      <c r="E335" s="41">
        <v>422.31900000000002</v>
      </c>
      <c r="F335" s="18">
        <v>304.92099999999999</v>
      </c>
      <c r="G335" s="41">
        <v>10.242999999999995</v>
      </c>
      <c r="H335" s="20">
        <v>78.002999999999986</v>
      </c>
      <c r="J335" s="2"/>
      <c r="K335" s="2"/>
      <c r="L335" s="2"/>
      <c r="M335" s="2"/>
      <c r="N335" s="2"/>
      <c r="O335" s="2"/>
      <c r="P335" s="2"/>
      <c r="Q335" s="2"/>
      <c r="R335" s="2"/>
    </row>
    <row r="336" spans="1:18" x14ac:dyDescent="0.2">
      <c r="A336" s="41">
        <v>5</v>
      </c>
      <c r="B336" s="18">
        <v>13</v>
      </c>
      <c r="C336" s="41">
        <v>11</v>
      </c>
      <c r="D336" s="19">
        <v>36.299999999999997</v>
      </c>
      <c r="E336" s="41">
        <v>423.10700000000003</v>
      </c>
      <c r="F336" s="18">
        <v>312.8</v>
      </c>
      <c r="G336" s="41">
        <v>11.031000000000006</v>
      </c>
      <c r="H336" s="20">
        <v>85.882000000000005</v>
      </c>
      <c r="J336" s="2"/>
      <c r="K336" s="2"/>
      <c r="L336" s="2"/>
      <c r="M336" s="2"/>
      <c r="N336" s="2"/>
      <c r="O336" s="2"/>
      <c r="P336" s="2"/>
      <c r="Q336" s="2"/>
      <c r="R336" s="2"/>
    </row>
    <row r="337" spans="1:18" x14ac:dyDescent="0.2">
      <c r="A337" s="41">
        <v>5</v>
      </c>
      <c r="B337" s="18">
        <v>13</v>
      </c>
      <c r="C337" s="41">
        <v>12</v>
      </c>
      <c r="D337" s="19">
        <v>39.6</v>
      </c>
      <c r="E337" s="41">
        <v>417.59199999999998</v>
      </c>
      <c r="F337" s="18">
        <v>320.67899999999997</v>
      </c>
      <c r="G337" s="41">
        <v>5.5159999999999627</v>
      </c>
      <c r="H337" s="20">
        <v>93.760999999999967</v>
      </c>
      <c r="J337" s="2"/>
      <c r="K337" s="2"/>
      <c r="L337" s="2"/>
      <c r="M337" s="2"/>
      <c r="N337" s="2"/>
      <c r="O337" s="2"/>
      <c r="P337" s="2"/>
      <c r="Q337" s="2"/>
      <c r="R337" s="2"/>
    </row>
    <row r="338" spans="1:18" x14ac:dyDescent="0.2">
      <c r="A338" s="41">
        <v>5</v>
      </c>
      <c r="B338" s="18">
        <v>13</v>
      </c>
      <c r="C338" s="41">
        <v>13</v>
      </c>
      <c r="D338" s="19">
        <v>42.9</v>
      </c>
      <c r="E338" s="41">
        <v>415.22800000000001</v>
      </c>
      <c r="F338" s="18">
        <v>330.13400000000001</v>
      </c>
      <c r="G338" s="41">
        <v>3.1519999999999868</v>
      </c>
      <c r="H338" s="20">
        <v>103.21600000000001</v>
      </c>
      <c r="J338" s="2"/>
      <c r="K338" s="2"/>
      <c r="L338" s="2"/>
      <c r="M338" s="2"/>
      <c r="N338" s="2"/>
      <c r="O338" s="2"/>
      <c r="P338" s="2"/>
      <c r="Q338" s="2"/>
      <c r="R338" s="2"/>
    </row>
    <row r="339" spans="1:18" x14ac:dyDescent="0.2">
      <c r="A339" s="41">
        <v>5</v>
      </c>
      <c r="B339" s="18">
        <v>13</v>
      </c>
      <c r="C339" s="41">
        <v>14</v>
      </c>
      <c r="D339" s="19">
        <v>46.2</v>
      </c>
      <c r="E339" s="41">
        <v>412.86399999999998</v>
      </c>
      <c r="F339" s="18">
        <v>334.07299999999998</v>
      </c>
      <c r="G339" s="41">
        <v>0.78799999999995407</v>
      </c>
      <c r="H339" s="20">
        <v>107.15499999999997</v>
      </c>
      <c r="J339" s="2"/>
      <c r="K339" s="2"/>
      <c r="L339" s="2"/>
      <c r="M339" s="2"/>
      <c r="N339" s="2"/>
      <c r="O339" s="2"/>
      <c r="P339" s="2"/>
      <c r="Q339" s="2"/>
      <c r="R339" s="2"/>
    </row>
    <row r="340" spans="1:18" x14ac:dyDescent="0.2">
      <c r="A340" s="41">
        <v>5</v>
      </c>
      <c r="B340" s="18">
        <v>13</v>
      </c>
      <c r="C340" s="41">
        <v>15</v>
      </c>
      <c r="D340" s="19">
        <v>49.5</v>
      </c>
      <c r="E340" s="41">
        <v>418.38</v>
      </c>
      <c r="F340" s="18">
        <v>344.31599999999997</v>
      </c>
      <c r="G340" s="41">
        <v>6.3039999999999736</v>
      </c>
      <c r="H340" s="20">
        <v>117.39799999999997</v>
      </c>
      <c r="J340" s="2"/>
      <c r="K340" s="2"/>
      <c r="L340" s="2"/>
      <c r="M340" s="2"/>
      <c r="N340" s="2"/>
      <c r="O340" s="2"/>
      <c r="P340" s="2"/>
      <c r="Q340" s="2"/>
      <c r="R340" s="2"/>
    </row>
    <row r="341" spans="1:18" x14ac:dyDescent="0.2">
      <c r="A341" s="41">
        <v>5</v>
      </c>
      <c r="B341" s="18">
        <v>13</v>
      </c>
      <c r="C341" s="41">
        <v>16</v>
      </c>
      <c r="D341" s="19">
        <v>52.8</v>
      </c>
      <c r="E341" s="41">
        <v>421.53100000000001</v>
      </c>
      <c r="F341" s="18">
        <v>353.77100000000002</v>
      </c>
      <c r="G341" s="41">
        <v>9.4549999999999841</v>
      </c>
      <c r="H341" s="20">
        <v>126.85300000000001</v>
      </c>
      <c r="J341" s="2"/>
      <c r="K341" s="2"/>
      <c r="L341" s="2"/>
      <c r="M341" s="2"/>
      <c r="N341" s="2"/>
      <c r="O341" s="2"/>
      <c r="P341" s="2"/>
      <c r="Q341" s="2"/>
      <c r="R341" s="2"/>
    </row>
    <row r="342" spans="1:18" x14ac:dyDescent="0.2">
      <c r="A342" s="41">
        <v>5</v>
      </c>
      <c r="B342" s="18">
        <v>13</v>
      </c>
      <c r="C342" s="41">
        <v>17</v>
      </c>
      <c r="D342" s="19">
        <v>56.1</v>
      </c>
      <c r="E342" s="41">
        <v>419.95499999999998</v>
      </c>
      <c r="F342" s="18">
        <v>357.71100000000001</v>
      </c>
      <c r="G342" s="41">
        <v>7.8789999999999623</v>
      </c>
      <c r="H342" s="20">
        <v>130.79300000000001</v>
      </c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6" thickBot="1" x14ac:dyDescent="0.25">
      <c r="A343" s="42">
        <v>5</v>
      </c>
      <c r="B343" s="22">
        <v>13</v>
      </c>
      <c r="C343" s="42">
        <v>18</v>
      </c>
      <c r="D343" s="23">
        <v>59.4</v>
      </c>
      <c r="E343" s="42">
        <v>423.89499999999998</v>
      </c>
      <c r="F343" s="22">
        <v>365.59</v>
      </c>
      <c r="G343" s="42">
        <v>11.81899999999996</v>
      </c>
      <c r="H343" s="24">
        <v>138.67199999999997</v>
      </c>
      <c r="J343" s="2"/>
      <c r="K343" s="2"/>
      <c r="L343" s="2"/>
      <c r="M343" s="2"/>
      <c r="N343" s="2"/>
      <c r="O343" s="2"/>
      <c r="P343" s="2"/>
      <c r="Q343" s="2"/>
      <c r="R343" s="2"/>
    </row>
    <row r="344" spans="1:18" x14ac:dyDescent="0.2">
      <c r="A344" s="43">
        <v>6</v>
      </c>
      <c r="B344" s="5">
        <v>14</v>
      </c>
      <c r="C344" s="43">
        <v>1</v>
      </c>
      <c r="D344" s="6">
        <v>6.333333333333333</v>
      </c>
      <c r="E344" s="43">
        <v>460.82499999999999</v>
      </c>
      <c r="F344" s="5">
        <v>229.911</v>
      </c>
      <c r="G344" s="43">
        <v>0</v>
      </c>
      <c r="H344" s="7">
        <v>0</v>
      </c>
      <c r="J344" s="2"/>
      <c r="K344" s="2"/>
      <c r="L344" s="2"/>
      <c r="M344" s="2"/>
      <c r="N344" s="2"/>
      <c r="O344" s="2"/>
      <c r="P344" s="2"/>
      <c r="Q344" s="2"/>
      <c r="R344" s="2"/>
    </row>
    <row r="345" spans="1:18" x14ac:dyDescent="0.2">
      <c r="A345" s="44">
        <v>6</v>
      </c>
      <c r="B345" s="8">
        <v>14</v>
      </c>
      <c r="C345" s="44">
        <v>2</v>
      </c>
      <c r="D345" s="9">
        <v>12.666666666666666</v>
      </c>
      <c r="E345" s="44">
        <v>458.81700000000001</v>
      </c>
      <c r="F345" s="8">
        <v>230.91399999999999</v>
      </c>
      <c r="G345" s="44">
        <v>-2.0079999999999814</v>
      </c>
      <c r="H345" s="10">
        <v>1.0029999999999859</v>
      </c>
      <c r="J345" s="2"/>
      <c r="K345" s="2"/>
      <c r="L345" s="2"/>
      <c r="M345" s="2"/>
      <c r="N345" s="2"/>
      <c r="O345" s="2"/>
      <c r="P345" s="2"/>
      <c r="Q345" s="2"/>
      <c r="R345" s="2"/>
    </row>
    <row r="346" spans="1:18" x14ac:dyDescent="0.2">
      <c r="A346" s="44">
        <v>6</v>
      </c>
      <c r="B346" s="8">
        <v>14</v>
      </c>
      <c r="C346" s="44">
        <v>3</v>
      </c>
      <c r="D346" s="9">
        <v>19</v>
      </c>
      <c r="E346" s="44">
        <v>456.80900000000003</v>
      </c>
      <c r="F346" s="8">
        <v>235.934</v>
      </c>
      <c r="G346" s="44">
        <v>-4.0159999999999627</v>
      </c>
      <c r="H346" s="10">
        <v>6.0229999999999961</v>
      </c>
      <c r="J346" s="2"/>
      <c r="K346" s="2"/>
      <c r="L346" s="2"/>
      <c r="M346" s="2"/>
      <c r="N346" s="2"/>
      <c r="O346" s="2"/>
      <c r="P346" s="2"/>
      <c r="Q346" s="2"/>
      <c r="R346" s="2"/>
    </row>
    <row r="347" spans="1:18" x14ac:dyDescent="0.2">
      <c r="A347" s="44">
        <v>6</v>
      </c>
      <c r="B347" s="8">
        <v>14</v>
      </c>
      <c r="C347" s="44">
        <v>4</v>
      </c>
      <c r="D347" s="9">
        <v>25.333333333333332</v>
      </c>
      <c r="E347" s="44">
        <v>444.76100000000002</v>
      </c>
      <c r="F347" s="8">
        <v>229.911</v>
      </c>
      <c r="G347" s="44">
        <v>-16.063999999999965</v>
      </c>
      <c r="H347" s="10">
        <v>0</v>
      </c>
      <c r="J347" s="2"/>
      <c r="K347" s="2"/>
      <c r="L347" s="2"/>
      <c r="M347" s="2"/>
      <c r="N347" s="2"/>
      <c r="O347" s="2"/>
      <c r="P347" s="2"/>
      <c r="Q347" s="2"/>
      <c r="R347" s="2"/>
    </row>
    <row r="348" spans="1:18" x14ac:dyDescent="0.2">
      <c r="A348" s="44">
        <v>6</v>
      </c>
      <c r="B348" s="8">
        <v>14</v>
      </c>
      <c r="C348" s="44">
        <v>5</v>
      </c>
      <c r="D348" s="9">
        <v>31.666666666666668</v>
      </c>
      <c r="E348" s="44">
        <v>436.73</v>
      </c>
      <c r="F348" s="8">
        <v>224.89099999999999</v>
      </c>
      <c r="G348" s="44">
        <v>-24.09499999999997</v>
      </c>
      <c r="H348" s="10">
        <v>-5.0200000000000102</v>
      </c>
      <c r="J348" s="2"/>
      <c r="K348" s="2"/>
      <c r="L348" s="2"/>
      <c r="M348" s="2"/>
      <c r="N348" s="2"/>
      <c r="O348" s="2"/>
      <c r="P348" s="2"/>
      <c r="Q348" s="2"/>
      <c r="R348" s="2"/>
    </row>
    <row r="349" spans="1:18" x14ac:dyDescent="0.2">
      <c r="A349" s="44">
        <v>6</v>
      </c>
      <c r="B349" s="8">
        <v>14</v>
      </c>
      <c r="C349" s="44">
        <v>6</v>
      </c>
      <c r="D349" s="9">
        <v>38</v>
      </c>
      <c r="E349" s="44">
        <v>427.69400000000002</v>
      </c>
      <c r="F349" s="8">
        <v>214.851</v>
      </c>
      <c r="G349" s="44">
        <v>-33.130999999999972</v>
      </c>
      <c r="H349" s="10">
        <v>-15.060000000000002</v>
      </c>
      <c r="J349" s="2"/>
      <c r="K349" s="2"/>
      <c r="L349" s="2"/>
      <c r="M349" s="2"/>
      <c r="N349" s="2"/>
      <c r="O349" s="2"/>
      <c r="P349" s="2"/>
      <c r="Q349" s="2"/>
      <c r="R349" s="2"/>
    </row>
    <row r="350" spans="1:18" x14ac:dyDescent="0.2">
      <c r="A350" s="44">
        <v>6</v>
      </c>
      <c r="B350" s="8">
        <v>14</v>
      </c>
      <c r="C350" s="44">
        <v>7</v>
      </c>
      <c r="D350" s="9">
        <v>44.333333333333336</v>
      </c>
      <c r="E350" s="44">
        <v>424.68200000000002</v>
      </c>
      <c r="F350" s="8">
        <v>215.85499999999999</v>
      </c>
      <c r="G350" s="44">
        <v>-36.142999999999972</v>
      </c>
      <c r="H350" s="10">
        <v>-14.056000000000012</v>
      </c>
      <c r="J350" s="2"/>
      <c r="K350" s="2"/>
      <c r="L350" s="2"/>
      <c r="M350" s="2"/>
      <c r="N350" s="2"/>
      <c r="O350" s="2"/>
      <c r="P350" s="2"/>
      <c r="Q350" s="2"/>
      <c r="R350" s="2"/>
    </row>
    <row r="351" spans="1:18" x14ac:dyDescent="0.2">
      <c r="A351" s="44">
        <v>6</v>
      </c>
      <c r="B351" s="8">
        <v>14</v>
      </c>
      <c r="C351" s="44">
        <v>8</v>
      </c>
      <c r="D351" s="9">
        <v>50.666666666666664</v>
      </c>
      <c r="E351" s="44">
        <v>416.65</v>
      </c>
      <c r="F351" s="8">
        <v>215.85499999999999</v>
      </c>
      <c r="G351" s="44">
        <v>-44.175000000000011</v>
      </c>
      <c r="H351" s="10">
        <v>-14.056000000000012</v>
      </c>
      <c r="J351" s="2"/>
      <c r="K351" s="2"/>
      <c r="L351" s="2"/>
      <c r="M351" s="2"/>
      <c r="N351" s="2"/>
      <c r="O351" s="2"/>
      <c r="P351" s="2"/>
      <c r="Q351" s="2"/>
      <c r="R351" s="2"/>
    </row>
    <row r="352" spans="1:18" x14ac:dyDescent="0.2">
      <c r="A352" s="44">
        <v>6</v>
      </c>
      <c r="B352" s="8">
        <v>15</v>
      </c>
      <c r="C352" s="44">
        <v>1</v>
      </c>
      <c r="D352" s="9">
        <v>6.333333333333333</v>
      </c>
      <c r="E352" s="44">
        <v>479.90100000000001</v>
      </c>
      <c r="F352" s="8">
        <v>228.90700000000001</v>
      </c>
      <c r="G352" s="44">
        <v>0</v>
      </c>
      <c r="H352" s="10">
        <v>0</v>
      </c>
      <c r="J352" s="2"/>
      <c r="K352" s="2"/>
      <c r="L352" s="2"/>
      <c r="M352" s="2"/>
      <c r="N352" s="2"/>
      <c r="O352" s="2"/>
      <c r="P352" s="2"/>
      <c r="Q352" s="2"/>
      <c r="R352" s="2"/>
    </row>
    <row r="353" spans="1:18" x14ac:dyDescent="0.2">
      <c r="A353" s="44">
        <v>6</v>
      </c>
      <c r="B353" s="8">
        <v>15</v>
      </c>
      <c r="C353" s="44">
        <v>2</v>
      </c>
      <c r="D353" s="9">
        <v>12.666666666666666</v>
      </c>
      <c r="E353" s="44">
        <v>478.89699999999999</v>
      </c>
      <c r="F353" s="8">
        <v>231.91800000000001</v>
      </c>
      <c r="G353" s="44">
        <v>-1.0040000000000191</v>
      </c>
      <c r="H353" s="10">
        <v>3.0109999999999957</v>
      </c>
      <c r="J353" s="2"/>
      <c r="K353" s="2"/>
      <c r="L353" s="2"/>
      <c r="M353" s="2"/>
      <c r="N353" s="2"/>
      <c r="O353" s="2"/>
      <c r="P353" s="2"/>
      <c r="Q353" s="2"/>
      <c r="R353" s="2"/>
    </row>
    <row r="354" spans="1:18" x14ac:dyDescent="0.2">
      <c r="A354" s="44">
        <v>6</v>
      </c>
      <c r="B354" s="8">
        <v>15</v>
      </c>
      <c r="C354" s="44">
        <v>3</v>
      </c>
      <c r="D354" s="9">
        <v>19</v>
      </c>
      <c r="E354" s="44">
        <v>475.88499999999999</v>
      </c>
      <c r="F354" s="8">
        <v>231.91800000000001</v>
      </c>
      <c r="G354" s="44">
        <v>-4.0160000000000196</v>
      </c>
      <c r="H354" s="10">
        <v>3.0109999999999957</v>
      </c>
      <c r="J354" s="2"/>
      <c r="K354" s="2"/>
      <c r="L354" s="2"/>
      <c r="M354" s="2"/>
      <c r="N354" s="2"/>
      <c r="O354" s="2"/>
      <c r="P354" s="2"/>
      <c r="Q354" s="2"/>
      <c r="R354" s="2"/>
    </row>
    <row r="355" spans="1:18" x14ac:dyDescent="0.2">
      <c r="A355" s="44">
        <v>6</v>
      </c>
      <c r="B355" s="8">
        <v>15</v>
      </c>
      <c r="C355" s="44">
        <v>4</v>
      </c>
      <c r="D355" s="9">
        <v>25.333333333333332</v>
      </c>
      <c r="E355" s="44">
        <v>473.87700000000001</v>
      </c>
      <c r="F355" s="8">
        <v>223.887</v>
      </c>
      <c r="G355" s="44">
        <v>-6.0240000000000009</v>
      </c>
      <c r="H355" s="10">
        <v>-5.0200000000000102</v>
      </c>
      <c r="J355" s="2"/>
      <c r="K355" s="2"/>
      <c r="L355" s="2"/>
      <c r="M355" s="2"/>
      <c r="N355" s="2"/>
      <c r="O355" s="2"/>
      <c r="P355" s="2"/>
      <c r="Q355" s="2"/>
      <c r="R355" s="2"/>
    </row>
    <row r="356" spans="1:18" x14ac:dyDescent="0.2">
      <c r="A356" s="44">
        <v>6</v>
      </c>
      <c r="B356" s="8">
        <v>15</v>
      </c>
      <c r="C356" s="44">
        <v>5</v>
      </c>
      <c r="D356" s="9">
        <v>31.666666666666668</v>
      </c>
      <c r="E356" s="44">
        <v>473.87700000000001</v>
      </c>
      <c r="F356" s="8">
        <v>220.875</v>
      </c>
      <c r="G356" s="44">
        <v>-6.0240000000000009</v>
      </c>
      <c r="H356" s="10">
        <v>-8.0320000000000107</v>
      </c>
      <c r="J356" s="2"/>
      <c r="K356" s="2"/>
      <c r="L356" s="2"/>
      <c r="M356" s="2"/>
      <c r="N356" s="2"/>
      <c r="O356" s="2"/>
      <c r="P356" s="2"/>
      <c r="Q356" s="2"/>
      <c r="R356" s="2"/>
    </row>
    <row r="357" spans="1:18" x14ac:dyDescent="0.2">
      <c r="A357" s="44">
        <v>6</v>
      </c>
      <c r="B357" s="8">
        <v>15</v>
      </c>
      <c r="C357" s="44">
        <v>6</v>
      </c>
      <c r="D357" s="9">
        <v>38</v>
      </c>
      <c r="E357" s="44">
        <v>467.85300000000001</v>
      </c>
      <c r="F357" s="8">
        <v>213.84700000000001</v>
      </c>
      <c r="G357" s="44">
        <v>-12.048000000000002</v>
      </c>
      <c r="H357" s="10">
        <v>-15.060000000000002</v>
      </c>
      <c r="J357" s="2"/>
      <c r="K357" s="2"/>
      <c r="L357" s="2"/>
      <c r="M357" s="2"/>
      <c r="N357" s="2"/>
      <c r="O357" s="2"/>
      <c r="P357" s="2"/>
      <c r="Q357" s="2"/>
      <c r="R357" s="2"/>
    </row>
    <row r="358" spans="1:18" x14ac:dyDescent="0.2">
      <c r="A358" s="44">
        <v>6</v>
      </c>
      <c r="B358" s="8">
        <v>15</v>
      </c>
      <c r="C358" s="44">
        <v>7</v>
      </c>
      <c r="D358" s="9">
        <v>44.333333333333336</v>
      </c>
      <c r="E358" s="44">
        <v>459.82100000000003</v>
      </c>
      <c r="F358" s="8">
        <v>204.81100000000001</v>
      </c>
      <c r="G358" s="44">
        <v>-20.079999999999984</v>
      </c>
      <c r="H358" s="10">
        <v>-24.096000000000004</v>
      </c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6" thickBot="1" x14ac:dyDescent="0.25">
      <c r="A359" s="45">
        <v>6</v>
      </c>
      <c r="B359" s="11">
        <v>15</v>
      </c>
      <c r="C359" s="45">
        <v>8</v>
      </c>
      <c r="D359" s="12">
        <v>50.666666666666664</v>
      </c>
      <c r="E359" s="45">
        <v>450.78500000000003</v>
      </c>
      <c r="F359" s="11">
        <v>197.78299999999999</v>
      </c>
      <c r="G359" s="45">
        <v>-29.115999999999985</v>
      </c>
      <c r="H359" s="13">
        <v>-31.124000000000024</v>
      </c>
      <c r="J359" s="2"/>
      <c r="K359" s="2"/>
      <c r="L359" s="2"/>
      <c r="M359" s="2"/>
      <c r="N359" s="2"/>
      <c r="O359" s="2"/>
      <c r="P359" s="2"/>
      <c r="Q359" s="2"/>
      <c r="R359" s="2"/>
    </row>
    <row r="360" spans="1:18" x14ac:dyDescent="0.2">
      <c r="A360" s="40">
        <v>7</v>
      </c>
      <c r="B360" s="14">
        <v>16</v>
      </c>
      <c r="C360" s="40">
        <v>1</v>
      </c>
      <c r="D360" s="15">
        <v>3</v>
      </c>
      <c r="E360" s="40">
        <v>279.14299999999997</v>
      </c>
      <c r="F360" s="14">
        <v>184.49100000000001</v>
      </c>
      <c r="G360" s="40">
        <v>0</v>
      </c>
      <c r="H360" s="16">
        <v>0</v>
      </c>
      <c r="J360" s="2"/>
      <c r="K360" s="2"/>
      <c r="L360" s="2"/>
      <c r="M360" s="2"/>
      <c r="N360" s="2"/>
      <c r="O360" s="2"/>
      <c r="P360" s="2"/>
      <c r="Q360" s="2"/>
      <c r="R360" s="2"/>
    </row>
    <row r="361" spans="1:18" x14ac:dyDescent="0.2">
      <c r="A361" s="41">
        <v>7</v>
      </c>
      <c r="B361" s="18">
        <v>16</v>
      </c>
      <c r="C361" s="41">
        <v>2</v>
      </c>
      <c r="D361" s="19">
        <v>6</v>
      </c>
      <c r="E361" s="41">
        <v>279.14299999999997</v>
      </c>
      <c r="F361" s="18">
        <v>185.02600000000001</v>
      </c>
      <c r="G361" s="41">
        <v>0</v>
      </c>
      <c r="H361" s="20">
        <v>0.53499999999999659</v>
      </c>
      <c r="J361" s="2"/>
      <c r="K361" s="2"/>
      <c r="L361" s="2"/>
      <c r="M361" s="2"/>
      <c r="N361" s="2"/>
      <c r="O361" s="2"/>
      <c r="P361" s="2"/>
      <c r="Q361" s="2"/>
      <c r="R361" s="2"/>
    </row>
    <row r="362" spans="1:18" x14ac:dyDescent="0.2">
      <c r="A362" s="41">
        <v>7</v>
      </c>
      <c r="B362" s="18">
        <v>16</v>
      </c>
      <c r="C362" s="41">
        <v>3</v>
      </c>
      <c r="D362" s="19">
        <v>9</v>
      </c>
      <c r="E362" s="41">
        <v>279.14299999999997</v>
      </c>
      <c r="F362" s="18">
        <v>185.02600000000001</v>
      </c>
      <c r="G362" s="41">
        <v>0</v>
      </c>
      <c r="H362" s="20">
        <v>0.53499999999999659</v>
      </c>
      <c r="J362" s="2"/>
      <c r="K362" s="2"/>
      <c r="L362" s="2"/>
      <c r="M362" s="2"/>
      <c r="N362" s="2"/>
      <c r="O362" s="2"/>
      <c r="P362" s="2"/>
      <c r="Q362" s="2"/>
      <c r="R362" s="2"/>
    </row>
    <row r="363" spans="1:18" x14ac:dyDescent="0.2">
      <c r="A363" s="41">
        <v>7</v>
      </c>
      <c r="B363" s="18">
        <v>16</v>
      </c>
      <c r="C363" s="41">
        <v>4</v>
      </c>
      <c r="D363" s="19">
        <v>12</v>
      </c>
      <c r="E363" s="41">
        <v>276.46899999999999</v>
      </c>
      <c r="F363" s="18">
        <v>185.56</v>
      </c>
      <c r="G363" s="41">
        <v>-2.6739999999999782</v>
      </c>
      <c r="H363" s="20">
        <v>1.0689999999999884</v>
      </c>
      <c r="J363" s="2"/>
      <c r="K363" s="2"/>
      <c r="L363" s="2"/>
      <c r="M363" s="2"/>
      <c r="N363" s="2"/>
      <c r="O363" s="2"/>
      <c r="P363" s="2"/>
      <c r="Q363" s="2"/>
      <c r="R363" s="2"/>
    </row>
    <row r="364" spans="1:18" x14ac:dyDescent="0.2">
      <c r="A364" s="41">
        <v>7</v>
      </c>
      <c r="B364" s="18">
        <v>16</v>
      </c>
      <c r="C364" s="41">
        <v>5</v>
      </c>
      <c r="D364" s="19">
        <v>15</v>
      </c>
      <c r="E364" s="41">
        <v>278.07299999999998</v>
      </c>
      <c r="F364" s="18">
        <v>185.02600000000001</v>
      </c>
      <c r="G364" s="41">
        <v>-1.0699999999999932</v>
      </c>
      <c r="H364" s="20">
        <v>0.53499999999999659</v>
      </c>
      <c r="J364" s="2"/>
      <c r="K364" s="2"/>
      <c r="L364" s="2"/>
      <c r="M364" s="2"/>
      <c r="N364" s="2"/>
      <c r="O364" s="2"/>
      <c r="P364" s="2"/>
      <c r="Q364" s="2"/>
      <c r="R364" s="2"/>
    </row>
    <row r="365" spans="1:18" x14ac:dyDescent="0.2">
      <c r="A365" s="41">
        <v>7</v>
      </c>
      <c r="B365" s="18">
        <v>16</v>
      </c>
      <c r="C365" s="41">
        <v>6</v>
      </c>
      <c r="D365" s="19">
        <v>18</v>
      </c>
      <c r="E365" s="41">
        <v>278.07299999999998</v>
      </c>
      <c r="F365" s="18">
        <v>180.21299999999999</v>
      </c>
      <c r="G365" s="41">
        <v>-1.0699999999999932</v>
      </c>
      <c r="H365" s="20">
        <v>-4.27800000000002</v>
      </c>
      <c r="J365" s="2"/>
      <c r="K365" s="2"/>
      <c r="L365" s="2"/>
      <c r="M365" s="2"/>
      <c r="N365" s="2"/>
      <c r="O365" s="2"/>
      <c r="P365" s="2"/>
      <c r="Q365" s="2"/>
      <c r="R365" s="2"/>
    </row>
    <row r="366" spans="1:18" x14ac:dyDescent="0.2">
      <c r="A366" s="41">
        <v>7</v>
      </c>
      <c r="B366" s="18">
        <v>16</v>
      </c>
      <c r="C366" s="41">
        <v>7</v>
      </c>
      <c r="D366" s="19">
        <v>21</v>
      </c>
      <c r="E366" s="41">
        <v>284.49</v>
      </c>
      <c r="F366" s="18">
        <v>179.678</v>
      </c>
      <c r="G366" s="41">
        <v>5.3470000000000368</v>
      </c>
      <c r="H366" s="20">
        <v>-4.8130000000000166</v>
      </c>
      <c r="J366" s="2"/>
      <c r="K366" s="2"/>
      <c r="L366" s="2"/>
      <c r="M366" s="2"/>
      <c r="N366" s="2"/>
      <c r="O366" s="2"/>
      <c r="P366" s="2"/>
      <c r="Q366" s="2"/>
      <c r="R366" s="2"/>
    </row>
    <row r="367" spans="1:18" x14ac:dyDescent="0.2">
      <c r="A367" s="41">
        <v>7</v>
      </c>
      <c r="B367" s="18">
        <v>16</v>
      </c>
      <c r="C367" s="41">
        <v>8</v>
      </c>
      <c r="D367" s="19">
        <v>24</v>
      </c>
      <c r="E367" s="41">
        <v>294.11599999999999</v>
      </c>
      <c r="F367" s="18">
        <v>183.42099999999999</v>
      </c>
      <c r="G367" s="41">
        <v>14.973000000000013</v>
      </c>
      <c r="H367" s="20">
        <v>-1.0700000000000216</v>
      </c>
      <c r="J367" s="2"/>
      <c r="K367" s="2"/>
      <c r="L367" s="2"/>
      <c r="M367" s="2"/>
      <c r="N367" s="2"/>
      <c r="O367" s="2"/>
      <c r="P367" s="2"/>
      <c r="Q367" s="2"/>
      <c r="R367" s="2"/>
    </row>
    <row r="368" spans="1:18" x14ac:dyDescent="0.2">
      <c r="A368" s="41">
        <v>7</v>
      </c>
      <c r="B368" s="18">
        <v>16</v>
      </c>
      <c r="C368" s="41">
        <v>9</v>
      </c>
      <c r="D368" s="19">
        <v>27</v>
      </c>
      <c r="E368" s="41">
        <v>302.137</v>
      </c>
      <c r="F368" s="18">
        <v>185.56</v>
      </c>
      <c r="G368" s="41">
        <v>22.994000000000028</v>
      </c>
      <c r="H368" s="20">
        <v>1.0689999999999884</v>
      </c>
      <c r="J368" s="2"/>
      <c r="K368" s="2"/>
      <c r="L368" s="2"/>
      <c r="M368" s="2"/>
      <c r="N368" s="2"/>
      <c r="O368" s="2"/>
      <c r="P368" s="2"/>
      <c r="Q368" s="2"/>
      <c r="R368" s="2"/>
    </row>
    <row r="369" spans="1:18" x14ac:dyDescent="0.2">
      <c r="A369" s="41">
        <v>7</v>
      </c>
      <c r="B369" s="18">
        <v>16</v>
      </c>
      <c r="C369" s="41">
        <v>10</v>
      </c>
      <c r="D369" s="19">
        <v>30</v>
      </c>
      <c r="E369" s="41">
        <v>305.346</v>
      </c>
      <c r="F369" s="18">
        <v>186.63</v>
      </c>
      <c r="G369" s="41">
        <v>26.203000000000031</v>
      </c>
      <c r="H369" s="20">
        <v>2.1389999999999816</v>
      </c>
      <c r="J369" s="2"/>
      <c r="K369" s="2"/>
      <c r="L369" s="2"/>
      <c r="M369" s="2"/>
      <c r="N369" s="2"/>
      <c r="O369" s="2"/>
      <c r="P369" s="2"/>
      <c r="Q369" s="2"/>
      <c r="R369" s="2"/>
    </row>
    <row r="370" spans="1:18" x14ac:dyDescent="0.2">
      <c r="A370" s="41">
        <v>7</v>
      </c>
      <c r="B370" s="18">
        <v>16</v>
      </c>
      <c r="C370" s="41">
        <v>11</v>
      </c>
      <c r="D370" s="19">
        <v>33</v>
      </c>
      <c r="E370" s="41">
        <v>298.92899999999997</v>
      </c>
      <c r="F370" s="18">
        <v>190.37299999999999</v>
      </c>
      <c r="G370" s="41">
        <v>19.786000000000001</v>
      </c>
      <c r="H370" s="20">
        <v>5.8819999999999766</v>
      </c>
      <c r="J370" s="2"/>
      <c r="K370" s="2"/>
      <c r="L370" s="2"/>
      <c r="M370" s="2"/>
      <c r="N370" s="2"/>
      <c r="O370" s="2"/>
      <c r="P370" s="2"/>
      <c r="Q370" s="2"/>
      <c r="R370" s="2"/>
    </row>
    <row r="371" spans="1:18" x14ac:dyDescent="0.2">
      <c r="A371" s="41">
        <v>7</v>
      </c>
      <c r="B371" s="18">
        <v>16</v>
      </c>
      <c r="C371" s="41">
        <v>12</v>
      </c>
      <c r="D371" s="19">
        <v>36</v>
      </c>
      <c r="E371" s="41">
        <v>298.39400000000001</v>
      </c>
      <c r="F371" s="18">
        <v>193.047</v>
      </c>
      <c r="G371" s="41">
        <v>19.251000000000033</v>
      </c>
      <c r="H371" s="20">
        <v>8.5559999999999832</v>
      </c>
      <c r="J371" s="2"/>
      <c r="K371" s="2"/>
      <c r="L371" s="2"/>
      <c r="M371" s="2"/>
      <c r="N371" s="2"/>
      <c r="O371" s="2"/>
      <c r="P371" s="2"/>
      <c r="Q371" s="2"/>
      <c r="R371" s="2"/>
    </row>
    <row r="372" spans="1:18" x14ac:dyDescent="0.2">
      <c r="A372" s="41">
        <v>7</v>
      </c>
      <c r="B372" s="18">
        <v>16</v>
      </c>
      <c r="C372" s="41">
        <v>13</v>
      </c>
      <c r="D372" s="19">
        <v>39</v>
      </c>
      <c r="E372" s="41">
        <v>299.99799999999999</v>
      </c>
      <c r="F372" s="18">
        <v>196.79</v>
      </c>
      <c r="G372" s="41">
        <v>20.855000000000018</v>
      </c>
      <c r="H372" s="20">
        <v>12.298999999999978</v>
      </c>
      <c r="J372" s="2"/>
      <c r="K372" s="2"/>
      <c r="L372" s="2"/>
      <c r="M372" s="2"/>
      <c r="N372" s="2"/>
      <c r="O372" s="2"/>
      <c r="P372" s="2"/>
      <c r="Q372" s="2"/>
      <c r="R372" s="2"/>
    </row>
    <row r="373" spans="1:18" x14ac:dyDescent="0.2">
      <c r="A373" s="41">
        <v>7</v>
      </c>
      <c r="B373" s="18">
        <v>16</v>
      </c>
      <c r="C373" s="41">
        <v>14</v>
      </c>
      <c r="D373" s="19">
        <v>42</v>
      </c>
      <c r="E373" s="41">
        <v>304.81099999999998</v>
      </c>
      <c r="F373" s="18">
        <v>196.79</v>
      </c>
      <c r="G373" s="41">
        <v>25.668000000000006</v>
      </c>
      <c r="H373" s="20">
        <v>12.298999999999978</v>
      </c>
      <c r="J373" s="2"/>
      <c r="K373" s="2"/>
      <c r="L373" s="2"/>
      <c r="M373" s="2"/>
      <c r="N373" s="2"/>
      <c r="O373" s="2"/>
      <c r="P373" s="2"/>
      <c r="Q373" s="2"/>
      <c r="R373" s="2"/>
    </row>
    <row r="374" spans="1:18" x14ac:dyDescent="0.2">
      <c r="A374" s="41">
        <v>7</v>
      </c>
      <c r="B374" s="18">
        <v>16</v>
      </c>
      <c r="C374" s="41">
        <v>15</v>
      </c>
      <c r="D374" s="19">
        <v>45</v>
      </c>
      <c r="E374" s="41">
        <v>310.15899999999999</v>
      </c>
      <c r="F374" s="18">
        <v>199.464</v>
      </c>
      <c r="G374" s="41">
        <v>31.01600000000002</v>
      </c>
      <c r="H374" s="20">
        <v>14.972999999999985</v>
      </c>
      <c r="J374" s="2"/>
      <c r="K374" s="2"/>
      <c r="L374" s="2"/>
      <c r="M374" s="2"/>
      <c r="N374" s="2"/>
      <c r="O374" s="2"/>
      <c r="P374" s="2"/>
      <c r="Q374" s="2"/>
      <c r="R374" s="2"/>
    </row>
    <row r="375" spans="1:18" x14ac:dyDescent="0.2">
      <c r="A375" s="41">
        <v>7</v>
      </c>
      <c r="B375" s="18">
        <v>16</v>
      </c>
      <c r="C375" s="41">
        <v>16</v>
      </c>
      <c r="D375" s="19">
        <v>48</v>
      </c>
      <c r="E375" s="41">
        <v>313.36700000000002</v>
      </c>
      <c r="F375" s="18">
        <v>205.881</v>
      </c>
      <c r="G375" s="41">
        <v>34.224000000000046</v>
      </c>
      <c r="H375" s="20">
        <v>21.389999999999986</v>
      </c>
      <c r="J375" s="2"/>
      <c r="K375" s="2"/>
      <c r="L375" s="2"/>
      <c r="M375" s="2"/>
      <c r="N375" s="2"/>
      <c r="O375" s="2"/>
      <c r="P375" s="2"/>
      <c r="Q375" s="2"/>
      <c r="R375" s="2"/>
    </row>
    <row r="376" spans="1:18" x14ac:dyDescent="0.2">
      <c r="A376" s="41">
        <v>7</v>
      </c>
      <c r="B376" s="18">
        <v>16</v>
      </c>
      <c r="C376" s="41">
        <v>17</v>
      </c>
      <c r="D376" s="19">
        <v>51</v>
      </c>
      <c r="E376" s="41">
        <v>310.15899999999999</v>
      </c>
      <c r="F376" s="18">
        <v>210.69399999999999</v>
      </c>
      <c r="G376" s="41">
        <v>31.01600000000002</v>
      </c>
      <c r="H376" s="20">
        <v>26.202999999999975</v>
      </c>
      <c r="J376" s="2"/>
      <c r="K376" s="2"/>
      <c r="L376" s="2"/>
      <c r="M376" s="2"/>
      <c r="N376" s="2"/>
      <c r="O376" s="2"/>
      <c r="P376" s="2"/>
      <c r="Q376" s="2"/>
      <c r="R376" s="2"/>
    </row>
    <row r="377" spans="1:18" x14ac:dyDescent="0.2">
      <c r="A377" s="41">
        <v>7</v>
      </c>
      <c r="B377" s="18">
        <v>16</v>
      </c>
      <c r="C377" s="41">
        <v>18</v>
      </c>
      <c r="D377" s="19">
        <v>54</v>
      </c>
      <c r="E377" s="41">
        <v>308.02</v>
      </c>
      <c r="F377" s="18">
        <v>209.09</v>
      </c>
      <c r="G377" s="41">
        <v>28.87700000000001</v>
      </c>
      <c r="H377" s="20">
        <v>24.59899999999999</v>
      </c>
      <c r="J377" s="2"/>
      <c r="K377" s="2"/>
      <c r="L377" s="2"/>
      <c r="M377" s="2"/>
      <c r="N377" s="2"/>
      <c r="O377" s="2"/>
      <c r="P377" s="2"/>
      <c r="Q377" s="2"/>
      <c r="R377" s="2"/>
    </row>
    <row r="378" spans="1:18" x14ac:dyDescent="0.2">
      <c r="A378" s="41">
        <v>7</v>
      </c>
      <c r="B378" s="18">
        <v>16</v>
      </c>
      <c r="C378" s="41">
        <v>19</v>
      </c>
      <c r="D378" s="19">
        <v>57</v>
      </c>
      <c r="E378" s="41">
        <v>308.02</v>
      </c>
      <c r="F378" s="18">
        <v>216.57599999999999</v>
      </c>
      <c r="G378" s="41">
        <v>28.87700000000001</v>
      </c>
      <c r="H378" s="20">
        <v>32.08499999999998</v>
      </c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6" thickBot="1" x14ac:dyDescent="0.25">
      <c r="A379" s="42">
        <v>7</v>
      </c>
      <c r="B379" s="22">
        <v>16</v>
      </c>
      <c r="C379" s="42">
        <v>20</v>
      </c>
      <c r="D379" s="23">
        <v>60</v>
      </c>
      <c r="E379" s="42">
        <v>310.69299999999998</v>
      </c>
      <c r="F379" s="22">
        <v>219.25</v>
      </c>
      <c r="G379" s="42">
        <v>31.550000000000011</v>
      </c>
      <c r="H379" s="24">
        <v>34.758999999999986</v>
      </c>
      <c r="J379" s="2"/>
      <c r="K379" s="2"/>
      <c r="L379" s="2"/>
      <c r="M379" s="2"/>
      <c r="N379" s="2"/>
      <c r="O379" s="2"/>
      <c r="P379" s="2"/>
      <c r="Q379" s="2"/>
      <c r="R379" s="2"/>
    </row>
    <row r="380" spans="1:18" x14ac:dyDescent="0.2">
      <c r="A380" s="40">
        <v>7</v>
      </c>
      <c r="B380" s="14">
        <v>17</v>
      </c>
      <c r="C380" s="40">
        <v>1</v>
      </c>
      <c r="D380" s="15">
        <v>3</v>
      </c>
      <c r="E380" s="40">
        <v>270.05200000000002</v>
      </c>
      <c r="F380" s="14">
        <v>171.65700000000001</v>
      </c>
      <c r="G380" s="40">
        <v>0</v>
      </c>
      <c r="H380" s="16">
        <v>0</v>
      </c>
      <c r="J380" s="2"/>
      <c r="K380" s="2"/>
      <c r="L380" s="2"/>
      <c r="M380" s="2"/>
      <c r="N380" s="2"/>
      <c r="O380" s="2"/>
      <c r="P380" s="2"/>
      <c r="Q380" s="2"/>
      <c r="R380" s="2"/>
    </row>
    <row r="381" spans="1:18" x14ac:dyDescent="0.2">
      <c r="A381" s="41">
        <v>7</v>
      </c>
      <c r="B381" s="18">
        <v>17</v>
      </c>
      <c r="C381" s="41">
        <v>2</v>
      </c>
      <c r="D381" s="19">
        <v>6</v>
      </c>
      <c r="E381" s="41">
        <v>271.12200000000001</v>
      </c>
      <c r="F381" s="18">
        <v>172.726</v>
      </c>
      <c r="G381" s="41">
        <v>1.0699999999999932</v>
      </c>
      <c r="H381" s="20">
        <v>1.0689999999999884</v>
      </c>
      <c r="J381" s="2"/>
      <c r="K381" s="2"/>
      <c r="L381" s="2"/>
      <c r="M381" s="2"/>
      <c r="N381" s="2"/>
      <c r="O381" s="2"/>
      <c r="P381" s="2"/>
      <c r="Q381" s="2"/>
      <c r="R381" s="2"/>
    </row>
    <row r="382" spans="1:18" x14ac:dyDescent="0.2">
      <c r="A382" s="41">
        <v>7</v>
      </c>
      <c r="B382" s="18">
        <v>17</v>
      </c>
      <c r="C382" s="41">
        <v>3</v>
      </c>
      <c r="D382" s="19">
        <v>9</v>
      </c>
      <c r="E382" s="41">
        <v>268.98200000000003</v>
      </c>
      <c r="F382" s="18">
        <v>175.4</v>
      </c>
      <c r="G382" s="41">
        <v>-1.0699999999999932</v>
      </c>
      <c r="H382" s="20">
        <v>3.742999999999995</v>
      </c>
      <c r="J382" s="2"/>
      <c r="K382" s="2"/>
      <c r="L382" s="2"/>
      <c r="M382" s="2"/>
      <c r="N382" s="2"/>
      <c r="O382" s="2"/>
      <c r="P382" s="2"/>
      <c r="Q382" s="2"/>
      <c r="R382" s="2"/>
    </row>
    <row r="383" spans="1:18" x14ac:dyDescent="0.2">
      <c r="A383" s="41">
        <v>7</v>
      </c>
      <c r="B383" s="18">
        <v>17</v>
      </c>
      <c r="C383" s="41">
        <v>4</v>
      </c>
      <c r="D383" s="19">
        <v>12</v>
      </c>
      <c r="E383" s="41">
        <v>265.774</v>
      </c>
      <c r="F383" s="18">
        <v>175.4</v>
      </c>
      <c r="G383" s="41">
        <v>-4.27800000000002</v>
      </c>
      <c r="H383" s="20">
        <v>3.742999999999995</v>
      </c>
      <c r="J383" s="2"/>
      <c r="K383" s="2"/>
      <c r="L383" s="2"/>
      <c r="M383" s="2"/>
      <c r="N383" s="2"/>
      <c r="O383" s="2"/>
      <c r="P383" s="2"/>
      <c r="Q383" s="2"/>
      <c r="R383" s="2"/>
    </row>
    <row r="384" spans="1:18" x14ac:dyDescent="0.2">
      <c r="A384" s="41">
        <v>7</v>
      </c>
      <c r="B384" s="18">
        <v>17</v>
      </c>
      <c r="C384" s="41">
        <v>5</v>
      </c>
      <c r="D384" s="19">
        <v>15</v>
      </c>
      <c r="E384" s="41">
        <v>266.84300000000002</v>
      </c>
      <c r="F384" s="18">
        <v>172.726</v>
      </c>
      <c r="G384" s="41">
        <v>-3.2090000000000032</v>
      </c>
      <c r="H384" s="20">
        <v>1.0689999999999884</v>
      </c>
      <c r="J384" s="2"/>
      <c r="K384" s="2"/>
      <c r="L384" s="2"/>
      <c r="M384" s="2"/>
      <c r="N384" s="2"/>
      <c r="O384" s="2"/>
      <c r="P384" s="2"/>
      <c r="Q384" s="2"/>
      <c r="R384" s="2"/>
    </row>
    <row r="385" spans="1:18" x14ac:dyDescent="0.2">
      <c r="A385" s="41">
        <v>7</v>
      </c>
      <c r="B385" s="18">
        <v>17</v>
      </c>
      <c r="C385" s="41">
        <v>6</v>
      </c>
      <c r="D385" s="19">
        <v>18</v>
      </c>
      <c r="E385" s="41">
        <v>267.91300000000001</v>
      </c>
      <c r="F385" s="18">
        <v>171.65700000000001</v>
      </c>
      <c r="G385" s="41">
        <v>-2.13900000000001</v>
      </c>
      <c r="H385" s="20">
        <v>0</v>
      </c>
      <c r="J385" s="2"/>
      <c r="K385" s="2"/>
      <c r="L385" s="2"/>
      <c r="M385" s="2"/>
      <c r="N385" s="2"/>
      <c r="O385" s="2"/>
      <c r="P385" s="2"/>
      <c r="Q385" s="2"/>
      <c r="R385" s="2"/>
    </row>
    <row r="386" spans="1:18" x14ac:dyDescent="0.2">
      <c r="A386" s="41">
        <v>7</v>
      </c>
      <c r="B386" s="18">
        <v>17</v>
      </c>
      <c r="C386" s="41">
        <v>7</v>
      </c>
      <c r="D386" s="19">
        <v>21</v>
      </c>
      <c r="E386" s="41">
        <v>271.12200000000001</v>
      </c>
      <c r="F386" s="18">
        <v>170.58699999999999</v>
      </c>
      <c r="G386" s="41">
        <v>1.0699999999999932</v>
      </c>
      <c r="H386" s="20">
        <v>-1.0700000000000216</v>
      </c>
      <c r="J386" s="2"/>
      <c r="K386" s="2"/>
      <c r="L386" s="2"/>
      <c r="M386" s="2"/>
      <c r="N386" s="2"/>
      <c r="O386" s="2"/>
      <c r="P386" s="2"/>
      <c r="Q386" s="2"/>
      <c r="R386" s="2"/>
    </row>
    <row r="387" spans="1:18" x14ac:dyDescent="0.2">
      <c r="A387" s="41">
        <v>7</v>
      </c>
      <c r="B387" s="18">
        <v>17</v>
      </c>
      <c r="C387" s="41">
        <v>8</v>
      </c>
      <c r="D387" s="19">
        <v>24</v>
      </c>
      <c r="E387" s="41">
        <v>265.774</v>
      </c>
      <c r="F387" s="18">
        <v>172.726</v>
      </c>
      <c r="G387" s="41">
        <v>-4.27800000000002</v>
      </c>
      <c r="H387" s="20">
        <v>1.0689999999999884</v>
      </c>
      <c r="J387" s="2"/>
      <c r="K387" s="2"/>
      <c r="L387" s="2"/>
      <c r="M387" s="2"/>
      <c r="N387" s="2"/>
      <c r="O387" s="2"/>
      <c r="P387" s="2"/>
      <c r="Q387" s="2"/>
      <c r="R387" s="2"/>
    </row>
    <row r="388" spans="1:18" x14ac:dyDescent="0.2">
      <c r="A388" s="41">
        <v>7</v>
      </c>
      <c r="B388" s="18">
        <v>17</v>
      </c>
      <c r="C388" s="41">
        <v>9</v>
      </c>
      <c r="D388" s="19">
        <v>27</v>
      </c>
      <c r="E388" s="41">
        <v>262.565</v>
      </c>
      <c r="F388" s="18">
        <v>173.79599999999999</v>
      </c>
      <c r="G388" s="41">
        <v>-7.4870000000000232</v>
      </c>
      <c r="H388" s="20">
        <v>2.1389999999999816</v>
      </c>
      <c r="J388" s="2"/>
      <c r="K388" s="2"/>
      <c r="L388" s="2"/>
      <c r="M388" s="2"/>
      <c r="N388" s="2"/>
      <c r="O388" s="2"/>
      <c r="P388" s="2"/>
      <c r="Q388" s="2"/>
      <c r="R388" s="2"/>
    </row>
    <row r="389" spans="1:18" x14ac:dyDescent="0.2">
      <c r="A389" s="41">
        <v>7</v>
      </c>
      <c r="B389" s="18">
        <v>17</v>
      </c>
      <c r="C389" s="41">
        <v>10</v>
      </c>
      <c r="D389" s="19">
        <v>30</v>
      </c>
      <c r="E389" s="41">
        <v>260.42599999999999</v>
      </c>
      <c r="F389" s="18">
        <v>178.07400000000001</v>
      </c>
      <c r="G389" s="41">
        <v>-9.6260000000000332</v>
      </c>
      <c r="H389" s="20">
        <v>6.4170000000000016</v>
      </c>
      <c r="J389" s="2"/>
      <c r="K389" s="2"/>
      <c r="L389" s="2"/>
      <c r="M389" s="2"/>
      <c r="N389" s="2"/>
      <c r="O389" s="2"/>
      <c r="P389" s="2"/>
      <c r="Q389" s="2"/>
      <c r="R389" s="2"/>
    </row>
    <row r="390" spans="1:18" x14ac:dyDescent="0.2">
      <c r="A390" s="41">
        <v>7</v>
      </c>
      <c r="B390" s="18">
        <v>17</v>
      </c>
      <c r="C390" s="41">
        <v>11</v>
      </c>
      <c r="D390" s="19">
        <v>33</v>
      </c>
      <c r="E390" s="41">
        <v>258.28699999999998</v>
      </c>
      <c r="F390" s="18">
        <v>182.352</v>
      </c>
      <c r="G390" s="41">
        <v>-11.765000000000043</v>
      </c>
      <c r="H390" s="20">
        <v>10.694999999999993</v>
      </c>
      <c r="J390" s="2"/>
      <c r="K390" s="2"/>
      <c r="L390" s="2"/>
      <c r="M390" s="2"/>
      <c r="N390" s="2"/>
      <c r="O390" s="2"/>
      <c r="P390" s="2"/>
      <c r="Q390" s="2"/>
      <c r="R390" s="2"/>
    </row>
    <row r="391" spans="1:18" x14ac:dyDescent="0.2">
      <c r="A391" s="41">
        <v>7</v>
      </c>
      <c r="B391" s="18">
        <v>17</v>
      </c>
      <c r="C391" s="41">
        <v>12</v>
      </c>
      <c r="D391" s="19">
        <v>36</v>
      </c>
      <c r="E391" s="41">
        <v>259.35700000000003</v>
      </c>
      <c r="F391" s="18">
        <v>185.02600000000001</v>
      </c>
      <c r="G391" s="41">
        <v>-10.694999999999993</v>
      </c>
      <c r="H391" s="20">
        <v>13.369</v>
      </c>
      <c r="J391" s="2"/>
      <c r="K391" s="2"/>
      <c r="L391" s="2"/>
      <c r="M391" s="2"/>
      <c r="N391" s="2"/>
      <c r="O391" s="2"/>
      <c r="P391" s="2"/>
      <c r="Q391" s="2"/>
      <c r="R391" s="2"/>
    </row>
    <row r="392" spans="1:18" x14ac:dyDescent="0.2">
      <c r="A392" s="41">
        <v>7</v>
      </c>
      <c r="B392" s="18">
        <v>17</v>
      </c>
      <c r="C392" s="41">
        <v>13</v>
      </c>
      <c r="D392" s="19">
        <v>39</v>
      </c>
      <c r="E392" s="41">
        <v>260.96100000000001</v>
      </c>
      <c r="F392" s="18">
        <v>191.44300000000001</v>
      </c>
      <c r="G392" s="41">
        <v>-9.0910000000000082</v>
      </c>
      <c r="H392" s="20">
        <v>19.786000000000001</v>
      </c>
      <c r="J392" s="2"/>
      <c r="K392" s="2"/>
      <c r="L392" s="2"/>
      <c r="M392" s="2"/>
      <c r="N392" s="2"/>
      <c r="O392" s="2"/>
      <c r="P392" s="2"/>
      <c r="Q392" s="2"/>
      <c r="R392" s="2"/>
    </row>
    <row r="393" spans="1:18" x14ac:dyDescent="0.2">
      <c r="A393" s="41">
        <v>7</v>
      </c>
      <c r="B393" s="18">
        <v>17</v>
      </c>
      <c r="C393" s="41">
        <v>14</v>
      </c>
      <c r="D393" s="19">
        <v>42</v>
      </c>
      <c r="E393" s="41">
        <v>260.96100000000001</v>
      </c>
      <c r="F393" s="18">
        <v>191.97800000000001</v>
      </c>
      <c r="G393" s="41">
        <v>-9.0910000000000082</v>
      </c>
      <c r="H393" s="20">
        <v>20.320999999999998</v>
      </c>
      <c r="J393" s="2"/>
      <c r="K393" s="2"/>
      <c r="L393" s="2"/>
      <c r="M393" s="2"/>
      <c r="N393" s="2"/>
      <c r="O393" s="2"/>
      <c r="P393" s="2"/>
      <c r="Q393" s="2"/>
      <c r="R393" s="2"/>
    </row>
    <row r="394" spans="1:18" x14ac:dyDescent="0.2">
      <c r="A394" s="41">
        <v>7</v>
      </c>
      <c r="B394" s="18">
        <v>17</v>
      </c>
      <c r="C394" s="41">
        <v>15</v>
      </c>
      <c r="D394" s="19">
        <v>45</v>
      </c>
      <c r="E394" s="41">
        <v>265.774</v>
      </c>
      <c r="F394" s="18">
        <v>196.256</v>
      </c>
      <c r="G394" s="41">
        <v>-4.27800000000002</v>
      </c>
      <c r="H394" s="20">
        <v>24.59899999999999</v>
      </c>
      <c r="J394" s="2"/>
      <c r="K394" s="2"/>
      <c r="L394" s="2"/>
      <c r="M394" s="2"/>
      <c r="N394" s="2"/>
      <c r="O394" s="2"/>
      <c r="P394" s="2"/>
      <c r="Q394" s="2"/>
      <c r="R394" s="2"/>
    </row>
    <row r="395" spans="1:18" x14ac:dyDescent="0.2">
      <c r="A395" s="41">
        <v>7</v>
      </c>
      <c r="B395" s="18">
        <v>17</v>
      </c>
      <c r="C395" s="41">
        <v>16</v>
      </c>
      <c r="D395" s="19">
        <v>48</v>
      </c>
      <c r="E395" s="41">
        <v>264.17</v>
      </c>
      <c r="F395" s="18">
        <v>199.999</v>
      </c>
      <c r="G395" s="41">
        <v>-5.882000000000005</v>
      </c>
      <c r="H395" s="20">
        <v>28.341999999999985</v>
      </c>
      <c r="J395" s="2"/>
      <c r="K395" s="2"/>
      <c r="L395" s="2"/>
      <c r="M395" s="2"/>
      <c r="N395" s="2"/>
      <c r="O395" s="2"/>
      <c r="P395" s="2"/>
      <c r="Q395" s="2"/>
      <c r="R395" s="2"/>
    </row>
    <row r="396" spans="1:18" x14ac:dyDescent="0.2">
      <c r="A396" s="41">
        <v>7</v>
      </c>
      <c r="B396" s="18">
        <v>17</v>
      </c>
      <c r="C396" s="41">
        <v>17</v>
      </c>
      <c r="D396" s="19">
        <v>51</v>
      </c>
      <c r="E396" s="41">
        <v>263.63499999999999</v>
      </c>
      <c r="F396" s="18">
        <v>199.464</v>
      </c>
      <c r="G396" s="41">
        <v>-6.41700000000003</v>
      </c>
      <c r="H396" s="20">
        <v>27.806999999999988</v>
      </c>
      <c r="J396" s="2"/>
      <c r="K396" s="2"/>
      <c r="L396" s="2"/>
      <c r="M396" s="2"/>
      <c r="N396" s="2"/>
      <c r="O396" s="2"/>
      <c r="P396" s="2"/>
      <c r="Q396" s="2"/>
      <c r="R396" s="2"/>
    </row>
    <row r="397" spans="1:18" x14ac:dyDescent="0.2">
      <c r="A397" s="41">
        <v>7</v>
      </c>
      <c r="B397" s="18">
        <v>17</v>
      </c>
      <c r="C397" s="41">
        <v>18</v>
      </c>
      <c r="D397" s="19">
        <v>54</v>
      </c>
      <c r="E397" s="41">
        <v>259.35700000000003</v>
      </c>
      <c r="F397" s="18">
        <v>197.86</v>
      </c>
      <c r="G397" s="41">
        <v>-10.694999999999993</v>
      </c>
      <c r="H397" s="20">
        <v>26.203000000000003</v>
      </c>
      <c r="J397" s="2"/>
      <c r="K397" s="2"/>
      <c r="L397" s="2"/>
      <c r="M397" s="2"/>
      <c r="N397" s="2"/>
      <c r="O397" s="2"/>
      <c r="P397" s="2"/>
      <c r="Q397" s="2"/>
      <c r="R397" s="2"/>
    </row>
    <row r="398" spans="1:18" x14ac:dyDescent="0.2">
      <c r="A398" s="41">
        <v>7</v>
      </c>
      <c r="B398" s="18">
        <v>17</v>
      </c>
      <c r="C398" s="41">
        <v>19</v>
      </c>
      <c r="D398" s="19">
        <v>57</v>
      </c>
      <c r="E398" s="41">
        <v>261.49599999999998</v>
      </c>
      <c r="F398" s="18">
        <v>199.999</v>
      </c>
      <c r="G398" s="41">
        <v>-8.55600000000004</v>
      </c>
      <c r="H398" s="20">
        <v>28.341999999999985</v>
      </c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6" thickBot="1" x14ac:dyDescent="0.25">
      <c r="A399" s="42">
        <v>7</v>
      </c>
      <c r="B399" s="22">
        <v>17</v>
      </c>
      <c r="C399" s="42">
        <v>20</v>
      </c>
      <c r="D399" s="23">
        <v>60</v>
      </c>
      <c r="E399" s="42">
        <v>258.822</v>
      </c>
      <c r="F399" s="22">
        <v>204.81200000000001</v>
      </c>
      <c r="G399" s="42">
        <v>-11.230000000000018</v>
      </c>
      <c r="H399" s="24">
        <v>33.155000000000001</v>
      </c>
      <c r="J399" s="2"/>
      <c r="K399" s="2"/>
      <c r="L399" s="2"/>
      <c r="M399" s="2"/>
      <c r="N399" s="2"/>
      <c r="O399" s="2"/>
      <c r="P399" s="2"/>
      <c r="Q399" s="2"/>
      <c r="R399" s="2"/>
    </row>
    <row r="400" spans="1:18" x14ac:dyDescent="0.2">
      <c r="A400" s="43">
        <v>8</v>
      </c>
      <c r="B400" s="5">
        <v>18</v>
      </c>
      <c r="C400" s="43">
        <v>1</v>
      </c>
      <c r="D400" s="6">
        <v>4.8</v>
      </c>
      <c r="E400" s="43">
        <v>99.465000000000003</v>
      </c>
      <c r="F400" s="5">
        <v>89.304000000000002</v>
      </c>
      <c r="G400" s="43">
        <v>0</v>
      </c>
      <c r="H400" s="7">
        <v>0</v>
      </c>
      <c r="J400" s="2"/>
      <c r="K400" s="2"/>
      <c r="L400" s="2"/>
      <c r="M400" s="2"/>
      <c r="N400" s="2"/>
      <c r="O400" s="2"/>
      <c r="P400" s="2"/>
      <c r="Q400" s="2"/>
      <c r="R400" s="2"/>
    </row>
    <row r="401" spans="1:18" x14ac:dyDescent="0.2">
      <c r="A401" s="44">
        <v>8</v>
      </c>
      <c r="B401" s="8">
        <v>18</v>
      </c>
      <c r="C401" s="44">
        <v>2</v>
      </c>
      <c r="D401" s="9">
        <v>9.6</v>
      </c>
      <c r="E401" s="44">
        <v>99.465000000000003</v>
      </c>
      <c r="F401" s="8">
        <v>91.442999999999998</v>
      </c>
      <c r="G401" s="44">
        <v>0</v>
      </c>
      <c r="H401" s="10">
        <v>2.1389999999999958</v>
      </c>
      <c r="J401" s="2"/>
      <c r="K401" s="2"/>
      <c r="L401" s="2"/>
      <c r="M401" s="2"/>
      <c r="N401" s="2"/>
      <c r="O401" s="2"/>
      <c r="P401" s="2"/>
      <c r="Q401" s="2"/>
      <c r="R401" s="2"/>
    </row>
    <row r="402" spans="1:18" x14ac:dyDescent="0.2">
      <c r="A402" s="44">
        <v>8</v>
      </c>
      <c r="B402" s="8">
        <v>18</v>
      </c>
      <c r="C402" s="44">
        <v>3</v>
      </c>
      <c r="D402" s="9">
        <v>14.4</v>
      </c>
      <c r="E402" s="44">
        <v>98.394999999999996</v>
      </c>
      <c r="F402" s="8">
        <v>97.325999999999993</v>
      </c>
      <c r="G402" s="44">
        <v>-1.0700000000000074</v>
      </c>
      <c r="H402" s="10">
        <v>8.0219999999999914</v>
      </c>
      <c r="J402" s="2"/>
      <c r="K402" s="2"/>
      <c r="L402" s="2"/>
      <c r="M402" s="2"/>
      <c r="N402" s="2"/>
      <c r="O402" s="2"/>
      <c r="P402" s="2"/>
      <c r="Q402" s="2"/>
      <c r="R402" s="2"/>
    </row>
    <row r="403" spans="1:18" x14ac:dyDescent="0.2">
      <c r="A403" s="44">
        <v>8</v>
      </c>
      <c r="B403" s="8">
        <v>18</v>
      </c>
      <c r="C403" s="44">
        <v>4</v>
      </c>
      <c r="D403" s="9">
        <v>19.2</v>
      </c>
      <c r="E403" s="44">
        <v>97.325999999999993</v>
      </c>
      <c r="F403" s="8">
        <v>101.604</v>
      </c>
      <c r="G403" s="44">
        <v>-2.13900000000001</v>
      </c>
      <c r="H403" s="10">
        <v>12.299999999999997</v>
      </c>
      <c r="J403" s="2"/>
      <c r="K403" s="2"/>
      <c r="L403" s="2"/>
      <c r="M403" s="2"/>
      <c r="N403" s="2"/>
      <c r="O403" s="2"/>
      <c r="P403" s="2"/>
      <c r="Q403" s="2"/>
      <c r="R403" s="2"/>
    </row>
    <row r="404" spans="1:18" x14ac:dyDescent="0.2">
      <c r="A404" s="44">
        <v>8</v>
      </c>
      <c r="B404" s="8">
        <v>18</v>
      </c>
      <c r="C404" s="44">
        <v>5</v>
      </c>
      <c r="D404" s="9">
        <v>24</v>
      </c>
      <c r="E404" s="44">
        <v>94.117000000000004</v>
      </c>
      <c r="F404" s="8">
        <v>101.069</v>
      </c>
      <c r="G404" s="44">
        <v>-5.347999999999999</v>
      </c>
      <c r="H404" s="10">
        <v>11.765000000000001</v>
      </c>
      <c r="J404" s="2"/>
      <c r="K404" s="2"/>
      <c r="L404" s="2"/>
      <c r="M404" s="2"/>
      <c r="N404" s="2"/>
      <c r="O404" s="2"/>
      <c r="P404" s="2"/>
      <c r="Q404" s="2"/>
      <c r="R404" s="2"/>
    </row>
    <row r="405" spans="1:18" x14ac:dyDescent="0.2">
      <c r="A405" s="44">
        <v>8</v>
      </c>
      <c r="B405" s="8">
        <v>18</v>
      </c>
      <c r="C405" s="44">
        <v>6</v>
      </c>
      <c r="D405" s="9">
        <v>28.8</v>
      </c>
      <c r="E405" s="44">
        <v>94.117000000000004</v>
      </c>
      <c r="F405" s="8">
        <v>98.93</v>
      </c>
      <c r="G405" s="44">
        <v>-5.347999999999999</v>
      </c>
      <c r="H405" s="10">
        <v>9.6260000000000048</v>
      </c>
      <c r="J405" s="2"/>
      <c r="K405" s="2"/>
      <c r="L405" s="2"/>
      <c r="M405" s="2"/>
      <c r="N405" s="2"/>
      <c r="O405" s="2"/>
      <c r="P405" s="2"/>
      <c r="Q405" s="2"/>
      <c r="R405" s="2"/>
    </row>
    <row r="406" spans="1:18" x14ac:dyDescent="0.2">
      <c r="A406" s="44">
        <v>8</v>
      </c>
      <c r="B406" s="8">
        <v>18</v>
      </c>
      <c r="C406" s="44">
        <v>7</v>
      </c>
      <c r="D406" s="9">
        <v>33.6</v>
      </c>
      <c r="E406" s="44">
        <v>94.117000000000004</v>
      </c>
      <c r="F406" s="8">
        <v>90.373999999999995</v>
      </c>
      <c r="G406" s="44">
        <v>-5.347999999999999</v>
      </c>
      <c r="H406" s="10">
        <v>1.0699999999999932</v>
      </c>
      <c r="J406" s="2"/>
      <c r="K406" s="2"/>
      <c r="L406" s="2"/>
      <c r="M406" s="2"/>
      <c r="N406" s="2"/>
      <c r="O406" s="2"/>
      <c r="P406" s="2"/>
      <c r="Q406" s="2"/>
      <c r="R406" s="2"/>
    </row>
    <row r="407" spans="1:18" x14ac:dyDescent="0.2">
      <c r="A407" s="44">
        <v>8</v>
      </c>
      <c r="B407" s="8">
        <v>18</v>
      </c>
      <c r="C407" s="44">
        <v>8</v>
      </c>
      <c r="D407" s="9">
        <v>38.4</v>
      </c>
      <c r="E407" s="44">
        <v>93.581999999999994</v>
      </c>
      <c r="F407" s="8">
        <v>87.7</v>
      </c>
      <c r="G407" s="44">
        <v>-5.8830000000000098</v>
      </c>
      <c r="H407" s="10">
        <v>-1.6039999999999992</v>
      </c>
      <c r="J407" s="2"/>
      <c r="K407" s="2"/>
      <c r="L407" s="2"/>
      <c r="M407" s="2"/>
      <c r="N407" s="2"/>
      <c r="O407" s="2"/>
      <c r="P407" s="2"/>
      <c r="Q407" s="2"/>
      <c r="R407" s="2"/>
    </row>
    <row r="408" spans="1:18" x14ac:dyDescent="0.2">
      <c r="A408" s="44">
        <v>8</v>
      </c>
      <c r="B408" s="8">
        <v>18</v>
      </c>
      <c r="C408" s="44">
        <v>9</v>
      </c>
      <c r="D408" s="9">
        <v>43.2</v>
      </c>
      <c r="E408" s="44">
        <v>91.977999999999994</v>
      </c>
      <c r="F408" s="8">
        <v>83.956999999999994</v>
      </c>
      <c r="G408" s="44">
        <v>-7.487000000000009</v>
      </c>
      <c r="H408" s="10">
        <v>-5.3470000000000084</v>
      </c>
      <c r="J408" s="2"/>
      <c r="K408" s="2"/>
      <c r="L408" s="2"/>
      <c r="M408" s="2"/>
      <c r="N408" s="2"/>
      <c r="O408" s="2"/>
      <c r="P408" s="2"/>
      <c r="Q408" s="2"/>
      <c r="R408" s="2"/>
    </row>
    <row r="409" spans="1:18" x14ac:dyDescent="0.2">
      <c r="A409" s="44">
        <v>8</v>
      </c>
      <c r="B409" s="8">
        <v>18</v>
      </c>
      <c r="C409" s="44">
        <v>10</v>
      </c>
      <c r="D409" s="9">
        <v>48</v>
      </c>
      <c r="E409" s="44">
        <v>88.234999999999999</v>
      </c>
      <c r="F409" s="8">
        <v>80.212999999999994</v>
      </c>
      <c r="G409" s="44">
        <v>-11.230000000000004</v>
      </c>
      <c r="H409" s="10">
        <v>-9.0910000000000082</v>
      </c>
      <c r="J409" s="2"/>
      <c r="K409" s="2"/>
      <c r="L409" s="2"/>
      <c r="M409" s="2"/>
      <c r="N409" s="2"/>
      <c r="O409" s="2"/>
      <c r="P409" s="2"/>
      <c r="Q409" s="2"/>
      <c r="R409" s="2"/>
    </row>
    <row r="410" spans="1:18" x14ac:dyDescent="0.2">
      <c r="A410" s="44">
        <v>8</v>
      </c>
      <c r="B410" s="8">
        <v>18</v>
      </c>
      <c r="C410" s="44">
        <v>11</v>
      </c>
      <c r="D410" s="9">
        <v>52.8</v>
      </c>
      <c r="E410" s="44">
        <v>83.956999999999994</v>
      </c>
      <c r="F410" s="8">
        <v>73.262</v>
      </c>
      <c r="G410" s="44">
        <v>-15.50800000000001</v>
      </c>
      <c r="H410" s="10">
        <v>-16.042000000000002</v>
      </c>
      <c r="J410" s="2"/>
      <c r="K410" s="2"/>
      <c r="L410" s="2"/>
      <c r="M410" s="2"/>
      <c r="N410" s="2"/>
      <c r="O410" s="2"/>
      <c r="P410" s="2"/>
      <c r="Q410" s="2"/>
      <c r="R410" s="2"/>
    </row>
    <row r="411" spans="1:18" x14ac:dyDescent="0.2">
      <c r="A411" s="44">
        <v>8</v>
      </c>
      <c r="B411" s="8">
        <v>18</v>
      </c>
      <c r="C411" s="44">
        <v>12</v>
      </c>
      <c r="D411" s="9">
        <v>57.6</v>
      </c>
      <c r="E411" s="44">
        <v>78.608999999999995</v>
      </c>
      <c r="F411" s="8">
        <v>75.935000000000002</v>
      </c>
      <c r="G411" s="44">
        <v>-20.856000000000009</v>
      </c>
      <c r="H411" s="10">
        <v>-13.369</v>
      </c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6" thickBot="1" x14ac:dyDescent="0.25">
      <c r="A412" s="45">
        <v>8</v>
      </c>
      <c r="B412" s="11">
        <v>18</v>
      </c>
      <c r="C412" s="45">
        <v>13</v>
      </c>
      <c r="D412" s="12">
        <v>62.4</v>
      </c>
      <c r="E412" s="45">
        <v>72.727000000000004</v>
      </c>
      <c r="F412" s="11">
        <v>73.796000000000006</v>
      </c>
      <c r="G412" s="45">
        <v>-26.738</v>
      </c>
      <c r="H412" s="13">
        <v>-15.507999999999996</v>
      </c>
      <c r="J412" s="2"/>
      <c r="K412" s="2"/>
      <c r="L412" s="2"/>
      <c r="M412" s="2"/>
      <c r="N412" s="2"/>
      <c r="O412" s="2"/>
      <c r="P412" s="2"/>
      <c r="Q412" s="2"/>
      <c r="R412" s="2"/>
    </row>
    <row r="413" spans="1:18" x14ac:dyDescent="0.2">
      <c r="A413" s="43">
        <v>8</v>
      </c>
      <c r="B413" s="5">
        <v>19</v>
      </c>
      <c r="C413" s="43">
        <v>1</v>
      </c>
      <c r="D413" s="6">
        <v>4.8</v>
      </c>
      <c r="E413" s="43">
        <v>139.03700000000001</v>
      </c>
      <c r="F413" s="5">
        <v>58.287999999999997</v>
      </c>
      <c r="G413" s="43">
        <v>0</v>
      </c>
      <c r="H413" s="7">
        <v>0</v>
      </c>
      <c r="J413" s="2"/>
      <c r="K413" s="2"/>
      <c r="L413" s="2"/>
      <c r="M413" s="2"/>
      <c r="N413" s="2"/>
      <c r="O413" s="2"/>
      <c r="P413" s="2"/>
      <c r="Q413" s="2"/>
      <c r="R413" s="2"/>
    </row>
    <row r="414" spans="1:18" x14ac:dyDescent="0.2">
      <c r="A414" s="44">
        <v>8</v>
      </c>
      <c r="B414" s="8">
        <v>19</v>
      </c>
      <c r="C414" s="44">
        <v>2</v>
      </c>
      <c r="D414" s="9">
        <v>9.6</v>
      </c>
      <c r="E414" s="44">
        <v>143.315</v>
      </c>
      <c r="F414" s="8">
        <v>58.823</v>
      </c>
      <c r="G414" s="44">
        <v>4.2779999999999916</v>
      </c>
      <c r="H414" s="10">
        <v>0.53500000000000369</v>
      </c>
      <c r="J414" s="2"/>
      <c r="K414" s="2"/>
      <c r="L414" s="2"/>
      <c r="M414" s="2"/>
      <c r="N414" s="2"/>
      <c r="O414" s="2"/>
      <c r="P414" s="2"/>
      <c r="Q414" s="2"/>
      <c r="R414" s="2"/>
    </row>
    <row r="415" spans="1:18" x14ac:dyDescent="0.2">
      <c r="A415" s="44">
        <v>8</v>
      </c>
      <c r="B415" s="8">
        <v>19</v>
      </c>
      <c r="C415" s="44">
        <v>3</v>
      </c>
      <c r="D415" s="9">
        <v>14.4</v>
      </c>
      <c r="E415" s="44">
        <v>149.732</v>
      </c>
      <c r="F415" s="8">
        <v>60.962000000000003</v>
      </c>
      <c r="G415" s="44">
        <v>10.694999999999993</v>
      </c>
      <c r="H415" s="10">
        <v>2.6740000000000066</v>
      </c>
      <c r="J415" s="2"/>
      <c r="K415" s="2"/>
      <c r="L415" s="2"/>
      <c r="M415" s="2"/>
      <c r="N415" s="2"/>
      <c r="O415" s="2"/>
      <c r="P415" s="2"/>
      <c r="Q415" s="2"/>
      <c r="R415" s="2"/>
    </row>
    <row r="416" spans="1:18" x14ac:dyDescent="0.2">
      <c r="A416" s="44">
        <v>8</v>
      </c>
      <c r="B416" s="8">
        <v>19</v>
      </c>
      <c r="C416" s="44">
        <v>4</v>
      </c>
      <c r="D416" s="9">
        <v>19.2</v>
      </c>
      <c r="E416" s="44">
        <v>149.732</v>
      </c>
      <c r="F416" s="8">
        <v>63.100999999999999</v>
      </c>
      <c r="G416" s="44">
        <v>10.694999999999993</v>
      </c>
      <c r="H416" s="10">
        <v>4.8130000000000024</v>
      </c>
      <c r="J416" s="2"/>
      <c r="K416" s="2"/>
      <c r="L416" s="2"/>
      <c r="M416" s="2"/>
      <c r="N416" s="2"/>
      <c r="O416" s="2"/>
      <c r="P416" s="2"/>
      <c r="Q416" s="2"/>
      <c r="R416" s="2"/>
    </row>
    <row r="417" spans="1:18" x14ac:dyDescent="0.2">
      <c r="A417" s="44">
        <v>8</v>
      </c>
      <c r="B417" s="8">
        <v>19</v>
      </c>
      <c r="C417" s="44">
        <v>5</v>
      </c>
      <c r="D417" s="9">
        <v>24</v>
      </c>
      <c r="E417" s="44">
        <v>142.78</v>
      </c>
      <c r="F417" s="8">
        <v>64.706000000000003</v>
      </c>
      <c r="G417" s="44">
        <v>3.742999999999995</v>
      </c>
      <c r="H417" s="10">
        <v>6.4180000000000064</v>
      </c>
      <c r="J417" s="2"/>
      <c r="K417" s="2"/>
      <c r="L417" s="2"/>
      <c r="M417" s="2"/>
      <c r="N417" s="2"/>
      <c r="O417" s="2"/>
      <c r="P417" s="2"/>
      <c r="Q417" s="2"/>
      <c r="R417" s="2"/>
    </row>
    <row r="418" spans="1:18" x14ac:dyDescent="0.2">
      <c r="A418" s="44">
        <v>8</v>
      </c>
      <c r="B418" s="8">
        <v>19</v>
      </c>
      <c r="C418" s="44">
        <v>6</v>
      </c>
      <c r="D418" s="9">
        <v>28.8</v>
      </c>
      <c r="E418" s="44">
        <v>140.10599999999999</v>
      </c>
      <c r="F418" s="8">
        <v>68.448999999999998</v>
      </c>
      <c r="G418" s="44">
        <v>1.0689999999999884</v>
      </c>
      <c r="H418" s="10">
        <v>10.161000000000001</v>
      </c>
      <c r="J418" s="2"/>
      <c r="K418" s="2"/>
      <c r="L418" s="2"/>
      <c r="M418" s="2"/>
      <c r="N418" s="2"/>
      <c r="O418" s="2"/>
      <c r="P418" s="2"/>
      <c r="Q418" s="2"/>
      <c r="R418" s="2"/>
    </row>
    <row r="419" spans="1:18" x14ac:dyDescent="0.2">
      <c r="A419" s="44">
        <v>8</v>
      </c>
      <c r="B419" s="8">
        <v>19</v>
      </c>
      <c r="C419" s="44">
        <v>7</v>
      </c>
      <c r="D419" s="9">
        <v>33.6</v>
      </c>
      <c r="E419" s="44">
        <v>138.50200000000001</v>
      </c>
      <c r="F419" s="8">
        <v>67.379000000000005</v>
      </c>
      <c r="G419" s="44">
        <v>-0.53499999999999659</v>
      </c>
      <c r="H419" s="10">
        <v>9.0910000000000082</v>
      </c>
      <c r="J419" s="2"/>
      <c r="K419" s="2"/>
      <c r="L419" s="2"/>
      <c r="M419" s="2"/>
      <c r="N419" s="2"/>
      <c r="O419" s="2"/>
      <c r="P419" s="2"/>
      <c r="Q419" s="2"/>
      <c r="R419" s="2"/>
    </row>
    <row r="420" spans="1:18" x14ac:dyDescent="0.2">
      <c r="A420" s="44">
        <v>8</v>
      </c>
      <c r="B420" s="8">
        <v>19</v>
      </c>
      <c r="C420" s="44">
        <v>8</v>
      </c>
      <c r="D420" s="9">
        <v>38.4</v>
      </c>
      <c r="E420" s="44">
        <v>131.55000000000001</v>
      </c>
      <c r="F420" s="8">
        <v>64.171000000000006</v>
      </c>
      <c r="G420" s="44">
        <v>-7.4869999999999948</v>
      </c>
      <c r="H420" s="10">
        <v>5.8830000000000098</v>
      </c>
      <c r="J420" s="2"/>
      <c r="K420" s="2"/>
      <c r="L420" s="2"/>
      <c r="M420" s="2"/>
      <c r="N420" s="2"/>
      <c r="O420" s="2"/>
      <c r="P420" s="2"/>
      <c r="Q420" s="2"/>
      <c r="R420" s="2"/>
    </row>
    <row r="421" spans="1:18" x14ac:dyDescent="0.2">
      <c r="A421" s="44">
        <v>8</v>
      </c>
      <c r="B421" s="8">
        <v>19</v>
      </c>
      <c r="C421" s="44">
        <v>9</v>
      </c>
      <c r="D421" s="9">
        <v>43.2</v>
      </c>
      <c r="E421" s="44">
        <v>132.08500000000001</v>
      </c>
      <c r="F421" s="8">
        <v>57.219000000000001</v>
      </c>
      <c r="G421" s="44">
        <v>-6.9519999999999982</v>
      </c>
      <c r="H421" s="10">
        <v>-1.0689999999999955</v>
      </c>
      <c r="J421" s="2"/>
      <c r="K421" s="2"/>
      <c r="L421" s="2"/>
      <c r="M421" s="2"/>
      <c r="N421" s="2"/>
      <c r="O421" s="2"/>
      <c r="P421" s="2"/>
      <c r="Q421" s="2"/>
      <c r="R421" s="2"/>
    </row>
    <row r="422" spans="1:18" x14ac:dyDescent="0.2">
      <c r="A422" s="44">
        <v>8</v>
      </c>
      <c r="B422" s="8">
        <v>19</v>
      </c>
      <c r="C422" s="44">
        <v>10</v>
      </c>
      <c r="D422" s="9">
        <v>48</v>
      </c>
      <c r="E422" s="44">
        <v>134.75899999999999</v>
      </c>
      <c r="F422" s="8">
        <v>51.337000000000003</v>
      </c>
      <c r="G422" s="44">
        <v>-4.27800000000002</v>
      </c>
      <c r="H422" s="10">
        <v>-6.9509999999999934</v>
      </c>
      <c r="J422" s="2"/>
      <c r="K422" s="2"/>
      <c r="L422" s="2"/>
      <c r="M422" s="2"/>
      <c r="N422" s="2"/>
      <c r="O422" s="2"/>
      <c r="P422" s="2"/>
      <c r="Q422" s="2"/>
      <c r="R422" s="2"/>
    </row>
    <row r="423" spans="1:18" x14ac:dyDescent="0.2">
      <c r="A423" s="44">
        <v>8</v>
      </c>
      <c r="B423" s="8">
        <v>19</v>
      </c>
      <c r="C423" s="44">
        <v>11</v>
      </c>
      <c r="D423" s="9">
        <v>52.8</v>
      </c>
      <c r="E423" s="44">
        <v>122.994</v>
      </c>
      <c r="F423" s="8">
        <v>48.128</v>
      </c>
      <c r="G423" s="44">
        <v>-16.043000000000006</v>
      </c>
      <c r="H423" s="10">
        <v>-10.159999999999997</v>
      </c>
      <c r="J423" s="2"/>
      <c r="K423" s="2"/>
      <c r="L423" s="2"/>
      <c r="M423" s="2"/>
      <c r="N423" s="2"/>
      <c r="O423" s="2"/>
      <c r="P423" s="2"/>
      <c r="Q423" s="2"/>
      <c r="R423" s="2"/>
    </row>
    <row r="424" spans="1:18" x14ac:dyDescent="0.2">
      <c r="A424" s="44">
        <v>8</v>
      </c>
      <c r="B424" s="8">
        <v>19</v>
      </c>
      <c r="C424" s="44">
        <v>12</v>
      </c>
      <c r="D424" s="9">
        <v>57.6</v>
      </c>
      <c r="E424" s="44">
        <v>121.92400000000001</v>
      </c>
      <c r="F424" s="8">
        <v>42.246000000000002</v>
      </c>
      <c r="G424" s="44">
        <v>-17.113</v>
      </c>
      <c r="H424" s="10">
        <v>-16.041999999999994</v>
      </c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6" thickBot="1" x14ac:dyDescent="0.25">
      <c r="A425" s="45">
        <v>8</v>
      </c>
      <c r="B425" s="11">
        <v>19</v>
      </c>
      <c r="C425" s="45">
        <v>13</v>
      </c>
      <c r="D425" s="12">
        <v>62.4</v>
      </c>
      <c r="E425" s="45">
        <v>118.71599999999999</v>
      </c>
      <c r="F425" s="11">
        <v>45.454000000000001</v>
      </c>
      <c r="G425" s="45">
        <v>-20.321000000000012</v>
      </c>
      <c r="H425" s="13">
        <v>-12.833999999999996</v>
      </c>
      <c r="J425" s="2"/>
      <c r="K425" s="2"/>
      <c r="L425" s="2"/>
      <c r="M425" s="2"/>
      <c r="N425" s="2"/>
      <c r="O425" s="2"/>
      <c r="P425" s="2"/>
      <c r="Q425" s="2"/>
      <c r="R425" s="2"/>
    </row>
    <row r="426" spans="1:18" x14ac:dyDescent="0.2">
      <c r="A426" s="44">
        <v>8</v>
      </c>
      <c r="B426" s="8">
        <v>20</v>
      </c>
      <c r="C426" s="44">
        <v>1</v>
      </c>
      <c r="D426" s="9">
        <v>4.8</v>
      </c>
      <c r="E426" s="44">
        <v>245.453</v>
      </c>
      <c r="F426" s="8">
        <v>53.475999999999999</v>
      </c>
      <c r="G426" s="44">
        <v>0</v>
      </c>
      <c r="H426" s="10">
        <v>0</v>
      </c>
      <c r="J426" s="2"/>
      <c r="K426" s="2"/>
      <c r="L426" s="2"/>
      <c r="M426" s="2"/>
      <c r="N426" s="2"/>
      <c r="O426" s="2"/>
      <c r="P426" s="2"/>
      <c r="Q426" s="2"/>
      <c r="R426" s="2"/>
    </row>
    <row r="427" spans="1:18" x14ac:dyDescent="0.2">
      <c r="A427" s="44">
        <v>8</v>
      </c>
      <c r="B427" s="8">
        <v>20</v>
      </c>
      <c r="C427" s="44">
        <v>2</v>
      </c>
      <c r="D427" s="9">
        <v>9.6</v>
      </c>
      <c r="E427" s="44">
        <v>249.73099999999999</v>
      </c>
      <c r="F427" s="8">
        <v>55.08</v>
      </c>
      <c r="G427" s="44">
        <v>4.2779999999999916</v>
      </c>
      <c r="H427" s="10">
        <v>1.6039999999999992</v>
      </c>
      <c r="J427" s="2"/>
      <c r="K427" s="2"/>
      <c r="L427" s="2"/>
      <c r="M427" s="2"/>
      <c r="N427" s="2"/>
      <c r="O427" s="2"/>
      <c r="P427" s="2"/>
      <c r="Q427" s="2"/>
      <c r="R427" s="2"/>
    </row>
    <row r="428" spans="1:18" x14ac:dyDescent="0.2">
      <c r="A428" s="44">
        <v>8</v>
      </c>
      <c r="B428" s="8">
        <v>20</v>
      </c>
      <c r="C428" s="44">
        <v>3</v>
      </c>
      <c r="D428" s="9">
        <v>14.4</v>
      </c>
      <c r="E428" s="44">
        <v>244.91800000000001</v>
      </c>
      <c r="F428" s="8">
        <v>56.149000000000001</v>
      </c>
      <c r="G428" s="44">
        <v>-0.53499999999999659</v>
      </c>
      <c r="H428" s="10">
        <v>2.6730000000000018</v>
      </c>
      <c r="J428" s="2"/>
      <c r="K428" s="2"/>
      <c r="L428" s="2"/>
      <c r="M428" s="2"/>
      <c r="N428" s="2"/>
      <c r="O428" s="2"/>
      <c r="P428" s="2"/>
      <c r="Q428" s="2"/>
      <c r="R428" s="2"/>
    </row>
    <row r="429" spans="1:18" x14ac:dyDescent="0.2">
      <c r="A429" s="44">
        <v>8</v>
      </c>
      <c r="B429" s="8">
        <v>20</v>
      </c>
      <c r="C429" s="44">
        <v>4</v>
      </c>
      <c r="D429" s="9">
        <v>19.2</v>
      </c>
      <c r="E429" s="44">
        <v>241.17500000000001</v>
      </c>
      <c r="F429" s="8">
        <v>62.031999999999996</v>
      </c>
      <c r="G429" s="44">
        <v>-4.2779999999999916</v>
      </c>
      <c r="H429" s="10">
        <v>8.5559999999999974</v>
      </c>
      <c r="J429" s="2"/>
      <c r="K429" s="2"/>
      <c r="L429" s="2"/>
      <c r="M429" s="2"/>
      <c r="N429" s="2"/>
      <c r="O429" s="2"/>
      <c r="P429" s="2"/>
      <c r="Q429" s="2"/>
      <c r="R429" s="2"/>
    </row>
    <row r="430" spans="1:18" x14ac:dyDescent="0.2">
      <c r="A430" s="44">
        <v>8</v>
      </c>
      <c r="B430" s="8">
        <v>20</v>
      </c>
      <c r="C430" s="44">
        <v>5</v>
      </c>
      <c r="D430" s="9">
        <v>24</v>
      </c>
      <c r="E430" s="44">
        <v>240.10599999999999</v>
      </c>
      <c r="F430" s="8">
        <v>62.567</v>
      </c>
      <c r="G430" s="44">
        <v>-5.3470000000000084</v>
      </c>
      <c r="H430" s="10">
        <v>9.0910000000000011</v>
      </c>
      <c r="J430" s="2"/>
      <c r="K430" s="2"/>
      <c r="L430" s="2"/>
      <c r="M430" s="2"/>
      <c r="N430" s="2"/>
      <c r="O430" s="2"/>
      <c r="P430" s="2"/>
      <c r="Q430" s="2"/>
      <c r="R430" s="2"/>
    </row>
    <row r="431" spans="1:18" x14ac:dyDescent="0.2">
      <c r="A431" s="44">
        <v>8</v>
      </c>
      <c r="B431" s="8">
        <v>20</v>
      </c>
      <c r="C431" s="44">
        <v>6</v>
      </c>
      <c r="D431" s="9">
        <v>28.8</v>
      </c>
      <c r="E431" s="44">
        <v>239.571</v>
      </c>
      <c r="F431" s="8">
        <v>63.100999999999999</v>
      </c>
      <c r="G431" s="44">
        <v>-5.882000000000005</v>
      </c>
      <c r="H431" s="10">
        <v>9.625</v>
      </c>
      <c r="J431" s="2"/>
      <c r="K431" s="2"/>
      <c r="L431" s="2"/>
      <c r="M431" s="2"/>
      <c r="N431" s="2"/>
      <c r="O431" s="2"/>
      <c r="P431" s="2"/>
      <c r="Q431" s="2"/>
      <c r="R431" s="2"/>
    </row>
    <row r="432" spans="1:18" x14ac:dyDescent="0.2">
      <c r="A432" s="44">
        <v>8</v>
      </c>
      <c r="B432" s="8">
        <v>20</v>
      </c>
      <c r="C432" s="44">
        <v>7</v>
      </c>
      <c r="D432" s="9">
        <v>33.6</v>
      </c>
      <c r="E432" s="44">
        <v>237.43199999999999</v>
      </c>
      <c r="F432" s="8">
        <v>62.567</v>
      </c>
      <c r="G432" s="44">
        <v>-8.021000000000015</v>
      </c>
      <c r="H432" s="10">
        <v>9.0910000000000011</v>
      </c>
      <c r="J432" s="2"/>
      <c r="K432" s="2"/>
      <c r="L432" s="2"/>
      <c r="M432" s="2"/>
      <c r="N432" s="2"/>
      <c r="O432" s="2"/>
      <c r="P432" s="2"/>
      <c r="Q432" s="2"/>
      <c r="R432" s="2"/>
    </row>
    <row r="433" spans="1:18" x14ac:dyDescent="0.2">
      <c r="A433" s="44">
        <v>8</v>
      </c>
      <c r="B433" s="8">
        <v>20</v>
      </c>
      <c r="C433" s="44">
        <v>8</v>
      </c>
      <c r="D433" s="9">
        <v>38.4</v>
      </c>
      <c r="E433" s="44">
        <v>231.55</v>
      </c>
      <c r="F433" s="8">
        <v>62.031999999999996</v>
      </c>
      <c r="G433" s="44">
        <v>-13.902999999999992</v>
      </c>
      <c r="H433" s="10">
        <v>8.5559999999999974</v>
      </c>
      <c r="J433" s="2"/>
      <c r="K433" s="2"/>
      <c r="L433" s="2"/>
      <c r="M433" s="2"/>
      <c r="N433" s="2"/>
      <c r="O433" s="2"/>
      <c r="P433" s="2"/>
      <c r="Q433" s="2"/>
      <c r="R433" s="2"/>
    </row>
    <row r="434" spans="1:18" x14ac:dyDescent="0.2">
      <c r="A434" s="44">
        <v>8</v>
      </c>
      <c r="B434" s="8">
        <v>20</v>
      </c>
      <c r="C434" s="44">
        <v>9</v>
      </c>
      <c r="D434" s="9">
        <v>43.2</v>
      </c>
      <c r="E434" s="44">
        <v>230.48</v>
      </c>
      <c r="F434" s="8">
        <v>56.149000000000001</v>
      </c>
      <c r="G434" s="44">
        <v>-14.973000000000013</v>
      </c>
      <c r="H434" s="10">
        <v>2.6730000000000018</v>
      </c>
      <c r="J434" s="2"/>
      <c r="K434" s="2"/>
      <c r="L434" s="2"/>
      <c r="M434" s="2"/>
      <c r="N434" s="2"/>
      <c r="O434" s="2"/>
      <c r="P434" s="2"/>
      <c r="Q434" s="2"/>
      <c r="R434" s="2"/>
    </row>
    <row r="435" spans="1:18" x14ac:dyDescent="0.2">
      <c r="A435" s="44">
        <v>8</v>
      </c>
      <c r="B435" s="8">
        <v>20</v>
      </c>
      <c r="C435" s="44">
        <v>10</v>
      </c>
      <c r="D435" s="9">
        <v>48</v>
      </c>
      <c r="E435" s="44">
        <v>226.202</v>
      </c>
      <c r="F435" s="8">
        <v>57.753999999999998</v>
      </c>
      <c r="G435" s="44">
        <v>-19.251000000000005</v>
      </c>
      <c r="H435" s="10">
        <v>4.2779999999999987</v>
      </c>
      <c r="J435" s="2"/>
      <c r="K435" s="2"/>
      <c r="L435" s="2"/>
      <c r="M435" s="2"/>
      <c r="N435" s="2"/>
      <c r="O435" s="2"/>
      <c r="P435" s="2"/>
      <c r="Q435" s="2"/>
      <c r="R435" s="2"/>
    </row>
    <row r="436" spans="1:18" x14ac:dyDescent="0.2">
      <c r="A436" s="44">
        <v>8</v>
      </c>
      <c r="B436" s="8">
        <v>20</v>
      </c>
      <c r="C436" s="44">
        <v>11</v>
      </c>
      <c r="D436" s="9">
        <v>52.8</v>
      </c>
      <c r="E436" s="44">
        <v>226.202</v>
      </c>
      <c r="F436" s="8">
        <v>54.545000000000002</v>
      </c>
      <c r="G436" s="44">
        <v>-19.251000000000005</v>
      </c>
      <c r="H436" s="10">
        <v>1.0690000000000026</v>
      </c>
      <c r="J436" s="2"/>
      <c r="K436" s="2"/>
      <c r="L436" s="2"/>
      <c r="M436" s="2"/>
      <c r="N436" s="2"/>
      <c r="O436" s="2"/>
      <c r="P436" s="2"/>
      <c r="Q436" s="2"/>
      <c r="R436" s="2"/>
    </row>
    <row r="437" spans="1:18" x14ac:dyDescent="0.2">
      <c r="A437" s="44">
        <v>8</v>
      </c>
      <c r="B437" s="8">
        <v>20</v>
      </c>
      <c r="C437" s="44">
        <v>12</v>
      </c>
      <c r="D437" s="9">
        <v>57.6</v>
      </c>
      <c r="E437" s="44">
        <v>224.59800000000001</v>
      </c>
      <c r="F437" s="8">
        <v>51.871000000000002</v>
      </c>
      <c r="G437" s="44">
        <v>-20.85499999999999</v>
      </c>
      <c r="H437" s="10">
        <v>-1.6049999999999969</v>
      </c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6" thickBot="1" x14ac:dyDescent="0.25">
      <c r="A438" s="45">
        <v>8</v>
      </c>
      <c r="B438" s="11">
        <v>20</v>
      </c>
      <c r="C438" s="45">
        <v>13</v>
      </c>
      <c r="D438" s="12">
        <v>62.4</v>
      </c>
      <c r="E438" s="45">
        <v>224.59800000000001</v>
      </c>
      <c r="F438" s="11">
        <v>42.780999999999999</v>
      </c>
      <c r="G438" s="45">
        <v>-20.85499999999999</v>
      </c>
      <c r="H438" s="13">
        <v>-10.695</v>
      </c>
      <c r="J438" s="2"/>
      <c r="K438" s="2"/>
      <c r="L438" s="2"/>
      <c r="M438" s="2"/>
      <c r="N438" s="2"/>
      <c r="O438" s="2"/>
      <c r="P438" s="2"/>
      <c r="Q438" s="2"/>
      <c r="R438" s="2"/>
    </row>
    <row r="439" spans="1:18" x14ac:dyDescent="0.2">
      <c r="A439" s="2"/>
      <c r="B439" s="2"/>
      <c r="C439" s="2"/>
      <c r="D439" s="3"/>
      <c r="E439" s="2"/>
      <c r="F439" s="2"/>
      <c r="G439" s="2"/>
      <c r="H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x14ac:dyDescent="0.2">
      <c r="A440" s="2"/>
      <c r="B440" s="2"/>
      <c r="C440" s="2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x14ac:dyDescent="0.2">
      <c r="A441" s="2"/>
      <c r="B441" s="2"/>
      <c r="C441" s="2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x14ac:dyDescent="0.2">
      <c r="A442" s="2"/>
      <c r="B442" s="2"/>
      <c r="C442" s="2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x14ac:dyDescent="0.2">
      <c r="A443" s="2"/>
      <c r="B443" s="2"/>
      <c r="C443" s="2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x14ac:dyDescent="0.2">
      <c r="A444" s="2"/>
      <c r="B444" s="2"/>
      <c r="C444" s="2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x14ac:dyDescent="0.2">
      <c r="A445" s="2"/>
      <c r="B445" s="2"/>
      <c r="C445" s="2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x14ac:dyDescent="0.2">
      <c r="A446" s="2"/>
      <c r="B446" s="2"/>
      <c r="C446" s="2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x14ac:dyDescent="0.2">
      <c r="A447" s="2"/>
      <c r="B447" s="2"/>
      <c r="C447" s="2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x14ac:dyDescent="0.2">
      <c r="A448" s="2"/>
      <c r="B448" s="2"/>
      <c r="C448" s="2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x14ac:dyDescent="0.2">
      <c r="A449" s="2"/>
      <c r="B449" s="2"/>
      <c r="C449" s="2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x14ac:dyDescent="0.2">
      <c r="A450" s="2"/>
      <c r="B450" s="2"/>
      <c r="C450" s="2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x14ac:dyDescent="0.2">
      <c r="A451" s="2"/>
      <c r="B451" s="2"/>
      <c r="C451" s="2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x14ac:dyDescent="0.2">
      <c r="A452" s="2"/>
      <c r="B452" s="2"/>
      <c r="C452" s="2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x14ac:dyDescent="0.2">
      <c r="A453" s="2"/>
      <c r="B453" s="2"/>
      <c r="C453" s="2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x14ac:dyDescent="0.2">
      <c r="A454" s="2"/>
      <c r="B454" s="2"/>
      <c r="C454" s="2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x14ac:dyDescent="0.2">
      <c r="A455" s="2"/>
      <c r="B455" s="2"/>
      <c r="C455" s="2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x14ac:dyDescent="0.2">
      <c r="A456" s="2"/>
      <c r="B456" s="2"/>
      <c r="C456" s="2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x14ac:dyDescent="0.2">
      <c r="A457" s="2"/>
      <c r="B457" s="2"/>
      <c r="C457" s="2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x14ac:dyDescent="0.2">
      <c r="A458" s="2"/>
      <c r="B458" s="2"/>
      <c r="C458" s="2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x14ac:dyDescent="0.2">
      <c r="A459" s="2"/>
      <c r="B459" s="2"/>
      <c r="C459" s="2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x14ac:dyDescent="0.2">
      <c r="A460" s="2"/>
      <c r="B460" s="2"/>
      <c r="C460" s="2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x14ac:dyDescent="0.2">
      <c r="A461" s="2"/>
      <c r="B461" s="2"/>
      <c r="C461" s="2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x14ac:dyDescent="0.2">
      <c r="A462" s="2"/>
      <c r="B462" s="2"/>
      <c r="C462" s="2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x14ac:dyDescent="0.2">
      <c r="A463" s="2"/>
      <c r="B463" s="2"/>
      <c r="C463" s="2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x14ac:dyDescent="0.2">
      <c r="A464" s="2"/>
      <c r="B464" s="2"/>
      <c r="C464" s="2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x14ac:dyDescent="0.2">
      <c r="A465" s="2"/>
      <c r="B465" s="2"/>
      <c r="C465" s="2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x14ac:dyDescent="0.2">
      <c r="A466" s="2"/>
      <c r="B466" s="2"/>
      <c r="C466" s="2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x14ac:dyDescent="0.2">
      <c r="A467" s="2"/>
      <c r="B467" s="2"/>
      <c r="C467" s="2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x14ac:dyDescent="0.2">
      <c r="A468" s="2"/>
      <c r="B468" s="2"/>
      <c r="C468" s="2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x14ac:dyDescent="0.2">
      <c r="A469" s="2"/>
      <c r="B469" s="2"/>
      <c r="C469" s="2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x14ac:dyDescent="0.2">
      <c r="A470" s="2"/>
      <c r="B470" s="2"/>
      <c r="C470" s="2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x14ac:dyDescent="0.2">
      <c r="A471" s="2"/>
      <c r="B471" s="2"/>
      <c r="C471" s="2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x14ac:dyDescent="0.2">
      <c r="A472" s="2"/>
      <c r="B472" s="2"/>
      <c r="C472" s="2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x14ac:dyDescent="0.2">
      <c r="A473" s="2"/>
      <c r="B473" s="2"/>
      <c r="C473" s="2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x14ac:dyDescent="0.2">
      <c r="A474" s="2"/>
      <c r="B474" s="2"/>
      <c r="C474" s="2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x14ac:dyDescent="0.2">
      <c r="A475" s="2"/>
      <c r="B475" s="2"/>
      <c r="C475" s="2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x14ac:dyDescent="0.2">
      <c r="A476" s="2"/>
      <c r="B476" s="2"/>
      <c r="C476" s="2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x14ac:dyDescent="0.2">
      <c r="A477" s="2"/>
      <c r="B477" s="2"/>
      <c r="C477" s="2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x14ac:dyDescent="0.2">
      <c r="A478" s="2"/>
      <c r="B478" s="2"/>
      <c r="C478" s="2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x14ac:dyDescent="0.2">
      <c r="A479" s="2"/>
      <c r="B479" s="2"/>
      <c r="C479" s="2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x14ac:dyDescent="0.2">
      <c r="A480" s="2"/>
      <c r="B480" s="2"/>
      <c r="C480" s="2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x14ac:dyDescent="0.2">
      <c r="A481" s="2"/>
      <c r="B481" s="2"/>
      <c r="C481" s="2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x14ac:dyDescent="0.2">
      <c r="A482" s="2"/>
      <c r="B482" s="2"/>
      <c r="C482" s="2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x14ac:dyDescent="0.2">
      <c r="A483" s="2"/>
      <c r="B483" s="2"/>
      <c r="C483" s="2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x14ac:dyDescent="0.2">
      <c r="A484" s="2"/>
      <c r="B484" s="2"/>
      <c r="C484" s="2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x14ac:dyDescent="0.2">
      <c r="A485" s="2"/>
      <c r="B485" s="2"/>
      <c r="C485" s="2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x14ac:dyDescent="0.2">
      <c r="A486" s="2"/>
      <c r="B486" s="2"/>
      <c r="C486" s="2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x14ac:dyDescent="0.2">
      <c r="A487" s="2"/>
      <c r="B487" s="2"/>
      <c r="C487" s="2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x14ac:dyDescent="0.2">
      <c r="A488" s="2"/>
      <c r="B488" s="2"/>
      <c r="C488" s="2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x14ac:dyDescent="0.2">
      <c r="A489" s="2"/>
      <c r="B489" s="2"/>
      <c r="C489" s="2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x14ac:dyDescent="0.2">
      <c r="A490" s="2"/>
      <c r="B490" s="2"/>
      <c r="C490" s="2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x14ac:dyDescent="0.2">
      <c r="A491" s="2"/>
      <c r="B491" s="2"/>
      <c r="C491" s="2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x14ac:dyDescent="0.2">
      <c r="A492" s="2"/>
      <c r="B492" s="2"/>
      <c r="C492" s="2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x14ac:dyDescent="0.2">
      <c r="A493" s="2"/>
      <c r="B493" s="2"/>
      <c r="C493" s="2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x14ac:dyDescent="0.2">
      <c r="A494" s="2"/>
      <c r="B494" s="2"/>
      <c r="C494" s="2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x14ac:dyDescent="0.2">
      <c r="A495" s="2"/>
      <c r="B495" s="2"/>
      <c r="C495" s="2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x14ac:dyDescent="0.2">
      <c r="A496" s="2"/>
      <c r="B496" s="2"/>
      <c r="C496" s="2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x14ac:dyDescent="0.2">
      <c r="A497" s="2"/>
      <c r="B497" s="2"/>
      <c r="C497" s="2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x14ac:dyDescent="0.2">
      <c r="A498" s="2"/>
      <c r="B498" s="2"/>
      <c r="C498" s="2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x14ac:dyDescent="0.2">
      <c r="A499" s="2"/>
      <c r="B499" s="2"/>
      <c r="C499" s="2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x14ac:dyDescent="0.2">
      <c r="A500" s="2"/>
      <c r="B500" s="2"/>
      <c r="C500" s="2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x14ac:dyDescent="0.2">
      <c r="A501" s="2"/>
      <c r="B501" s="2"/>
      <c r="C501" s="2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x14ac:dyDescent="0.2">
      <c r="A502" s="2"/>
      <c r="B502" s="2"/>
      <c r="C502" s="2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x14ac:dyDescent="0.2">
      <c r="A503" s="2"/>
      <c r="B503" s="2"/>
      <c r="C503" s="2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x14ac:dyDescent="0.2">
      <c r="A504" s="2"/>
      <c r="B504" s="2"/>
      <c r="C504" s="2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x14ac:dyDescent="0.2">
      <c r="A505" s="2"/>
      <c r="B505" s="2"/>
      <c r="C505" s="2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x14ac:dyDescent="0.2">
      <c r="A506" s="2"/>
      <c r="B506" s="2"/>
      <c r="C506" s="2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x14ac:dyDescent="0.2">
      <c r="A507" s="2"/>
      <c r="B507" s="2"/>
      <c r="C507" s="2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x14ac:dyDescent="0.2">
      <c r="A508" s="2"/>
      <c r="B508" s="2"/>
      <c r="C508" s="2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x14ac:dyDescent="0.2">
      <c r="A509" s="2"/>
      <c r="B509" s="2"/>
      <c r="C509" s="2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x14ac:dyDescent="0.2">
      <c r="A510" s="2"/>
      <c r="B510" s="2"/>
      <c r="C510" s="2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x14ac:dyDescent="0.2">
      <c r="A511" s="2"/>
      <c r="B511" s="2"/>
      <c r="C511" s="2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x14ac:dyDescent="0.2">
      <c r="A512" s="2"/>
      <c r="B512" s="2"/>
      <c r="C512" s="2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x14ac:dyDescent="0.2">
      <c r="A513" s="2"/>
      <c r="B513" s="2"/>
      <c r="C513" s="2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x14ac:dyDescent="0.2">
      <c r="A514" s="2"/>
      <c r="B514" s="2"/>
      <c r="C514" s="2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x14ac:dyDescent="0.2">
      <c r="A515" s="2"/>
      <c r="B515" s="2"/>
      <c r="C515" s="2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x14ac:dyDescent="0.2">
      <c r="A516" s="2"/>
      <c r="B516" s="2"/>
      <c r="C516" s="2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x14ac:dyDescent="0.2">
      <c r="A517" s="2"/>
      <c r="B517" s="2"/>
      <c r="C517" s="2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x14ac:dyDescent="0.2">
      <c r="A518" s="2"/>
      <c r="B518" s="2"/>
      <c r="C518" s="2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x14ac:dyDescent="0.2">
      <c r="A519" s="2"/>
      <c r="B519" s="2"/>
      <c r="C519" s="2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x14ac:dyDescent="0.2">
      <c r="A520" s="2"/>
      <c r="B520" s="2"/>
      <c r="C520" s="2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x14ac:dyDescent="0.2">
      <c r="A521" s="2"/>
      <c r="B521" s="2"/>
      <c r="C521" s="2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x14ac:dyDescent="0.2">
      <c r="A522" s="2"/>
      <c r="B522" s="2"/>
      <c r="C522" s="2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x14ac:dyDescent="0.2">
      <c r="A523" s="2"/>
      <c r="B523" s="2"/>
      <c r="C523" s="2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x14ac:dyDescent="0.2">
      <c r="A524" s="2"/>
      <c r="B524" s="2"/>
      <c r="C524" s="2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x14ac:dyDescent="0.2">
      <c r="A525" s="2"/>
      <c r="B525" s="2"/>
      <c r="C525" s="2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x14ac:dyDescent="0.2">
      <c r="A526" s="2"/>
      <c r="B526" s="2"/>
      <c r="C526" s="2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x14ac:dyDescent="0.2">
      <c r="A527" s="2"/>
      <c r="B527" s="2"/>
      <c r="C527" s="2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x14ac:dyDescent="0.2">
      <c r="A528" s="2"/>
      <c r="B528" s="2"/>
      <c r="C528" s="2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x14ac:dyDescent="0.2">
      <c r="A529" s="2"/>
      <c r="B529" s="2"/>
      <c r="C529" s="2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x14ac:dyDescent="0.2">
      <c r="A530" s="2"/>
      <c r="B530" s="2"/>
      <c r="C530" s="2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x14ac:dyDescent="0.2">
      <c r="A531" s="2"/>
      <c r="B531" s="2"/>
      <c r="C531" s="2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x14ac:dyDescent="0.2">
      <c r="A532" s="2"/>
      <c r="B532" s="2"/>
      <c r="C532" s="2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x14ac:dyDescent="0.2">
      <c r="A533" s="2"/>
      <c r="B533" s="2"/>
      <c r="C533" s="2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x14ac:dyDescent="0.2">
      <c r="A534" s="2"/>
      <c r="B534" s="2"/>
      <c r="C534" s="2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x14ac:dyDescent="0.2">
      <c r="A535" s="2"/>
      <c r="B535" s="2"/>
      <c r="C535" s="2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x14ac:dyDescent="0.2">
      <c r="A536" s="2"/>
      <c r="B536" s="2"/>
      <c r="C536" s="2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x14ac:dyDescent="0.2">
      <c r="A537" s="2"/>
      <c r="B537" s="2"/>
      <c r="C537" s="2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x14ac:dyDescent="0.2">
      <c r="A538" s="2"/>
      <c r="B538" s="2"/>
      <c r="C538" s="2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x14ac:dyDescent="0.2">
      <c r="A539" s="2"/>
      <c r="B539" s="2"/>
      <c r="C539" s="2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x14ac:dyDescent="0.2">
      <c r="A540" s="2"/>
      <c r="B540" s="2"/>
      <c r="C540" s="2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x14ac:dyDescent="0.2">
      <c r="A541" s="2"/>
      <c r="B541" s="2"/>
      <c r="C541" s="2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x14ac:dyDescent="0.2">
      <c r="A542" s="2"/>
      <c r="B542" s="2"/>
      <c r="C542" s="2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x14ac:dyDescent="0.2">
      <c r="A543" s="2"/>
      <c r="B543" s="2"/>
      <c r="C543" s="2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x14ac:dyDescent="0.2">
      <c r="A544" s="2"/>
      <c r="B544" s="2"/>
      <c r="C544" s="2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x14ac:dyDescent="0.2">
      <c r="A545" s="2"/>
      <c r="B545" s="2"/>
      <c r="C545" s="2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x14ac:dyDescent="0.2">
      <c r="A546" s="2"/>
      <c r="B546" s="2"/>
      <c r="C546" s="2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x14ac:dyDescent="0.2">
      <c r="A547" s="2"/>
      <c r="B547" s="2"/>
      <c r="C547" s="2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x14ac:dyDescent="0.2">
      <c r="A548" s="2"/>
      <c r="B548" s="2"/>
      <c r="C548" s="2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x14ac:dyDescent="0.2">
      <c r="A549" s="2"/>
      <c r="B549" s="2"/>
      <c r="C549" s="2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x14ac:dyDescent="0.2">
      <c r="A550" s="2"/>
      <c r="B550" s="2"/>
      <c r="C550" s="2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x14ac:dyDescent="0.2">
      <c r="A551" s="2"/>
      <c r="B551" s="2"/>
      <c r="C551" s="2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x14ac:dyDescent="0.2">
      <c r="A552" s="2"/>
      <c r="B552" s="2"/>
      <c r="C552" s="2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x14ac:dyDescent="0.2">
      <c r="A553" s="2"/>
      <c r="B553" s="2"/>
      <c r="C553" s="2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x14ac:dyDescent="0.2">
      <c r="A554" s="2"/>
      <c r="B554" s="2"/>
      <c r="C554" s="2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x14ac:dyDescent="0.2">
      <c r="A555" s="2"/>
      <c r="B555" s="2"/>
      <c r="C555" s="2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x14ac:dyDescent="0.2">
      <c r="A556" s="2"/>
      <c r="B556" s="2"/>
      <c r="C556" s="2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x14ac:dyDescent="0.2">
      <c r="A557" s="2"/>
      <c r="B557" s="2"/>
      <c r="C557" s="2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x14ac:dyDescent="0.2">
      <c r="A558" s="2"/>
      <c r="B558" s="2"/>
      <c r="C558" s="2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x14ac:dyDescent="0.2">
      <c r="A559" s="2"/>
      <c r="B559" s="2"/>
      <c r="C559" s="2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x14ac:dyDescent="0.2">
      <c r="A560" s="2"/>
      <c r="B560" s="2"/>
      <c r="C560" s="2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x14ac:dyDescent="0.2">
      <c r="A561" s="2"/>
      <c r="B561" s="2"/>
      <c r="C561" s="2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x14ac:dyDescent="0.2">
      <c r="A562" s="2"/>
      <c r="B562" s="2"/>
      <c r="C562" s="2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x14ac:dyDescent="0.2">
      <c r="A563" s="2"/>
      <c r="B563" s="2"/>
      <c r="C563" s="2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x14ac:dyDescent="0.2">
      <c r="A564" s="2"/>
      <c r="B564" s="2"/>
      <c r="C564" s="2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x14ac:dyDescent="0.2">
      <c r="A565" s="2"/>
      <c r="B565" s="2"/>
      <c r="C565" s="2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x14ac:dyDescent="0.2">
      <c r="A566" s="2"/>
      <c r="B566" s="2"/>
      <c r="C566" s="2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x14ac:dyDescent="0.2">
      <c r="A567" s="2"/>
      <c r="B567" s="2"/>
      <c r="C567" s="2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x14ac:dyDescent="0.2">
      <c r="A568" s="2"/>
      <c r="B568" s="2"/>
      <c r="C568" s="2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x14ac:dyDescent="0.2">
      <c r="A569" s="2"/>
      <c r="B569" s="2"/>
      <c r="C569" s="2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x14ac:dyDescent="0.2">
      <c r="A570" s="2"/>
      <c r="B570" s="2"/>
      <c r="C570" s="2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x14ac:dyDescent="0.2">
      <c r="A571" s="2"/>
      <c r="B571" s="2"/>
      <c r="C571" s="2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x14ac:dyDescent="0.2">
      <c r="A572" s="2"/>
      <c r="B572" s="2"/>
      <c r="C572" s="2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x14ac:dyDescent="0.2">
      <c r="A573" s="2"/>
      <c r="B573" s="2"/>
      <c r="C573" s="2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x14ac:dyDescent="0.2">
      <c r="A574" s="2"/>
      <c r="B574" s="2"/>
      <c r="C574" s="2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x14ac:dyDescent="0.2">
      <c r="A575" s="2"/>
      <c r="B575" s="2"/>
      <c r="C575" s="2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x14ac:dyDescent="0.2">
      <c r="A576" s="2"/>
      <c r="B576" s="2"/>
      <c r="C576" s="2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x14ac:dyDescent="0.2">
      <c r="A577" s="2"/>
      <c r="B577" s="2"/>
      <c r="C577" s="2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x14ac:dyDescent="0.2">
      <c r="A578" s="2"/>
      <c r="B578" s="2"/>
      <c r="C578" s="2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x14ac:dyDescent="0.2">
      <c r="A579" s="2"/>
      <c r="B579" s="2"/>
      <c r="C579" s="2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x14ac:dyDescent="0.2">
      <c r="A580" s="2"/>
      <c r="B580" s="2"/>
      <c r="C580" s="2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x14ac:dyDescent="0.2">
      <c r="A581" s="2"/>
      <c r="B581" s="2"/>
      <c r="C581" s="2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x14ac:dyDescent="0.2">
      <c r="A582" s="2"/>
      <c r="B582" s="2"/>
      <c r="C582" s="2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x14ac:dyDescent="0.2">
      <c r="A583" s="2"/>
      <c r="B583" s="2"/>
      <c r="C583" s="2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x14ac:dyDescent="0.2">
      <c r="A584" s="2"/>
      <c r="B584" s="2"/>
      <c r="C584" s="2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x14ac:dyDescent="0.2">
      <c r="A585" s="2"/>
      <c r="B585" s="2"/>
      <c r="C585" s="2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x14ac:dyDescent="0.2">
      <c r="A586" s="2"/>
      <c r="B586" s="2"/>
      <c r="C586" s="2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x14ac:dyDescent="0.2">
      <c r="A587" s="2"/>
      <c r="B587" s="2"/>
      <c r="C587" s="2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x14ac:dyDescent="0.2">
      <c r="A588" s="2"/>
      <c r="B588" s="2"/>
      <c r="C588" s="2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x14ac:dyDescent="0.2">
      <c r="A589" s="2"/>
      <c r="B589" s="2"/>
      <c r="C589" s="2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x14ac:dyDescent="0.2">
      <c r="A590" s="2"/>
      <c r="B590" s="2"/>
      <c r="C590" s="2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x14ac:dyDescent="0.2">
      <c r="A591" s="2"/>
      <c r="B591" s="2"/>
      <c r="C591" s="2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x14ac:dyDescent="0.2">
      <c r="A592" s="2"/>
      <c r="B592" s="2"/>
      <c r="C592" s="2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x14ac:dyDescent="0.2">
      <c r="A593" s="2"/>
      <c r="B593" s="2"/>
      <c r="C593" s="2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x14ac:dyDescent="0.2">
      <c r="A594" s="2"/>
      <c r="B594" s="2"/>
      <c r="C594" s="2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x14ac:dyDescent="0.2">
      <c r="A595" s="2"/>
      <c r="B595" s="2"/>
      <c r="C595" s="2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x14ac:dyDescent="0.2">
      <c r="A596" s="2"/>
      <c r="B596" s="2"/>
      <c r="C596" s="2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x14ac:dyDescent="0.2">
      <c r="A597" s="2"/>
      <c r="B597" s="2"/>
      <c r="C597" s="2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x14ac:dyDescent="0.2">
      <c r="A598" s="2"/>
      <c r="B598" s="2"/>
      <c r="C598" s="2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x14ac:dyDescent="0.2">
      <c r="A599" s="2"/>
      <c r="B599" s="2"/>
      <c r="C599" s="2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x14ac:dyDescent="0.2">
      <c r="A600" s="2"/>
      <c r="B600" s="2"/>
      <c r="C600" s="2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x14ac:dyDescent="0.2">
      <c r="A601" s="2"/>
      <c r="B601" s="2"/>
      <c r="C601" s="2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x14ac:dyDescent="0.2">
      <c r="A602" s="2"/>
      <c r="B602" s="2"/>
      <c r="C602" s="2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x14ac:dyDescent="0.2">
      <c r="A603" s="2"/>
      <c r="B603" s="2"/>
      <c r="C603" s="2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x14ac:dyDescent="0.2">
      <c r="A604" s="2"/>
      <c r="B604" s="2"/>
      <c r="C604" s="2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x14ac:dyDescent="0.2">
      <c r="A605" s="2"/>
      <c r="B605" s="2"/>
      <c r="C605" s="2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x14ac:dyDescent="0.2">
      <c r="A606" s="2"/>
      <c r="B606" s="2"/>
      <c r="C606" s="2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x14ac:dyDescent="0.2">
      <c r="A607" s="2"/>
      <c r="B607" s="2"/>
      <c r="C607" s="2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x14ac:dyDescent="0.2">
      <c r="A608" s="2"/>
      <c r="B608" s="2"/>
      <c r="C608" s="2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x14ac:dyDescent="0.2">
      <c r="A609" s="2"/>
      <c r="B609" s="2"/>
      <c r="C609" s="2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x14ac:dyDescent="0.2">
      <c r="A610" s="2"/>
      <c r="B610" s="2"/>
      <c r="C610" s="2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x14ac:dyDescent="0.2">
      <c r="A611" s="2"/>
      <c r="B611" s="2"/>
      <c r="C611" s="2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x14ac:dyDescent="0.2">
      <c r="A612" s="2"/>
      <c r="B612" s="2"/>
      <c r="C612" s="2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x14ac:dyDescent="0.2">
      <c r="A613" s="2"/>
      <c r="B613" s="2"/>
      <c r="C613" s="2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x14ac:dyDescent="0.2">
      <c r="A614" s="2"/>
      <c r="B614" s="2"/>
      <c r="C614" s="2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x14ac:dyDescent="0.2">
      <c r="A615" s="2"/>
      <c r="B615" s="2"/>
      <c r="C615" s="2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x14ac:dyDescent="0.2">
      <c r="A616" s="2"/>
      <c r="B616" s="2"/>
      <c r="C616" s="2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x14ac:dyDescent="0.2">
      <c r="A617" s="2"/>
      <c r="B617" s="2"/>
      <c r="C617" s="2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x14ac:dyDescent="0.2">
      <c r="A618" s="2"/>
      <c r="B618" s="2"/>
      <c r="C618" s="2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x14ac:dyDescent="0.2">
      <c r="A619" s="2"/>
      <c r="B619" s="2"/>
      <c r="C619" s="2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x14ac:dyDescent="0.2">
      <c r="A620" s="2"/>
      <c r="B620" s="2"/>
      <c r="C620" s="2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x14ac:dyDescent="0.2">
      <c r="A621" s="2"/>
      <c r="B621" s="2"/>
      <c r="C621" s="2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x14ac:dyDescent="0.2">
      <c r="A622" s="2"/>
      <c r="B622" s="2"/>
      <c r="C622" s="2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x14ac:dyDescent="0.2">
      <c r="A623" s="2"/>
      <c r="B623" s="2"/>
      <c r="C623" s="2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x14ac:dyDescent="0.2">
      <c r="A624" s="2"/>
      <c r="B624" s="2"/>
      <c r="C624" s="2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x14ac:dyDescent="0.2">
      <c r="A625" s="2"/>
      <c r="B625" s="2"/>
      <c r="C625" s="2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x14ac:dyDescent="0.2">
      <c r="A626" s="2"/>
      <c r="B626" s="2"/>
      <c r="C626" s="2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x14ac:dyDescent="0.2">
      <c r="A627" s="2"/>
      <c r="B627" s="2"/>
      <c r="C627" s="2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x14ac:dyDescent="0.2">
      <c r="A628" s="2"/>
      <c r="B628" s="2"/>
      <c r="C628" s="2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x14ac:dyDescent="0.2">
      <c r="A629" s="2"/>
      <c r="B629" s="2"/>
      <c r="C629" s="2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x14ac:dyDescent="0.2">
      <c r="A630" s="2"/>
      <c r="B630" s="2"/>
      <c r="C630" s="2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x14ac:dyDescent="0.2">
      <c r="A631" s="2"/>
      <c r="B631" s="2"/>
      <c r="C631" s="2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x14ac:dyDescent="0.2">
      <c r="A632" s="2"/>
      <c r="B632" s="2"/>
      <c r="C632" s="2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x14ac:dyDescent="0.2">
      <c r="A633" s="2"/>
      <c r="B633" s="2"/>
      <c r="C633" s="2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x14ac:dyDescent="0.2">
      <c r="A634" s="2"/>
      <c r="B634" s="2"/>
      <c r="C634" s="2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x14ac:dyDescent="0.2">
      <c r="A635" s="2"/>
      <c r="B635" s="2"/>
      <c r="C635" s="2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x14ac:dyDescent="0.2">
      <c r="A636" s="2"/>
      <c r="B636" s="2"/>
      <c r="C636" s="2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x14ac:dyDescent="0.2">
      <c r="A637" s="2"/>
      <c r="B637" s="2"/>
      <c r="C637" s="2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x14ac:dyDescent="0.2">
      <c r="A638" s="2"/>
      <c r="B638" s="2"/>
      <c r="C638" s="2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x14ac:dyDescent="0.2">
      <c r="A639" s="2"/>
      <c r="B639" s="2"/>
      <c r="C639" s="2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x14ac:dyDescent="0.2">
      <c r="A640" s="2"/>
      <c r="B640" s="2"/>
      <c r="C640" s="2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x14ac:dyDescent="0.2">
      <c r="A641" s="2"/>
      <c r="B641" s="2"/>
      <c r="C641" s="2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x14ac:dyDescent="0.2">
      <c r="A642" s="2"/>
      <c r="B642" s="2"/>
      <c r="C642" s="2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x14ac:dyDescent="0.2">
      <c r="A643" s="2"/>
      <c r="B643" s="2"/>
      <c r="C643" s="2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x14ac:dyDescent="0.2">
      <c r="A644" s="2"/>
      <c r="B644" s="2"/>
      <c r="C644" s="2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x14ac:dyDescent="0.2">
      <c r="A645" s="2"/>
      <c r="B645" s="2"/>
      <c r="C645" s="2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x14ac:dyDescent="0.2">
      <c r="A646" s="2"/>
      <c r="B646" s="2"/>
      <c r="C646" s="2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x14ac:dyDescent="0.2">
      <c r="A647" s="2"/>
      <c r="B647" s="2"/>
      <c r="C647" s="2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x14ac:dyDescent="0.2">
      <c r="A648" s="2"/>
      <c r="B648" s="2"/>
      <c r="C648" s="2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x14ac:dyDescent="0.2">
      <c r="A649" s="2"/>
      <c r="B649" s="2"/>
      <c r="C649" s="2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x14ac:dyDescent="0.2">
      <c r="A650" s="2"/>
      <c r="B650" s="2"/>
      <c r="C650" s="2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x14ac:dyDescent="0.2">
      <c r="A651" s="2"/>
      <c r="B651" s="2"/>
      <c r="C651" s="2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x14ac:dyDescent="0.2">
      <c r="A652" s="2"/>
      <c r="B652" s="2"/>
      <c r="C652" s="2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x14ac:dyDescent="0.2">
      <c r="A653" s="2"/>
      <c r="B653" s="2"/>
      <c r="C653" s="2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x14ac:dyDescent="0.2">
      <c r="A654" s="2"/>
      <c r="B654" s="2"/>
      <c r="C654" s="2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x14ac:dyDescent="0.2">
      <c r="A655" s="2"/>
      <c r="B655" s="2"/>
      <c r="C655" s="2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x14ac:dyDescent="0.2">
      <c r="A656" s="2"/>
      <c r="B656" s="2"/>
      <c r="C656" s="2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x14ac:dyDescent="0.2">
      <c r="A657" s="2"/>
      <c r="B657" s="2"/>
      <c r="C657" s="2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x14ac:dyDescent="0.2">
      <c r="A658" s="2"/>
      <c r="B658" s="2"/>
      <c r="C658" s="2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x14ac:dyDescent="0.2">
      <c r="A659" s="2"/>
      <c r="B659" s="2"/>
      <c r="C659" s="2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x14ac:dyDescent="0.2">
      <c r="A660" s="2"/>
      <c r="B660" s="2"/>
      <c r="C660" s="2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x14ac:dyDescent="0.2">
      <c r="A661" s="2"/>
      <c r="B661" s="2"/>
      <c r="C661" s="2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x14ac:dyDescent="0.2">
      <c r="A662" s="2"/>
      <c r="B662" s="2"/>
      <c r="C662" s="2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x14ac:dyDescent="0.2">
      <c r="A663" s="2"/>
      <c r="B663" s="2"/>
      <c r="C663" s="2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x14ac:dyDescent="0.2">
      <c r="A664" s="2"/>
      <c r="B664" s="2"/>
      <c r="C664" s="2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x14ac:dyDescent="0.2">
      <c r="A665" s="2"/>
      <c r="B665" s="2"/>
      <c r="C665" s="2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x14ac:dyDescent="0.2">
      <c r="A666" s="2"/>
      <c r="B666" s="2"/>
      <c r="C666" s="2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x14ac:dyDescent="0.2">
      <c r="A667" s="2"/>
      <c r="B667" s="2"/>
      <c r="C667" s="2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x14ac:dyDescent="0.2">
      <c r="A668" s="2"/>
      <c r="B668" s="2"/>
      <c r="C668" s="2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x14ac:dyDescent="0.2">
      <c r="A669" s="2"/>
      <c r="B669" s="2"/>
      <c r="C669" s="2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x14ac:dyDescent="0.2">
      <c r="A670" s="2"/>
      <c r="B670" s="2"/>
      <c r="C670" s="2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x14ac:dyDescent="0.2">
      <c r="A671" s="2"/>
      <c r="B671" s="2"/>
      <c r="C671" s="2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x14ac:dyDescent="0.2">
      <c r="A672" s="2"/>
      <c r="B672" s="2"/>
      <c r="C672" s="2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8:18" x14ac:dyDescent="0.2"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8:18" x14ac:dyDescent="0.2"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8:18" x14ac:dyDescent="0.2"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8:18" x14ac:dyDescent="0.2"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8:18" x14ac:dyDescent="0.2"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8:18" x14ac:dyDescent="0.2"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8:18" x14ac:dyDescent="0.2"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8:18" x14ac:dyDescent="0.2"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8:18" x14ac:dyDescent="0.2"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8:18" x14ac:dyDescent="0.2"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8:18" x14ac:dyDescent="0.2"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8:18" x14ac:dyDescent="0.2"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8:18" x14ac:dyDescent="0.2"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8:18" x14ac:dyDescent="0.2"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8:18" x14ac:dyDescent="0.2"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8:18" x14ac:dyDescent="0.2"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8:18" x14ac:dyDescent="0.2"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8:18" x14ac:dyDescent="0.2"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8:18" x14ac:dyDescent="0.2"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8:18" x14ac:dyDescent="0.2"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8:18" x14ac:dyDescent="0.2"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8:18" x14ac:dyDescent="0.2"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8:18" x14ac:dyDescent="0.2"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8:18" x14ac:dyDescent="0.2"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8:18" x14ac:dyDescent="0.2"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8:18" x14ac:dyDescent="0.2"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8:18" x14ac:dyDescent="0.2"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8:18" x14ac:dyDescent="0.2"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8:18" x14ac:dyDescent="0.2"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8:18" x14ac:dyDescent="0.2"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8:18" x14ac:dyDescent="0.2"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8:18" x14ac:dyDescent="0.2"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8:18" x14ac:dyDescent="0.2"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8:18" x14ac:dyDescent="0.2"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8:18" x14ac:dyDescent="0.2"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8:18" x14ac:dyDescent="0.2"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8:18" x14ac:dyDescent="0.2"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8:18" x14ac:dyDescent="0.2"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8:18" x14ac:dyDescent="0.2"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8:18" x14ac:dyDescent="0.2"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8:18" x14ac:dyDescent="0.2"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8:18" x14ac:dyDescent="0.2"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8:18" x14ac:dyDescent="0.2"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8:18" x14ac:dyDescent="0.2"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8:18" x14ac:dyDescent="0.2"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8:18" x14ac:dyDescent="0.2"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8:18" x14ac:dyDescent="0.2"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8:18" x14ac:dyDescent="0.2"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8:18" x14ac:dyDescent="0.2"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8:18" x14ac:dyDescent="0.2"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8:18" x14ac:dyDescent="0.2"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8:18" x14ac:dyDescent="0.2"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8:18" x14ac:dyDescent="0.2"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8:18" x14ac:dyDescent="0.2"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8:18" x14ac:dyDescent="0.2"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8:18" x14ac:dyDescent="0.2"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8:18" x14ac:dyDescent="0.2"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8:18" x14ac:dyDescent="0.2"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8:18" x14ac:dyDescent="0.2"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8:18" x14ac:dyDescent="0.2"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8:18" x14ac:dyDescent="0.2"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8:18" x14ac:dyDescent="0.2"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8:18" x14ac:dyDescent="0.2"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8:18" x14ac:dyDescent="0.2"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8:18" x14ac:dyDescent="0.2"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8:18" x14ac:dyDescent="0.2"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8:18" x14ac:dyDescent="0.2"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8:18" x14ac:dyDescent="0.2"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8:18" x14ac:dyDescent="0.2"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8:18" x14ac:dyDescent="0.2"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8:18" x14ac:dyDescent="0.2"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8:18" x14ac:dyDescent="0.2"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8:18" x14ac:dyDescent="0.2"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8:18" x14ac:dyDescent="0.2"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8:18" x14ac:dyDescent="0.2"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8:18" x14ac:dyDescent="0.2"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8:18" x14ac:dyDescent="0.2"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8:18" x14ac:dyDescent="0.2"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8:18" x14ac:dyDescent="0.2"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8:18" x14ac:dyDescent="0.2"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8:18" x14ac:dyDescent="0.2"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8:18" x14ac:dyDescent="0.2"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8:18" x14ac:dyDescent="0.2"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8:18" x14ac:dyDescent="0.2"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8:18" x14ac:dyDescent="0.2"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8:18" x14ac:dyDescent="0.2"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8:18" x14ac:dyDescent="0.2"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8:18" x14ac:dyDescent="0.2"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8:18" x14ac:dyDescent="0.2"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8:18" x14ac:dyDescent="0.2"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8:18" x14ac:dyDescent="0.2"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8:18" x14ac:dyDescent="0.2"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8:18" x14ac:dyDescent="0.2"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8:18" x14ac:dyDescent="0.2"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8:18" x14ac:dyDescent="0.2"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8:18" x14ac:dyDescent="0.2"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8:18" x14ac:dyDescent="0.2"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8:18" x14ac:dyDescent="0.2"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8:18" x14ac:dyDescent="0.2"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8:18" x14ac:dyDescent="0.2"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8:18" x14ac:dyDescent="0.2"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8:18" x14ac:dyDescent="0.2"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8:18" x14ac:dyDescent="0.2"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8:18" x14ac:dyDescent="0.2"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8:18" x14ac:dyDescent="0.2"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8:18" x14ac:dyDescent="0.2"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N36"/>
  <sheetViews>
    <sheetView zoomScale="70" zoomScaleNormal="70" workbookViewId="0">
      <selection activeCell="C3" sqref="A3:C4"/>
    </sheetView>
  </sheetViews>
  <sheetFormatPr baseColWidth="10" defaultRowHeight="15" x14ac:dyDescent="0.2"/>
  <cols>
    <col min="1" max="1" width="22.5" customWidth="1"/>
    <col min="2" max="2" width="17.5" customWidth="1"/>
    <col min="3" max="3" width="22.83203125" customWidth="1"/>
    <col min="4" max="4" width="11" customWidth="1"/>
    <col min="5" max="5" width="22.5" customWidth="1"/>
    <col min="6" max="6" width="22.1640625" customWidth="1"/>
    <col min="7" max="7" width="23.1640625" customWidth="1"/>
    <col min="9" max="9" width="33.83203125" customWidth="1"/>
    <col min="10" max="10" width="18.5" customWidth="1"/>
    <col min="11" max="11" width="17.6640625" customWidth="1"/>
    <col min="12" max="12" width="25.83203125" customWidth="1"/>
    <col min="13" max="13" width="24.5" customWidth="1"/>
    <col min="14" max="14" width="25.6640625" customWidth="1"/>
  </cols>
  <sheetData>
    <row r="2" spans="1:14" ht="16" thickBot="1" x14ac:dyDescent="0.25"/>
    <row r="3" spans="1:14" ht="16" thickBot="1" x14ac:dyDescent="0.25">
      <c r="A3" s="66"/>
      <c r="B3" s="67" t="s">
        <v>11</v>
      </c>
      <c r="C3" s="68"/>
      <c r="D3" s="26"/>
      <c r="E3" s="66"/>
      <c r="F3" s="67" t="s">
        <v>12</v>
      </c>
      <c r="G3" s="68"/>
      <c r="I3" s="38" t="s">
        <v>13</v>
      </c>
      <c r="J3" s="35"/>
      <c r="K3" s="57" t="s">
        <v>14</v>
      </c>
      <c r="L3" s="60" t="s">
        <v>15</v>
      </c>
      <c r="M3" s="57" t="s">
        <v>16</v>
      </c>
      <c r="N3" s="61" t="s">
        <v>17</v>
      </c>
    </row>
    <row r="4" spans="1:14" ht="16" thickBot="1" x14ac:dyDescent="0.25">
      <c r="A4" s="50" t="s">
        <v>7</v>
      </c>
      <c r="B4" s="47" t="s">
        <v>0</v>
      </c>
      <c r="C4" s="49" t="s">
        <v>10</v>
      </c>
      <c r="D4" s="27"/>
      <c r="E4" s="50" t="s">
        <v>7</v>
      </c>
      <c r="F4" s="47" t="s">
        <v>0</v>
      </c>
      <c r="G4" s="49" t="s">
        <v>10</v>
      </c>
      <c r="I4" s="37"/>
      <c r="J4" s="62" t="s">
        <v>11</v>
      </c>
      <c r="K4" s="54">
        <v>23</v>
      </c>
      <c r="L4" s="59">
        <v>0</v>
      </c>
      <c r="M4" s="54">
        <v>0.98275000000000001</v>
      </c>
      <c r="N4" s="55">
        <v>9.0200000000000002E-3</v>
      </c>
    </row>
    <row r="5" spans="1:14" ht="16" thickBot="1" x14ac:dyDescent="0.25">
      <c r="A5" s="17">
        <v>1</v>
      </c>
      <c r="B5" s="18">
        <v>1</v>
      </c>
      <c r="C5" s="29">
        <v>0.98350000000000004</v>
      </c>
      <c r="E5" s="34">
        <v>1</v>
      </c>
      <c r="F5" s="35">
        <v>1</v>
      </c>
      <c r="G5" s="36">
        <v>0.39269999999999999</v>
      </c>
      <c r="I5" s="39"/>
      <c r="J5" s="63" t="s">
        <v>12</v>
      </c>
      <c r="K5" s="53">
        <v>20</v>
      </c>
      <c r="L5" s="31">
        <v>0</v>
      </c>
      <c r="M5" s="53">
        <v>0.57088000000000005</v>
      </c>
      <c r="N5" s="32">
        <v>0.28434999999999999</v>
      </c>
    </row>
    <row r="6" spans="1:14" x14ac:dyDescent="0.2">
      <c r="A6" s="17">
        <v>1</v>
      </c>
      <c r="B6" s="18">
        <v>1</v>
      </c>
      <c r="C6" s="29">
        <v>0.98870000000000002</v>
      </c>
      <c r="E6" s="28">
        <v>1</v>
      </c>
      <c r="F6" s="26">
        <v>1</v>
      </c>
      <c r="G6" s="29">
        <v>1.7600000000000001E-2</v>
      </c>
      <c r="I6" s="33"/>
    </row>
    <row r="7" spans="1:14" ht="16" thickBot="1" x14ac:dyDescent="0.25">
      <c r="A7" s="17">
        <v>1</v>
      </c>
      <c r="B7" s="18">
        <v>1</v>
      </c>
      <c r="C7" s="29">
        <v>0.98170000000000002</v>
      </c>
      <c r="E7" s="28">
        <v>1</v>
      </c>
      <c r="F7" s="26">
        <v>1</v>
      </c>
      <c r="G7" s="29">
        <v>0.41620000000000001</v>
      </c>
      <c r="I7" s="33"/>
    </row>
    <row r="8" spans="1:14" ht="16" thickBot="1" x14ac:dyDescent="0.25">
      <c r="A8" s="17">
        <v>1</v>
      </c>
      <c r="B8" s="18">
        <v>1</v>
      </c>
      <c r="C8" s="29">
        <v>0.99060000000000004</v>
      </c>
      <c r="E8" s="28">
        <v>1</v>
      </c>
      <c r="F8" s="26">
        <v>1</v>
      </c>
      <c r="G8" s="29">
        <v>0.27460000000000001</v>
      </c>
      <c r="I8" s="38" t="s">
        <v>18</v>
      </c>
      <c r="J8" s="35"/>
      <c r="K8" s="46" t="s">
        <v>19</v>
      </c>
      <c r="L8" s="49" t="s">
        <v>20</v>
      </c>
      <c r="M8" s="1"/>
    </row>
    <row r="9" spans="1:14" ht="16" thickBot="1" x14ac:dyDescent="0.25">
      <c r="A9" s="17">
        <v>2</v>
      </c>
      <c r="B9" s="18">
        <v>2</v>
      </c>
      <c r="C9" s="29">
        <v>0.96699999999999997</v>
      </c>
      <c r="E9" s="28">
        <v>2</v>
      </c>
      <c r="F9" s="26">
        <v>2</v>
      </c>
      <c r="G9" s="29">
        <v>0.80459999999999998</v>
      </c>
      <c r="I9" s="37"/>
      <c r="J9" s="64" t="s">
        <v>11</v>
      </c>
      <c r="K9" s="54">
        <v>0.1012</v>
      </c>
      <c r="L9" s="55" t="s">
        <v>21</v>
      </c>
    </row>
    <row r="10" spans="1:14" ht="16" thickBot="1" x14ac:dyDescent="0.25">
      <c r="A10" s="17">
        <v>2</v>
      </c>
      <c r="B10" s="18">
        <v>2</v>
      </c>
      <c r="C10" s="29">
        <v>0.97809999999999997</v>
      </c>
      <c r="E10" s="28">
        <v>2</v>
      </c>
      <c r="F10" s="26">
        <v>2</v>
      </c>
      <c r="G10" s="29">
        <v>0.82940000000000003</v>
      </c>
      <c r="I10" s="39"/>
      <c r="J10" s="65" t="s">
        <v>12</v>
      </c>
      <c r="K10" s="53">
        <v>3.61E-2</v>
      </c>
      <c r="L10" s="32" t="s">
        <v>22</v>
      </c>
    </row>
    <row r="11" spans="1:14" x14ac:dyDescent="0.2">
      <c r="A11" s="17">
        <v>3</v>
      </c>
      <c r="B11" s="18">
        <v>3</v>
      </c>
      <c r="C11" s="29">
        <v>0.97740000000000005</v>
      </c>
      <c r="E11" s="28">
        <v>3</v>
      </c>
      <c r="F11" s="26">
        <v>3</v>
      </c>
      <c r="G11" s="29">
        <v>0.85699999999999998</v>
      </c>
      <c r="I11" s="33"/>
    </row>
    <row r="12" spans="1:14" ht="16" thickBot="1" x14ac:dyDescent="0.25">
      <c r="A12" s="17">
        <v>3</v>
      </c>
      <c r="B12" s="18">
        <v>3</v>
      </c>
      <c r="C12" s="29">
        <v>0.9889</v>
      </c>
      <c r="E12" s="28">
        <v>3</v>
      </c>
      <c r="F12" s="26">
        <v>3</v>
      </c>
      <c r="G12" s="29">
        <v>0.80879999999999996</v>
      </c>
      <c r="I12" s="33"/>
    </row>
    <row r="13" spans="1:14" ht="16" thickBot="1" x14ac:dyDescent="0.25">
      <c r="A13" s="17">
        <v>3</v>
      </c>
      <c r="B13" s="18">
        <v>3</v>
      </c>
      <c r="C13" s="29">
        <v>0.98660000000000003</v>
      </c>
      <c r="E13" s="28">
        <v>4</v>
      </c>
      <c r="F13" s="26">
        <v>4</v>
      </c>
      <c r="G13" s="29">
        <v>0.75819999999999999</v>
      </c>
      <c r="I13" s="38" t="s">
        <v>23</v>
      </c>
      <c r="J13" s="57" t="s">
        <v>24</v>
      </c>
      <c r="K13" s="57" t="s">
        <v>25</v>
      </c>
      <c r="L13" s="57" t="s">
        <v>26</v>
      </c>
    </row>
    <row r="14" spans="1:14" ht="16" thickBot="1" x14ac:dyDescent="0.25">
      <c r="A14" s="17">
        <v>4</v>
      </c>
      <c r="B14" s="18">
        <v>4</v>
      </c>
      <c r="C14" s="29">
        <v>0.97209999999999996</v>
      </c>
      <c r="E14" s="28">
        <v>4</v>
      </c>
      <c r="F14" s="26">
        <v>4</v>
      </c>
      <c r="G14" s="29">
        <v>0.36990000000000001</v>
      </c>
      <c r="I14" s="30"/>
      <c r="J14" s="54">
        <v>1</v>
      </c>
      <c r="K14" s="54">
        <v>3.2707299999999999</v>
      </c>
      <c r="L14" s="58">
        <v>2.0819999999999998E-12</v>
      </c>
    </row>
    <row r="15" spans="1:14" x14ac:dyDescent="0.2">
      <c r="A15" s="17">
        <v>4</v>
      </c>
      <c r="B15" s="18">
        <v>4</v>
      </c>
      <c r="C15" s="29">
        <v>0.98360000000000003</v>
      </c>
      <c r="E15" s="28">
        <v>4</v>
      </c>
      <c r="F15" s="26">
        <v>4</v>
      </c>
      <c r="G15" s="29">
        <v>0.65459999999999996</v>
      </c>
    </row>
    <row r="16" spans="1:14" x14ac:dyDescent="0.2">
      <c r="A16" s="17">
        <v>5</v>
      </c>
      <c r="B16" s="18">
        <v>5</v>
      </c>
      <c r="C16" s="29">
        <v>0.98480000000000001</v>
      </c>
      <c r="E16" s="28">
        <v>5</v>
      </c>
      <c r="F16" s="26">
        <v>5</v>
      </c>
      <c r="G16" s="29">
        <v>0.8952</v>
      </c>
    </row>
    <row r="17" spans="1:7" x14ac:dyDescent="0.2">
      <c r="A17" s="17">
        <v>5</v>
      </c>
      <c r="B17" s="18">
        <v>5</v>
      </c>
      <c r="C17" s="29">
        <v>0.98719999999999997</v>
      </c>
      <c r="E17" s="28">
        <v>5</v>
      </c>
      <c r="F17" s="26">
        <v>5</v>
      </c>
      <c r="G17" s="29">
        <v>0.91310000000000002</v>
      </c>
    </row>
    <row r="18" spans="1:7" x14ac:dyDescent="0.2">
      <c r="A18" s="17">
        <v>6</v>
      </c>
      <c r="B18" s="18">
        <v>6</v>
      </c>
      <c r="C18" s="29">
        <v>0.99439999999999995</v>
      </c>
      <c r="E18" s="28">
        <v>6</v>
      </c>
      <c r="F18" s="26">
        <v>6</v>
      </c>
      <c r="G18" s="29">
        <v>0.83819999999999995</v>
      </c>
    </row>
    <row r="19" spans="1:7" x14ac:dyDescent="0.2">
      <c r="A19" s="17">
        <v>7</v>
      </c>
      <c r="B19" s="18">
        <v>7</v>
      </c>
      <c r="C19" s="29">
        <v>0.97789999999999999</v>
      </c>
      <c r="E19" s="28">
        <v>6</v>
      </c>
      <c r="F19" s="26">
        <v>6</v>
      </c>
      <c r="G19" s="29">
        <v>0.8478</v>
      </c>
    </row>
    <row r="20" spans="1:7" x14ac:dyDescent="0.2">
      <c r="A20" s="17">
        <v>7</v>
      </c>
      <c r="B20" s="18">
        <v>7</v>
      </c>
      <c r="C20" s="29">
        <v>0.98509999999999998</v>
      </c>
      <c r="E20" s="28">
        <v>7</v>
      </c>
      <c r="F20" s="26">
        <v>7</v>
      </c>
      <c r="G20" s="29">
        <v>0.52800000000000002</v>
      </c>
    </row>
    <row r="21" spans="1:7" x14ac:dyDescent="0.2">
      <c r="A21" s="17">
        <v>7</v>
      </c>
      <c r="B21" s="18">
        <v>7</v>
      </c>
      <c r="C21" s="29">
        <v>0.98260000000000003</v>
      </c>
      <c r="E21" s="28">
        <v>7</v>
      </c>
      <c r="F21" s="26">
        <v>7</v>
      </c>
      <c r="G21" s="29">
        <v>0.45300000000000001</v>
      </c>
    </row>
    <row r="22" spans="1:7" x14ac:dyDescent="0.2">
      <c r="A22" s="17">
        <v>8</v>
      </c>
      <c r="B22" s="18">
        <v>8</v>
      </c>
      <c r="C22" s="29">
        <v>0.99539999999999995</v>
      </c>
      <c r="E22" s="28">
        <v>8</v>
      </c>
      <c r="F22" s="26">
        <v>8</v>
      </c>
      <c r="G22" s="29">
        <v>0.35649999999999998</v>
      </c>
    </row>
    <row r="23" spans="1:7" x14ac:dyDescent="0.2">
      <c r="A23" s="17">
        <v>8</v>
      </c>
      <c r="B23" s="18">
        <v>8</v>
      </c>
      <c r="C23" s="29">
        <v>0.9919</v>
      </c>
      <c r="E23" s="28">
        <v>8</v>
      </c>
      <c r="F23" s="26">
        <v>8</v>
      </c>
      <c r="G23" s="29">
        <v>6.2199999999999998E-2</v>
      </c>
    </row>
    <row r="24" spans="1:7" ht="16" thickBot="1" x14ac:dyDescent="0.25">
      <c r="A24" s="17">
        <v>9</v>
      </c>
      <c r="B24" s="18">
        <v>9</v>
      </c>
      <c r="C24" s="29">
        <v>0.9728</v>
      </c>
      <c r="E24" s="30">
        <v>8</v>
      </c>
      <c r="F24" s="31">
        <v>8</v>
      </c>
      <c r="G24" s="32">
        <v>0.34</v>
      </c>
    </row>
    <row r="25" spans="1:7" x14ac:dyDescent="0.2">
      <c r="A25" s="17">
        <v>9</v>
      </c>
      <c r="B25" s="18">
        <v>9</v>
      </c>
      <c r="C25" s="29">
        <v>0.9577</v>
      </c>
    </row>
    <row r="26" spans="1:7" x14ac:dyDescent="0.2">
      <c r="A26" s="17">
        <v>10</v>
      </c>
      <c r="B26" s="18">
        <v>10</v>
      </c>
      <c r="C26" s="29">
        <v>0.98450000000000004</v>
      </c>
    </row>
    <row r="27" spans="1:7" ht="16" thickBot="1" x14ac:dyDescent="0.25">
      <c r="A27" s="21">
        <v>10</v>
      </c>
      <c r="B27" s="22">
        <v>10</v>
      </c>
      <c r="C27" s="32">
        <v>0.99080000000000001</v>
      </c>
    </row>
    <row r="28" spans="1:7" x14ac:dyDescent="0.2">
      <c r="A28" s="17"/>
      <c r="B28" s="18"/>
    </row>
    <row r="29" spans="1:7" x14ac:dyDescent="0.2">
      <c r="A29" s="17"/>
      <c r="B29" s="18"/>
    </row>
    <row r="30" spans="1:7" x14ac:dyDescent="0.2">
      <c r="A30" s="17"/>
      <c r="B30" s="18"/>
    </row>
    <row r="31" spans="1:7" x14ac:dyDescent="0.2">
      <c r="A31" s="17"/>
      <c r="B31" s="18"/>
    </row>
    <row r="32" spans="1:7" x14ac:dyDescent="0.2">
      <c r="A32" s="17"/>
      <c r="B32" s="18"/>
    </row>
    <row r="33" spans="1:2" x14ac:dyDescent="0.2">
      <c r="A33" s="17"/>
      <c r="B33" s="18"/>
    </row>
    <row r="34" spans="1:2" x14ac:dyDescent="0.2">
      <c r="A34" s="17"/>
      <c r="B34" s="18"/>
    </row>
    <row r="35" spans="1:2" x14ac:dyDescent="0.2">
      <c r="A35" s="17"/>
      <c r="B35" s="18"/>
    </row>
    <row r="36" spans="1:2" x14ac:dyDescent="0.2">
      <c r="A36" s="17"/>
      <c r="B36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AD343"/>
  <sheetViews>
    <sheetView tabSelected="1" topLeftCell="A298" zoomScale="110" zoomScaleNormal="110" workbookViewId="0">
      <selection activeCell="I252" sqref="I252"/>
    </sheetView>
  </sheetViews>
  <sheetFormatPr baseColWidth="10" defaultRowHeight="15" x14ac:dyDescent="0.2"/>
  <cols>
    <col min="3" max="3" width="15.83203125" customWidth="1"/>
    <col min="4" max="4" width="18" customWidth="1"/>
    <col min="5" max="5" width="11.5" customWidth="1"/>
    <col min="6" max="6" width="22.6640625" customWidth="1"/>
    <col min="7" max="7" width="22.5" customWidth="1"/>
    <col min="8" max="8" width="22" customWidth="1"/>
    <col min="9" max="9" width="25.5" customWidth="1"/>
    <col min="10" max="10" width="23.5" customWidth="1"/>
    <col min="11" max="11" width="22.5" customWidth="1"/>
    <col min="12" max="12" width="21" customWidth="1"/>
    <col min="13" max="14" width="22.6640625" customWidth="1"/>
    <col min="15" max="15" width="22" customWidth="1"/>
    <col min="16" max="16" width="25.6640625" customWidth="1"/>
    <col min="17" max="17" width="23.6640625" customWidth="1"/>
    <col min="18" max="18" width="25.5" customWidth="1"/>
    <col min="19" max="19" width="22.6640625" customWidth="1"/>
    <col min="20" max="20" width="21.1640625" customWidth="1"/>
    <col min="21" max="21" width="11.5" customWidth="1"/>
    <col min="22" max="22" width="66.33203125" customWidth="1"/>
    <col min="25" max="25" width="31.5" customWidth="1"/>
    <col min="26" max="26" width="23.83203125" customWidth="1"/>
    <col min="27" max="27" width="20.5" customWidth="1"/>
    <col min="28" max="30" width="11.5" customWidth="1"/>
  </cols>
  <sheetData>
    <row r="1" spans="1:30" ht="19" x14ac:dyDescent="0.25">
      <c r="A1" s="145" t="s">
        <v>34</v>
      </c>
      <c r="B1" s="146"/>
      <c r="C1" s="146"/>
      <c r="D1" s="147"/>
      <c r="E1" s="146"/>
      <c r="F1" s="148" t="s">
        <v>8</v>
      </c>
      <c r="G1" s="146"/>
      <c r="H1" s="146"/>
      <c r="I1" s="146"/>
      <c r="J1" s="146"/>
      <c r="K1" s="149"/>
      <c r="L1" s="149"/>
      <c r="M1" s="149"/>
      <c r="N1" s="148" t="s">
        <v>37</v>
      </c>
      <c r="T1" s="25"/>
    </row>
    <row r="2" spans="1:30" x14ac:dyDescent="0.2">
      <c r="V2" s="56"/>
    </row>
    <row r="3" spans="1:30" ht="16" thickBot="1" x14ac:dyDescent="0.25"/>
    <row r="4" spans="1:30" ht="17" thickBot="1" x14ac:dyDescent="0.25">
      <c r="J4" s="150" t="s">
        <v>43</v>
      </c>
      <c r="L4" s="150" t="s">
        <v>40</v>
      </c>
      <c r="R4" s="150" t="s">
        <v>42</v>
      </c>
      <c r="T4" s="150" t="s">
        <v>41</v>
      </c>
      <c r="V4" s="150" t="s">
        <v>44</v>
      </c>
      <c r="Y4" s="33" t="s">
        <v>10</v>
      </c>
      <c r="Z4" s="156" t="s">
        <v>45</v>
      </c>
      <c r="AA4" s="155" t="s">
        <v>46</v>
      </c>
      <c r="AC4" s="1"/>
      <c r="AD4" s="1"/>
    </row>
    <row r="5" spans="1:30" ht="16" thickBot="1" x14ac:dyDescent="0.25">
      <c r="A5" s="46" t="s">
        <v>7</v>
      </c>
      <c r="B5" s="47" t="s">
        <v>0</v>
      </c>
      <c r="C5" s="46" t="s">
        <v>1</v>
      </c>
      <c r="D5" s="95" t="s">
        <v>2</v>
      </c>
      <c r="F5" s="46" t="s">
        <v>3</v>
      </c>
      <c r="G5" s="47" t="s">
        <v>4</v>
      </c>
      <c r="H5" s="46" t="s">
        <v>35</v>
      </c>
      <c r="I5" s="46" t="s">
        <v>36</v>
      </c>
      <c r="J5" s="46" t="s">
        <v>39</v>
      </c>
      <c r="K5" s="49" t="s">
        <v>33</v>
      </c>
      <c r="L5" s="49" t="s">
        <v>10</v>
      </c>
      <c r="N5" s="46" t="s">
        <v>3</v>
      </c>
      <c r="O5" s="47" t="s">
        <v>4</v>
      </c>
      <c r="P5" s="46" t="s">
        <v>35</v>
      </c>
      <c r="Q5" s="46" t="s">
        <v>36</v>
      </c>
      <c r="R5" s="46" t="s">
        <v>39</v>
      </c>
      <c r="S5" s="49" t="s">
        <v>33</v>
      </c>
      <c r="T5" s="49" t="s">
        <v>10</v>
      </c>
      <c r="V5" s="57" t="s">
        <v>38</v>
      </c>
      <c r="Y5" s="156" t="s">
        <v>47</v>
      </c>
      <c r="Z5" s="157">
        <v>0</v>
      </c>
      <c r="AA5" s="141" t="s">
        <v>48</v>
      </c>
    </row>
    <row r="6" spans="1:30" ht="16" thickBot="1" x14ac:dyDescent="0.25">
      <c r="A6" s="40">
        <v>1</v>
      </c>
      <c r="B6" s="14">
        <v>1</v>
      </c>
      <c r="C6" s="40">
        <v>1</v>
      </c>
      <c r="D6" s="79">
        <v>3.1</v>
      </c>
      <c r="F6" s="108">
        <v>21.047999999999998</v>
      </c>
      <c r="G6" s="109">
        <v>131.935</v>
      </c>
      <c r="H6" s="108"/>
      <c r="I6" s="110">
        <f>SUM(H7:H21)</f>
        <v>124.5952565825764</v>
      </c>
      <c r="J6" s="51"/>
      <c r="K6" s="111">
        <f xml:space="preserve"> SQRT((F21 - F6) ^ 2 + (G21 - G6) ^ 2)</f>
        <v>122.29000196663667</v>
      </c>
      <c r="L6" s="112">
        <f>K6/I6</f>
        <v>0.98149805474808016</v>
      </c>
      <c r="N6" s="108">
        <v>24.667000000000002</v>
      </c>
      <c r="O6" s="109">
        <v>139.78100000000001</v>
      </c>
      <c r="P6" s="108"/>
      <c r="Q6" s="112">
        <f>SUM(P7:P21)</f>
        <v>123.38075759052278</v>
      </c>
      <c r="R6" s="51"/>
      <c r="S6" s="111">
        <f xml:space="preserve"> SQRT((N21 - N6) ^ 2 + (O21 - O6) ^ 2)</f>
        <v>120.98195589839007</v>
      </c>
      <c r="T6" s="112">
        <f>S6/Q6</f>
        <v>0.98055773251049505</v>
      </c>
      <c r="V6" s="103">
        <f t="shared" ref="V6:V69" si="0" xml:space="preserve"> SQRT((N6 - F6) ^ 2 + (O6 - G6) ^ 2)</f>
        <v>8.6404211124227093</v>
      </c>
      <c r="Y6" s="153" t="s">
        <v>49</v>
      </c>
      <c r="Z6" s="154">
        <v>0.99768000000000001</v>
      </c>
      <c r="AA6" s="55">
        <v>4.4099999999999999E-3</v>
      </c>
    </row>
    <row r="7" spans="1:30" x14ac:dyDescent="0.2">
      <c r="A7" s="41">
        <v>1</v>
      </c>
      <c r="B7" s="18">
        <v>1</v>
      </c>
      <c r="C7" s="41">
        <v>2</v>
      </c>
      <c r="D7" s="80">
        <v>6.2</v>
      </c>
      <c r="F7" s="113">
        <v>25.155000000000001</v>
      </c>
      <c r="G7" s="114">
        <v>141.68899999999999</v>
      </c>
      <c r="H7" s="113">
        <f xml:space="preserve"> SQRT((F7 - F6) ^ 2 + (G7 - G6) ^ 2)</f>
        <v>10.583381548446594</v>
      </c>
      <c r="I7" s="115"/>
      <c r="J7" s="52">
        <f>H7/(D7-D6)</f>
        <v>3.413994047885998</v>
      </c>
      <c r="K7" s="116"/>
      <c r="L7" s="117"/>
      <c r="N7" s="113">
        <v>29.292000000000002</v>
      </c>
      <c r="O7" s="114">
        <v>147.49</v>
      </c>
      <c r="P7" s="113">
        <f xml:space="preserve"> SQRT((N7 - N6) ^ 2 + (O7 - O6) ^ 2)</f>
        <v>8.9899558397135664</v>
      </c>
      <c r="Q7" s="117"/>
      <c r="R7" s="52">
        <f t="shared" ref="R7:R21" si="1">P7/(D7-D6)</f>
        <v>2.8999857547463117</v>
      </c>
      <c r="S7" s="116"/>
      <c r="T7" s="117"/>
      <c r="V7" s="103">
        <f t="shared" si="0"/>
        <v>7.1250522805099603</v>
      </c>
    </row>
    <row r="8" spans="1:30" ht="16" thickBot="1" x14ac:dyDescent="0.25">
      <c r="A8" s="41">
        <v>1</v>
      </c>
      <c r="B8" s="18">
        <v>1</v>
      </c>
      <c r="C8" s="41">
        <v>3</v>
      </c>
      <c r="D8" s="80">
        <v>9.3000000000000007</v>
      </c>
      <c r="F8" s="113">
        <v>31.829000000000001</v>
      </c>
      <c r="G8" s="114">
        <v>150.416</v>
      </c>
      <c r="H8" s="113">
        <f t="shared" ref="H8:H71" si="2" xml:space="preserve"> SQRT((F8 - F7) ^ 2 + (G8 - G7) ^ 2)</f>
        <v>10.986482831188518</v>
      </c>
      <c r="I8" s="115"/>
      <c r="J8" s="52">
        <f t="shared" ref="J8:J71" si="3">H8/(D8-D7)</f>
        <v>3.5440267197382309</v>
      </c>
      <c r="K8" s="116"/>
      <c r="L8" s="117"/>
      <c r="N8" s="113">
        <v>34.945</v>
      </c>
      <c r="O8" s="114">
        <v>155.71199999999999</v>
      </c>
      <c r="P8" s="113">
        <f t="shared" ref="P8:P21" si="4" xml:space="preserve"> SQRT((N8 - N7) ^ 2 + (O8 - O7) ^ 2)</f>
        <v>9.9778601413328936</v>
      </c>
      <c r="Q8" s="117"/>
      <c r="R8" s="151">
        <f t="shared" si="1"/>
        <v>3.2186645617202876</v>
      </c>
      <c r="S8" s="116"/>
      <c r="T8" s="117"/>
      <c r="V8" s="103">
        <f t="shared" si="0"/>
        <v>6.1446783479690712</v>
      </c>
      <c r="Y8" s="33" t="s">
        <v>10</v>
      </c>
    </row>
    <row r="9" spans="1:30" ht="16" thickBot="1" x14ac:dyDescent="0.25">
      <c r="A9" s="41">
        <v>1</v>
      </c>
      <c r="B9" s="18">
        <v>1</v>
      </c>
      <c r="C9" s="41">
        <v>4</v>
      </c>
      <c r="D9" s="80">
        <v>12.4</v>
      </c>
      <c r="F9" s="113">
        <v>35.421999999999997</v>
      </c>
      <c r="G9" s="114">
        <v>155.03700000000001</v>
      </c>
      <c r="H9" s="113">
        <f t="shared" si="2"/>
        <v>5.8534852865621918</v>
      </c>
      <c r="I9" s="115"/>
      <c r="J9" s="52">
        <f t="shared" si="3"/>
        <v>1.8882210601813525</v>
      </c>
      <c r="K9" s="116"/>
      <c r="L9" s="117"/>
      <c r="N9" s="113">
        <v>38.542999999999999</v>
      </c>
      <c r="O9" s="114">
        <v>161.36500000000001</v>
      </c>
      <c r="P9" s="113">
        <f t="shared" si="4"/>
        <v>6.7008964325678262</v>
      </c>
      <c r="Q9" s="117"/>
      <c r="R9" s="52">
        <f t="shared" si="1"/>
        <v>2.1615794943767184</v>
      </c>
      <c r="S9" s="116"/>
      <c r="T9" s="117"/>
      <c r="V9" s="103">
        <f t="shared" si="0"/>
        <v>7.0557937186400261</v>
      </c>
      <c r="Y9" s="157" t="s">
        <v>27</v>
      </c>
      <c r="Z9" s="141">
        <v>17</v>
      </c>
    </row>
    <row r="10" spans="1:30" ht="16" thickBot="1" x14ac:dyDescent="0.25">
      <c r="A10" s="41">
        <v>1</v>
      </c>
      <c r="B10" s="18">
        <v>1</v>
      </c>
      <c r="C10" s="41">
        <v>5</v>
      </c>
      <c r="D10" s="80">
        <v>15.5</v>
      </c>
      <c r="F10" s="113">
        <v>45.176000000000002</v>
      </c>
      <c r="G10" s="114">
        <v>161.197</v>
      </c>
      <c r="H10" s="113">
        <f t="shared" si="2"/>
        <v>11.536295592606843</v>
      </c>
      <c r="I10" s="115"/>
      <c r="J10" s="52">
        <f t="shared" si="3"/>
        <v>3.7213856750344658</v>
      </c>
      <c r="K10" s="116"/>
      <c r="L10" s="117"/>
      <c r="N10" s="113">
        <v>46.765000000000001</v>
      </c>
      <c r="O10" s="114">
        <v>166.50399999999999</v>
      </c>
      <c r="P10" s="113">
        <f t="shared" si="4"/>
        <v>9.6959066105238367</v>
      </c>
      <c r="Q10" s="117"/>
      <c r="R10" s="52">
        <f t="shared" si="1"/>
        <v>3.1277118098463994</v>
      </c>
      <c r="S10" s="116"/>
      <c r="T10" s="117"/>
      <c r="V10" s="103">
        <f t="shared" si="0"/>
        <v>5.5397806815793595</v>
      </c>
      <c r="Y10" s="157" t="s">
        <v>28</v>
      </c>
      <c r="Z10" s="141">
        <v>16</v>
      </c>
    </row>
    <row r="11" spans="1:30" ht="16" thickBot="1" x14ac:dyDescent="0.25">
      <c r="A11" s="41">
        <v>1</v>
      </c>
      <c r="B11" s="18">
        <v>1</v>
      </c>
      <c r="C11" s="41">
        <v>6</v>
      </c>
      <c r="D11" s="80">
        <v>18.600000000000001</v>
      </c>
      <c r="F11" s="113">
        <v>46.716000000000001</v>
      </c>
      <c r="G11" s="114">
        <v>166.33099999999999</v>
      </c>
      <c r="H11" s="113">
        <f t="shared" si="2"/>
        <v>5.3599958955208029</v>
      </c>
      <c r="I11" s="115"/>
      <c r="J11" s="52">
        <f t="shared" si="3"/>
        <v>1.7290309340389678</v>
      </c>
      <c r="K11" s="116"/>
      <c r="L11" s="117"/>
      <c r="N11" s="113">
        <v>48.820999999999998</v>
      </c>
      <c r="O11" s="114">
        <v>174.21299999999999</v>
      </c>
      <c r="P11" s="113">
        <f t="shared" si="4"/>
        <v>7.9784595630986335</v>
      </c>
      <c r="Q11" s="117"/>
      <c r="R11" s="52">
        <f t="shared" si="1"/>
        <v>2.5736966332576223</v>
      </c>
      <c r="S11" s="116"/>
      <c r="T11" s="117"/>
      <c r="V11" s="103">
        <f t="shared" si="0"/>
        <v>8.1582442351280502</v>
      </c>
      <c r="Y11" s="154" t="s">
        <v>29</v>
      </c>
      <c r="Z11" s="55">
        <v>5.0800000000000003E-3</v>
      </c>
    </row>
    <row r="12" spans="1:30" x14ac:dyDescent="0.2">
      <c r="A12" s="41">
        <v>1</v>
      </c>
      <c r="B12" s="18">
        <v>1</v>
      </c>
      <c r="C12" s="41">
        <v>7</v>
      </c>
      <c r="D12" s="80">
        <v>21.7</v>
      </c>
      <c r="F12" s="113">
        <v>49.796999999999997</v>
      </c>
      <c r="G12" s="114">
        <v>173.518</v>
      </c>
      <c r="H12" s="113">
        <f t="shared" si="2"/>
        <v>7.8195607293504761</v>
      </c>
      <c r="I12" s="115"/>
      <c r="J12" s="52">
        <f t="shared" si="3"/>
        <v>2.5224389449517681</v>
      </c>
      <c r="K12" s="116"/>
      <c r="L12" s="117"/>
      <c r="N12" s="113">
        <v>53.445999999999998</v>
      </c>
      <c r="O12" s="114">
        <v>178.83799999999999</v>
      </c>
      <c r="P12" s="113">
        <f t="shared" si="4"/>
        <v>6.540737725975565</v>
      </c>
      <c r="Q12" s="117"/>
      <c r="R12" s="52">
        <f t="shared" si="1"/>
        <v>2.1099153954759902</v>
      </c>
      <c r="S12" s="116"/>
      <c r="T12" s="117"/>
      <c r="V12" s="103">
        <f t="shared" si="0"/>
        <v>6.4511705139455069</v>
      </c>
      <c r="Y12" s="159" t="s">
        <v>30</v>
      </c>
      <c r="Z12" s="160">
        <v>0.99983999999999995</v>
      </c>
    </row>
    <row r="13" spans="1:30" ht="16" thickBot="1" x14ac:dyDescent="0.25">
      <c r="A13" s="41">
        <v>1</v>
      </c>
      <c r="B13" s="18">
        <v>1</v>
      </c>
      <c r="C13" s="41">
        <v>8</v>
      </c>
      <c r="D13" s="80">
        <v>24.8</v>
      </c>
      <c r="F13" s="113">
        <v>55.444000000000003</v>
      </c>
      <c r="G13" s="114">
        <v>178.65100000000001</v>
      </c>
      <c r="H13" s="113">
        <f t="shared" si="2"/>
        <v>7.63127106057701</v>
      </c>
      <c r="I13" s="115"/>
      <c r="J13" s="52">
        <f t="shared" si="3"/>
        <v>2.461700342121615</v>
      </c>
      <c r="K13" s="116"/>
      <c r="L13" s="117"/>
      <c r="N13" s="113">
        <v>57.042999999999999</v>
      </c>
      <c r="O13" s="114">
        <v>185.518</v>
      </c>
      <c r="P13" s="113">
        <f t="shared" si="4"/>
        <v>7.5868840112394036</v>
      </c>
      <c r="Q13" s="117"/>
      <c r="R13" s="52">
        <f t="shared" si="1"/>
        <v>2.447381939109484</v>
      </c>
      <c r="S13" s="116"/>
      <c r="T13" s="117"/>
      <c r="V13" s="103">
        <f t="shared" si="0"/>
        <v>7.0507084750399276</v>
      </c>
      <c r="Y13" s="158" t="s">
        <v>31</v>
      </c>
      <c r="Z13" s="143">
        <v>0.99968999999999997</v>
      </c>
    </row>
    <row r="14" spans="1:30" ht="16" thickBot="1" x14ac:dyDescent="0.25">
      <c r="A14" s="41">
        <v>1</v>
      </c>
      <c r="B14" s="18">
        <v>1</v>
      </c>
      <c r="C14" s="41">
        <v>9</v>
      </c>
      <c r="D14" s="80">
        <v>27.9</v>
      </c>
      <c r="F14" s="113">
        <v>60.064</v>
      </c>
      <c r="G14" s="114">
        <v>186.352</v>
      </c>
      <c r="H14" s="113">
        <f t="shared" si="2"/>
        <v>8.9805234257252433</v>
      </c>
      <c r="I14" s="115"/>
      <c r="J14" s="52">
        <f t="shared" si="3"/>
        <v>2.8969430405565322</v>
      </c>
      <c r="K14" s="116"/>
      <c r="L14" s="117"/>
      <c r="N14" s="113">
        <v>63.21</v>
      </c>
      <c r="O14" s="114">
        <v>194.76900000000001</v>
      </c>
      <c r="P14" s="113">
        <f t="shared" si="4"/>
        <v>11.118133386499737</v>
      </c>
      <c r="Q14" s="117"/>
      <c r="R14" s="52">
        <f t="shared" si="1"/>
        <v>3.5864946408063694</v>
      </c>
      <c r="S14" s="116"/>
      <c r="T14" s="117"/>
      <c r="V14" s="103">
        <f t="shared" si="0"/>
        <v>8.9857222859378432</v>
      </c>
      <c r="Y14" s="158" t="s">
        <v>32</v>
      </c>
      <c r="Z14" s="143">
        <v>0.99966999999999995</v>
      </c>
    </row>
    <row r="15" spans="1:30" x14ac:dyDescent="0.2">
      <c r="A15" s="41">
        <v>1</v>
      </c>
      <c r="B15" s="18">
        <v>1</v>
      </c>
      <c r="C15" s="41">
        <v>10</v>
      </c>
      <c r="D15" s="80">
        <v>31</v>
      </c>
      <c r="F15" s="113">
        <v>63.656999999999996</v>
      </c>
      <c r="G15" s="114">
        <v>193.02600000000001</v>
      </c>
      <c r="H15" s="113">
        <f t="shared" si="2"/>
        <v>7.5797048095555848</v>
      </c>
      <c r="I15" s="115"/>
      <c r="J15" s="52">
        <f t="shared" si="3"/>
        <v>2.4450660675985745</v>
      </c>
      <c r="K15" s="116"/>
      <c r="L15" s="117"/>
      <c r="N15" s="113">
        <v>68.349000000000004</v>
      </c>
      <c r="O15" s="114">
        <v>201.96299999999999</v>
      </c>
      <c r="P15" s="113">
        <f t="shared" si="4"/>
        <v>8.8409816762619666</v>
      </c>
      <c r="Q15" s="117"/>
      <c r="R15" s="52">
        <f t="shared" si="1"/>
        <v>2.8519295729877299</v>
      </c>
      <c r="S15" s="116"/>
      <c r="T15" s="117"/>
      <c r="V15" s="103">
        <f t="shared" si="0"/>
        <v>10.093801711941827</v>
      </c>
    </row>
    <row r="16" spans="1:30" x14ac:dyDescent="0.2">
      <c r="A16" s="41">
        <v>1</v>
      </c>
      <c r="B16" s="18">
        <v>1</v>
      </c>
      <c r="C16" s="41">
        <v>11</v>
      </c>
      <c r="D16" s="80">
        <v>34.1</v>
      </c>
      <c r="F16" s="113">
        <v>67.251000000000005</v>
      </c>
      <c r="G16" s="114">
        <v>199.69900000000001</v>
      </c>
      <c r="H16" s="113">
        <f t="shared" si="2"/>
        <v>7.5792984503844476</v>
      </c>
      <c r="I16" s="115"/>
      <c r="J16" s="52">
        <f t="shared" si="3"/>
        <v>2.4449349839949819</v>
      </c>
      <c r="K16" s="116"/>
      <c r="L16" s="117"/>
      <c r="N16" s="113">
        <v>72.974000000000004</v>
      </c>
      <c r="O16" s="114">
        <v>211.727</v>
      </c>
      <c r="P16" s="113">
        <f t="shared" si="4"/>
        <v>10.803995603479308</v>
      </c>
      <c r="Q16" s="117"/>
      <c r="R16" s="52">
        <f t="shared" si="1"/>
        <v>3.4851598720900978</v>
      </c>
      <c r="S16" s="116"/>
      <c r="T16" s="117"/>
      <c r="V16" s="103">
        <f t="shared" si="0"/>
        <v>13.320116853841778</v>
      </c>
    </row>
    <row r="17" spans="1:27" ht="16" thickBot="1" x14ac:dyDescent="0.25">
      <c r="A17" s="41">
        <v>1</v>
      </c>
      <c r="B17" s="18">
        <v>1</v>
      </c>
      <c r="C17" s="41">
        <v>12</v>
      </c>
      <c r="D17" s="80">
        <v>37.200000000000003</v>
      </c>
      <c r="F17" s="113">
        <v>72.897999999999996</v>
      </c>
      <c r="G17" s="114">
        <v>206.887</v>
      </c>
      <c r="H17" s="113">
        <f t="shared" si="2"/>
        <v>9.140894540470299</v>
      </c>
      <c r="I17" s="115"/>
      <c r="J17" s="52">
        <f t="shared" si="3"/>
        <v>2.9486756582162243</v>
      </c>
      <c r="K17" s="116"/>
      <c r="L17" s="117"/>
      <c r="N17" s="113">
        <v>77.084999999999994</v>
      </c>
      <c r="O17" s="114">
        <v>217.89400000000001</v>
      </c>
      <c r="P17" s="113">
        <f t="shared" si="4"/>
        <v>7.4116266770527464</v>
      </c>
      <c r="Q17" s="117"/>
      <c r="R17" s="52">
        <f t="shared" si="1"/>
        <v>2.3908473151783043</v>
      </c>
      <c r="S17" s="116"/>
      <c r="T17" s="117"/>
      <c r="V17" s="103">
        <f t="shared" si="0"/>
        <v>11.776460334073226</v>
      </c>
    </row>
    <row r="18" spans="1:27" ht="16" thickBot="1" x14ac:dyDescent="0.25">
      <c r="A18" s="41">
        <v>1</v>
      </c>
      <c r="B18" s="18">
        <v>1</v>
      </c>
      <c r="C18" s="41">
        <v>13</v>
      </c>
      <c r="D18" s="80">
        <v>40.299999999999997</v>
      </c>
      <c r="F18" s="113">
        <v>77.004999999999995</v>
      </c>
      <c r="G18" s="114">
        <v>212.53399999999999</v>
      </c>
      <c r="H18" s="113">
        <f t="shared" si="2"/>
        <v>6.9825538307985777</v>
      </c>
      <c r="I18" s="115"/>
      <c r="J18" s="52">
        <f t="shared" si="3"/>
        <v>2.2524367196124486</v>
      </c>
      <c r="K18" s="116"/>
      <c r="L18" s="117"/>
      <c r="N18" s="113">
        <v>83.766000000000005</v>
      </c>
      <c r="O18" s="114">
        <v>222.005</v>
      </c>
      <c r="P18" s="113">
        <f t="shared" si="4"/>
        <v>7.8444937376480874</v>
      </c>
      <c r="Q18" s="117"/>
      <c r="R18" s="52">
        <f t="shared" si="1"/>
        <v>2.5304818508542266</v>
      </c>
      <c r="S18" s="116"/>
      <c r="T18" s="117"/>
      <c r="V18" s="103">
        <f t="shared" si="0"/>
        <v>11.63662158876021</v>
      </c>
      <c r="Y18" s="33" t="s">
        <v>50</v>
      </c>
      <c r="Z18" s="154" t="s">
        <v>45</v>
      </c>
      <c r="AA18" s="155" t="s">
        <v>46</v>
      </c>
    </row>
    <row r="19" spans="1:27" ht="16" thickBot="1" x14ac:dyDescent="0.25">
      <c r="A19" s="41">
        <v>1</v>
      </c>
      <c r="B19" s="18">
        <v>1</v>
      </c>
      <c r="C19" s="41">
        <v>14</v>
      </c>
      <c r="D19" s="80">
        <v>43.4</v>
      </c>
      <c r="F19" s="113">
        <v>81.111999999999995</v>
      </c>
      <c r="G19" s="114">
        <v>219.20699999999999</v>
      </c>
      <c r="H19" s="113">
        <f t="shared" si="2"/>
        <v>7.8355840879924212</v>
      </c>
      <c r="I19" s="115"/>
      <c r="J19" s="52">
        <f t="shared" si="3"/>
        <v>2.5276077703201345</v>
      </c>
      <c r="K19" s="116"/>
      <c r="L19" s="117"/>
      <c r="N19" s="113">
        <v>86.849000000000004</v>
      </c>
      <c r="O19" s="114">
        <v>227.14400000000001</v>
      </c>
      <c r="P19" s="113">
        <f t="shared" si="4"/>
        <v>5.9928465690354606</v>
      </c>
      <c r="Q19" s="117"/>
      <c r="R19" s="52">
        <f t="shared" si="1"/>
        <v>1.9331763125920831</v>
      </c>
      <c r="S19" s="116"/>
      <c r="T19" s="117"/>
      <c r="V19" s="103">
        <f t="shared" si="0"/>
        <v>9.7933210914377913</v>
      </c>
      <c r="Y19" s="156" t="s">
        <v>47</v>
      </c>
      <c r="Z19" s="54">
        <v>0</v>
      </c>
      <c r="AA19" s="55" t="s">
        <v>48</v>
      </c>
    </row>
    <row r="20" spans="1:27" ht="16" thickBot="1" x14ac:dyDescent="0.25">
      <c r="A20" s="41">
        <v>1</v>
      </c>
      <c r="B20" s="18">
        <v>1</v>
      </c>
      <c r="C20" s="41">
        <v>15</v>
      </c>
      <c r="D20" s="80">
        <v>46.5</v>
      </c>
      <c r="F20" s="113">
        <v>86.245999999999995</v>
      </c>
      <c r="G20" s="114">
        <v>224.34100000000001</v>
      </c>
      <c r="H20" s="113">
        <f t="shared" si="2"/>
        <v>7.2605724292234806</v>
      </c>
      <c r="I20" s="115"/>
      <c r="J20" s="52">
        <f t="shared" si="3"/>
        <v>2.3421201384591863</v>
      </c>
      <c r="K20" s="116"/>
      <c r="L20" s="117"/>
      <c r="N20" s="113">
        <v>91.474000000000004</v>
      </c>
      <c r="O20" s="114">
        <v>233.31100000000001</v>
      </c>
      <c r="P20" s="113">
        <f t="shared" si="4"/>
        <v>7.7086000025945065</v>
      </c>
      <c r="Q20" s="117"/>
      <c r="R20" s="52">
        <f t="shared" si="1"/>
        <v>2.4866451621272589</v>
      </c>
      <c r="S20" s="116"/>
      <c r="T20" s="117"/>
      <c r="V20" s="103">
        <f t="shared" si="0"/>
        <v>10.382335190119806</v>
      </c>
      <c r="Y20" s="153" t="s">
        <v>49</v>
      </c>
      <c r="Z20" s="54">
        <v>0.97252000000000005</v>
      </c>
      <c r="AA20" s="55">
        <v>1.6910000000000001E-2</v>
      </c>
    </row>
    <row r="21" spans="1:27" ht="16" thickBot="1" x14ac:dyDescent="0.25">
      <c r="A21" s="42">
        <v>1</v>
      </c>
      <c r="B21" s="22">
        <v>1</v>
      </c>
      <c r="C21" s="42">
        <v>16</v>
      </c>
      <c r="D21" s="81">
        <v>49.6</v>
      </c>
      <c r="F21" s="118">
        <v>93.433000000000007</v>
      </c>
      <c r="G21" s="119">
        <v>230.501</v>
      </c>
      <c r="H21" s="118">
        <f t="shared" si="2"/>
        <v>9.465652064173927</v>
      </c>
      <c r="I21" s="120"/>
      <c r="J21" s="53">
        <f t="shared" si="3"/>
        <v>3.0534361497335234</v>
      </c>
      <c r="K21" s="121"/>
      <c r="L21" s="122"/>
      <c r="N21" s="118">
        <v>96.1</v>
      </c>
      <c r="O21" s="119">
        <v>237.423</v>
      </c>
      <c r="P21" s="118">
        <f t="shared" si="4"/>
        <v>6.1893796134992298</v>
      </c>
      <c r="Q21" s="122"/>
      <c r="R21" s="53">
        <f t="shared" si="1"/>
        <v>1.9965740688707183</v>
      </c>
      <c r="S21" s="121"/>
      <c r="T21" s="122"/>
      <c r="V21" s="104">
        <f t="shared" si="0"/>
        <v>7.4180167834806019</v>
      </c>
    </row>
    <row r="22" spans="1:27" ht="16" thickBot="1" x14ac:dyDescent="0.25">
      <c r="A22" s="43">
        <v>2</v>
      </c>
      <c r="B22" s="43">
        <v>2</v>
      </c>
      <c r="C22" s="43">
        <v>1</v>
      </c>
      <c r="D22" s="71">
        <v>5</v>
      </c>
      <c r="F22" s="123">
        <v>422.5</v>
      </c>
      <c r="G22" s="123">
        <v>177.625</v>
      </c>
      <c r="H22" s="123"/>
      <c r="I22" s="123">
        <f>SUM(H23:H34)</f>
        <v>103.43413420684429</v>
      </c>
      <c r="J22" s="43"/>
      <c r="K22" s="124">
        <f xml:space="preserve"> SQRT((F34 - F22) ^ 2 + (G34 - G22) ^ 2)</f>
        <v>102.73710936171021</v>
      </c>
      <c r="L22" s="124">
        <f>K22/I22</f>
        <v>0.99326117194793551</v>
      </c>
      <c r="N22" s="123">
        <v>424.16899999999998</v>
      </c>
      <c r="O22" s="123">
        <v>182.887</v>
      </c>
      <c r="P22" s="123"/>
      <c r="Q22" s="124">
        <f>SUM(P23:P34)</f>
        <v>110.3280912968786</v>
      </c>
      <c r="R22" s="43"/>
      <c r="S22" s="124">
        <f xml:space="preserve"> SQRT((N34 - N22) ^ 2 + (O34 - O22) ^ 2)</f>
        <v>108.87437062963899</v>
      </c>
      <c r="T22" s="124">
        <f>S22/Q22</f>
        <v>0.98682365796279536</v>
      </c>
      <c r="V22" s="105">
        <f t="shared" si="0"/>
        <v>5.52034464503802</v>
      </c>
      <c r="Y22" s="33" t="s">
        <v>50</v>
      </c>
    </row>
    <row r="23" spans="1:27" ht="16" thickBot="1" x14ac:dyDescent="0.25">
      <c r="A23" s="44">
        <v>2</v>
      </c>
      <c r="B23" s="44">
        <v>2</v>
      </c>
      <c r="C23" s="44">
        <v>2</v>
      </c>
      <c r="D23" s="72">
        <v>10</v>
      </c>
      <c r="F23" s="125">
        <v>418.90699999999998</v>
      </c>
      <c r="G23" s="125">
        <v>185.839</v>
      </c>
      <c r="H23" s="125">
        <f t="shared" si="2"/>
        <v>8.9654584378045108</v>
      </c>
      <c r="I23" s="125"/>
      <c r="J23" s="44">
        <f>H23/(D23-D22)</f>
        <v>1.7930916875609022</v>
      </c>
      <c r="K23" s="126"/>
      <c r="L23" s="126"/>
      <c r="N23" s="125">
        <v>420.31900000000002</v>
      </c>
      <c r="O23" s="125">
        <v>193.154</v>
      </c>
      <c r="P23" s="125">
        <f t="shared" ref="P23:P34" si="5" xml:space="preserve"> SQRT((N23 - N22) ^ 2 + (O23 - O22) ^ 2)</f>
        <v>10.965116916841318</v>
      </c>
      <c r="Q23" s="126"/>
      <c r="R23" s="44">
        <f t="shared" ref="R23:R34" si="6">P23/(D23-D22)</f>
        <v>2.1930233833682635</v>
      </c>
      <c r="S23" s="126"/>
      <c r="T23" s="126"/>
      <c r="V23" s="106">
        <f t="shared" si="0"/>
        <v>7.4500314764435771</v>
      </c>
      <c r="Y23" s="152" t="s">
        <v>27</v>
      </c>
      <c r="Z23" s="141">
        <v>276</v>
      </c>
    </row>
    <row r="24" spans="1:27" ht="16" thickBot="1" x14ac:dyDescent="0.25">
      <c r="A24" s="44">
        <v>2</v>
      </c>
      <c r="B24" s="44">
        <v>2</v>
      </c>
      <c r="C24" s="44">
        <v>3</v>
      </c>
      <c r="D24" s="72">
        <v>15</v>
      </c>
      <c r="F24" s="125">
        <v>416.85300000000001</v>
      </c>
      <c r="G24" s="125">
        <v>193.53899999999999</v>
      </c>
      <c r="H24" s="125">
        <f t="shared" si="2"/>
        <v>7.9692481452141841</v>
      </c>
      <c r="I24" s="125"/>
      <c r="J24" s="44">
        <f t="shared" si="3"/>
        <v>1.5938496290428368</v>
      </c>
      <c r="K24" s="126"/>
      <c r="L24" s="126"/>
      <c r="N24" s="125">
        <v>419.03500000000003</v>
      </c>
      <c r="O24" s="125">
        <v>198.929</v>
      </c>
      <c r="P24" s="125">
        <f t="shared" si="5"/>
        <v>5.9160190161966222</v>
      </c>
      <c r="Q24" s="126"/>
      <c r="R24" s="44">
        <f t="shared" si="6"/>
        <v>1.1832038032393244</v>
      </c>
      <c r="S24" s="126"/>
      <c r="T24" s="126"/>
      <c r="V24" s="106">
        <f t="shared" si="0"/>
        <v>5.8149139288557175</v>
      </c>
      <c r="Y24" s="156" t="s">
        <v>28</v>
      </c>
      <c r="Z24" s="55">
        <v>275</v>
      </c>
    </row>
    <row r="25" spans="1:27" ht="16" thickBot="1" x14ac:dyDescent="0.25">
      <c r="A25" s="44">
        <v>2</v>
      </c>
      <c r="B25" s="44">
        <v>2</v>
      </c>
      <c r="C25" s="44">
        <v>4</v>
      </c>
      <c r="D25" s="72">
        <v>20</v>
      </c>
      <c r="F25" s="125">
        <v>413.77300000000002</v>
      </c>
      <c r="G25" s="125">
        <v>202.78</v>
      </c>
      <c r="H25" s="125">
        <f t="shared" si="2"/>
        <v>9.740763881749734</v>
      </c>
      <c r="I25" s="125"/>
      <c r="J25" s="44">
        <f t="shared" si="3"/>
        <v>1.9481527763499469</v>
      </c>
      <c r="K25" s="126"/>
      <c r="L25" s="126"/>
      <c r="N25" s="125">
        <v>413.26</v>
      </c>
      <c r="O25" s="125">
        <v>207.27199999999999</v>
      </c>
      <c r="P25" s="125">
        <f t="shared" si="5"/>
        <v>10.146737111012595</v>
      </c>
      <c r="Q25" s="126"/>
      <c r="R25" s="44">
        <f t="shared" si="6"/>
        <v>2.0293474222025187</v>
      </c>
      <c r="S25" s="126"/>
      <c r="T25" s="126"/>
      <c r="V25" s="106">
        <f t="shared" si="0"/>
        <v>4.5211981818982396</v>
      </c>
      <c r="Y25" s="161" t="s">
        <v>29</v>
      </c>
      <c r="Z25" s="142">
        <v>82.465670000000003</v>
      </c>
    </row>
    <row r="26" spans="1:27" ht="16" thickBot="1" x14ac:dyDescent="0.25">
      <c r="A26" s="44">
        <v>2</v>
      </c>
      <c r="B26" s="44">
        <v>2</v>
      </c>
      <c r="C26" s="44">
        <v>5</v>
      </c>
      <c r="D26" s="72">
        <v>25</v>
      </c>
      <c r="F26" s="125">
        <v>409.666</v>
      </c>
      <c r="G26" s="125">
        <v>209.453</v>
      </c>
      <c r="H26" s="125">
        <f t="shared" si="2"/>
        <v>7.8355840879924363</v>
      </c>
      <c r="I26" s="125"/>
      <c r="J26" s="44">
        <f t="shared" si="3"/>
        <v>1.5671168175984873</v>
      </c>
      <c r="K26" s="126"/>
      <c r="L26" s="126"/>
      <c r="N26" s="125">
        <v>410.05099999999999</v>
      </c>
      <c r="O26" s="125">
        <v>213.68899999999999</v>
      </c>
      <c r="P26" s="125">
        <f t="shared" si="5"/>
        <v>7.1746477265437942</v>
      </c>
      <c r="Q26" s="126"/>
      <c r="R26" s="44">
        <f t="shared" si="6"/>
        <v>1.4349295453087589</v>
      </c>
      <c r="S26" s="126"/>
      <c r="T26" s="126"/>
      <c r="V26" s="106">
        <f t="shared" si="0"/>
        <v>4.2534598857870876</v>
      </c>
      <c r="Y26" s="156" t="s">
        <v>30</v>
      </c>
      <c r="Z26" s="55">
        <v>0.96084999999999998</v>
      </c>
    </row>
    <row r="27" spans="1:27" ht="16" thickBot="1" x14ac:dyDescent="0.25">
      <c r="A27" s="44">
        <v>2</v>
      </c>
      <c r="B27" s="44">
        <v>2</v>
      </c>
      <c r="C27" s="44">
        <v>6</v>
      </c>
      <c r="D27" s="72">
        <v>30</v>
      </c>
      <c r="F27" s="125">
        <v>406.58600000000001</v>
      </c>
      <c r="G27" s="125">
        <v>217.154</v>
      </c>
      <c r="H27" s="125">
        <f t="shared" si="2"/>
        <v>8.2940822879930352</v>
      </c>
      <c r="I27" s="125"/>
      <c r="J27" s="44">
        <f t="shared" si="3"/>
        <v>1.6588164575986071</v>
      </c>
      <c r="K27" s="126"/>
      <c r="L27" s="126"/>
      <c r="N27" s="125">
        <v>406.20100000000002</v>
      </c>
      <c r="O27" s="125">
        <v>223.95599999999999</v>
      </c>
      <c r="P27" s="125">
        <f t="shared" si="5"/>
        <v>10.965116916841318</v>
      </c>
      <c r="Q27" s="126"/>
      <c r="R27" s="44">
        <f t="shared" si="6"/>
        <v>2.1930233833682635</v>
      </c>
      <c r="S27" s="126"/>
      <c r="T27" s="126"/>
      <c r="V27" s="106">
        <f t="shared" si="0"/>
        <v>6.8128869798346061</v>
      </c>
      <c r="Y27" s="156" t="s">
        <v>31</v>
      </c>
      <c r="Z27" s="55">
        <v>0.92323999999999995</v>
      </c>
    </row>
    <row r="28" spans="1:27" ht="16" thickBot="1" x14ac:dyDescent="0.25">
      <c r="A28" s="44">
        <v>2</v>
      </c>
      <c r="B28" s="44">
        <v>2</v>
      </c>
      <c r="C28" s="44">
        <v>7</v>
      </c>
      <c r="D28" s="72">
        <v>35</v>
      </c>
      <c r="F28" s="125">
        <v>404.01900000000001</v>
      </c>
      <c r="G28" s="125">
        <v>224.85400000000001</v>
      </c>
      <c r="H28" s="125">
        <f t="shared" si="2"/>
        <v>8.1166180765143991</v>
      </c>
      <c r="I28" s="125"/>
      <c r="J28" s="44">
        <f t="shared" si="3"/>
        <v>1.6233236153028798</v>
      </c>
      <c r="K28" s="126"/>
      <c r="L28" s="126"/>
      <c r="N28" s="125">
        <v>404.27600000000001</v>
      </c>
      <c r="O28" s="125">
        <v>229.73099999999999</v>
      </c>
      <c r="P28" s="125">
        <f t="shared" si="5"/>
        <v>6.0873844958241392</v>
      </c>
      <c r="Q28" s="126"/>
      <c r="R28" s="44">
        <f t="shared" si="6"/>
        <v>1.2174768991648279</v>
      </c>
      <c r="S28" s="126"/>
      <c r="T28" s="126"/>
      <c r="V28" s="106">
        <f t="shared" si="0"/>
        <v>4.8837667839486176</v>
      </c>
      <c r="Y28" s="153" t="s">
        <v>32</v>
      </c>
      <c r="Z28" s="143">
        <v>0.92296</v>
      </c>
    </row>
    <row r="29" spans="1:27" x14ac:dyDescent="0.2">
      <c r="A29" s="44">
        <v>2</v>
      </c>
      <c r="B29" s="44">
        <v>2</v>
      </c>
      <c r="C29" s="44">
        <v>8</v>
      </c>
      <c r="D29" s="72">
        <v>40</v>
      </c>
      <c r="F29" s="125">
        <v>402.47899999999998</v>
      </c>
      <c r="G29" s="125">
        <v>229.988</v>
      </c>
      <c r="H29" s="125">
        <f t="shared" si="2"/>
        <v>5.3599958955208091</v>
      </c>
      <c r="I29" s="125"/>
      <c r="J29" s="44">
        <f t="shared" si="3"/>
        <v>1.0719991791041619</v>
      </c>
      <c r="K29" s="126"/>
      <c r="L29" s="126"/>
      <c r="N29" s="125">
        <v>400.42599999999999</v>
      </c>
      <c r="O29" s="125">
        <v>238.07400000000001</v>
      </c>
      <c r="P29" s="125">
        <f t="shared" si="5"/>
        <v>9.18847914510342</v>
      </c>
      <c r="Q29" s="126"/>
      <c r="R29" s="44">
        <f t="shared" si="6"/>
        <v>1.837695829020684</v>
      </c>
      <c r="S29" s="126"/>
      <c r="T29" s="126"/>
      <c r="V29" s="106">
        <f t="shared" si="0"/>
        <v>8.342553865573791</v>
      </c>
    </row>
    <row r="30" spans="1:27" x14ac:dyDescent="0.2">
      <c r="A30" s="44">
        <v>2</v>
      </c>
      <c r="B30" s="44">
        <v>2</v>
      </c>
      <c r="C30" s="44">
        <v>9</v>
      </c>
      <c r="D30" s="72">
        <v>45</v>
      </c>
      <c r="F30" s="125">
        <v>396.31900000000002</v>
      </c>
      <c r="G30" s="125">
        <v>238.715</v>
      </c>
      <c r="H30" s="125">
        <f t="shared" si="2"/>
        <v>10.682047041648884</v>
      </c>
      <c r="I30" s="125"/>
      <c r="J30" s="44">
        <f t="shared" si="3"/>
        <v>2.1364094083297767</v>
      </c>
      <c r="K30" s="126"/>
      <c r="L30" s="126"/>
      <c r="N30" s="125">
        <v>394.65</v>
      </c>
      <c r="O30" s="125">
        <v>247.69900000000001</v>
      </c>
      <c r="P30" s="125">
        <f t="shared" si="5"/>
        <v>11.225096926084875</v>
      </c>
      <c r="Q30" s="126"/>
      <c r="R30" s="44">
        <f t="shared" si="6"/>
        <v>2.2450193852169749</v>
      </c>
      <c r="S30" s="126"/>
      <c r="T30" s="126"/>
      <c r="V30" s="106">
        <f t="shared" si="0"/>
        <v>9.1377139920223094</v>
      </c>
    </row>
    <row r="31" spans="1:27" x14ac:dyDescent="0.2">
      <c r="A31" s="44">
        <v>2</v>
      </c>
      <c r="B31" s="44">
        <v>2</v>
      </c>
      <c r="C31" s="44">
        <v>10</v>
      </c>
      <c r="D31" s="72">
        <v>50</v>
      </c>
      <c r="F31" s="125">
        <v>391.185</v>
      </c>
      <c r="G31" s="125">
        <v>246.929</v>
      </c>
      <c r="H31" s="125">
        <f t="shared" si="2"/>
        <v>9.6864726293940517</v>
      </c>
      <c r="I31" s="125"/>
      <c r="J31" s="44">
        <f t="shared" si="3"/>
        <v>1.9372945258788103</v>
      </c>
      <c r="K31" s="126"/>
      <c r="L31" s="126"/>
      <c r="N31" s="125">
        <v>388.233</v>
      </c>
      <c r="O31" s="125">
        <v>254.11600000000001</v>
      </c>
      <c r="P31" s="125">
        <f t="shared" si="5"/>
        <v>9.0750084297481326</v>
      </c>
      <c r="Q31" s="126"/>
      <c r="R31" s="44">
        <f t="shared" si="6"/>
        <v>1.8150016859496265</v>
      </c>
      <c r="S31" s="126"/>
      <c r="T31" s="126"/>
      <c r="V31" s="106">
        <f t="shared" si="0"/>
        <v>7.7696378937502715</v>
      </c>
    </row>
    <row r="32" spans="1:27" x14ac:dyDescent="0.2">
      <c r="A32" s="44">
        <v>2</v>
      </c>
      <c r="B32" s="44">
        <v>2</v>
      </c>
      <c r="C32" s="44">
        <v>11</v>
      </c>
      <c r="D32" s="72">
        <v>55</v>
      </c>
      <c r="F32" s="125">
        <v>387.59100000000001</v>
      </c>
      <c r="G32" s="125">
        <v>253.60300000000001</v>
      </c>
      <c r="H32" s="125">
        <f t="shared" si="2"/>
        <v>7.5801788897096651</v>
      </c>
      <c r="I32" s="125"/>
      <c r="J32" s="44">
        <f t="shared" si="3"/>
        <v>1.5160357779419331</v>
      </c>
      <c r="K32" s="126"/>
      <c r="L32" s="126"/>
      <c r="N32" s="125">
        <v>386.30799999999999</v>
      </c>
      <c r="O32" s="125">
        <v>263.74200000000002</v>
      </c>
      <c r="P32" s="125">
        <f t="shared" si="5"/>
        <v>9.8165931463008143</v>
      </c>
      <c r="Q32" s="126"/>
      <c r="R32" s="44">
        <f t="shared" si="6"/>
        <v>1.9633186292601628</v>
      </c>
      <c r="S32" s="126"/>
      <c r="T32" s="126"/>
      <c r="V32" s="106">
        <f t="shared" si="0"/>
        <v>10.21985371715272</v>
      </c>
    </row>
    <row r="33" spans="1:22" x14ac:dyDescent="0.2">
      <c r="A33" s="44">
        <v>2</v>
      </c>
      <c r="B33" s="44">
        <v>2</v>
      </c>
      <c r="C33" s="44">
        <v>12</v>
      </c>
      <c r="D33" s="72">
        <v>60</v>
      </c>
      <c r="F33" s="125">
        <v>382.971</v>
      </c>
      <c r="G33" s="125">
        <v>264.38400000000001</v>
      </c>
      <c r="H33" s="125">
        <f t="shared" si="2"/>
        <v>11.72920973467523</v>
      </c>
      <c r="I33" s="125"/>
      <c r="J33" s="44">
        <f t="shared" si="3"/>
        <v>2.345841946935046</v>
      </c>
      <c r="K33" s="126"/>
      <c r="L33" s="126"/>
      <c r="N33" s="125">
        <v>384.38299999999998</v>
      </c>
      <c r="O33" s="125">
        <v>272.084</v>
      </c>
      <c r="P33" s="125">
        <f t="shared" si="5"/>
        <v>8.5612259052077224</v>
      </c>
      <c r="Q33" s="126"/>
      <c r="R33" s="44">
        <f t="shared" si="6"/>
        <v>1.7122451810415444</v>
      </c>
      <c r="S33" s="126"/>
      <c r="T33" s="126"/>
      <c r="V33" s="106">
        <f t="shared" si="0"/>
        <v>7.8283934494888383</v>
      </c>
    </row>
    <row r="34" spans="1:22" ht="16" thickBot="1" x14ac:dyDescent="0.25">
      <c r="A34" s="44">
        <v>2</v>
      </c>
      <c r="B34" s="44">
        <v>3</v>
      </c>
      <c r="C34" s="44">
        <v>13</v>
      </c>
      <c r="D34" s="72">
        <v>65</v>
      </c>
      <c r="F34" s="127">
        <v>380.91800000000001</v>
      </c>
      <c r="G34" s="127">
        <v>271.57100000000003</v>
      </c>
      <c r="H34" s="127">
        <f t="shared" si="2"/>
        <v>7.4744750986273383</v>
      </c>
      <c r="I34" s="127"/>
      <c r="J34" s="44">
        <f t="shared" si="3"/>
        <v>1.4948950197254676</v>
      </c>
      <c r="K34" s="128"/>
      <c r="L34" s="128"/>
      <c r="N34" s="127">
        <v>379.89100000000002</v>
      </c>
      <c r="O34" s="127">
        <v>282.351</v>
      </c>
      <c r="P34" s="127">
        <f t="shared" si="5"/>
        <v>11.20666556117383</v>
      </c>
      <c r="Q34" s="128"/>
      <c r="R34" s="44">
        <f t="shared" si="6"/>
        <v>2.2413331122347659</v>
      </c>
      <c r="S34" s="128"/>
      <c r="T34" s="128"/>
      <c r="V34" s="107">
        <f t="shared" si="0"/>
        <v>10.828810137775958</v>
      </c>
    </row>
    <row r="35" spans="1:22" x14ac:dyDescent="0.2">
      <c r="A35" s="43">
        <v>2</v>
      </c>
      <c r="B35" s="43">
        <v>3</v>
      </c>
      <c r="C35" s="43">
        <v>1</v>
      </c>
      <c r="D35" s="71">
        <v>5</v>
      </c>
      <c r="F35" s="123">
        <v>352.16899999999998</v>
      </c>
      <c r="G35" s="129">
        <v>104.727</v>
      </c>
      <c r="H35" s="123"/>
      <c r="I35" s="123">
        <f>SUM(H36:H47)</f>
        <v>80.26777285745014</v>
      </c>
      <c r="J35" s="43"/>
      <c r="K35" s="124">
        <f xml:space="preserve"> SQRT((F47 - F35) ^ 2 + (G47 - G35) ^ 2)</f>
        <v>78.739202866170785</v>
      </c>
      <c r="L35" s="124">
        <f>K35/I35</f>
        <v>0.98095661637461917</v>
      </c>
      <c r="N35" s="123">
        <v>350.37200000000001</v>
      </c>
      <c r="O35" s="129">
        <v>115.50700000000001</v>
      </c>
      <c r="P35" s="123"/>
      <c r="Q35" s="124">
        <f>SUM(P36:P47)</f>
        <v>75.717058889674178</v>
      </c>
      <c r="R35" s="43"/>
      <c r="S35" s="124">
        <f xml:space="preserve"> SQRT((N47 - N35) ^ 2 + (O47 - O35) ^ 2)</f>
        <v>75.109999121288766</v>
      </c>
      <c r="T35" s="124">
        <f>S35/Q35</f>
        <v>0.99198252312903556</v>
      </c>
      <c r="V35" s="105">
        <f t="shared" si="0"/>
        <v>10.928751484044273</v>
      </c>
    </row>
    <row r="36" spans="1:22" x14ac:dyDescent="0.2">
      <c r="A36" s="44">
        <v>2</v>
      </c>
      <c r="B36" s="44">
        <v>3</v>
      </c>
      <c r="C36" s="44">
        <v>2</v>
      </c>
      <c r="D36" s="72">
        <v>10</v>
      </c>
      <c r="F36" s="125">
        <v>352.16899999999998</v>
      </c>
      <c r="G36" s="130">
        <v>114.48099999999999</v>
      </c>
      <c r="H36" s="125">
        <f t="shared" si="2"/>
        <v>9.7539999999999907</v>
      </c>
      <c r="I36" s="125"/>
      <c r="J36" s="44">
        <f>H36/(D36-D35)</f>
        <v>1.9507999999999981</v>
      </c>
      <c r="K36" s="126"/>
      <c r="L36" s="126"/>
      <c r="N36" s="125">
        <v>349.089</v>
      </c>
      <c r="O36" s="130">
        <v>119.999</v>
      </c>
      <c r="P36" s="125">
        <f t="shared" ref="P36:P47" si="7" xml:space="preserve"> SQRT((N36 - N35) ^ 2 + (O36 - O35) ^ 2)</f>
        <v>4.6716327980696377</v>
      </c>
      <c r="Q36" s="126"/>
      <c r="R36" s="44">
        <f t="shared" ref="R36:R47" si="8">P36/(D36-D35)</f>
        <v>0.93432655961392752</v>
      </c>
      <c r="S36" s="126"/>
      <c r="T36" s="126"/>
      <c r="V36" s="106">
        <f t="shared" si="0"/>
        <v>6.3193926923399779</v>
      </c>
    </row>
    <row r="37" spans="1:22" x14ac:dyDescent="0.2">
      <c r="A37" s="44">
        <v>2</v>
      </c>
      <c r="B37" s="44">
        <v>3</v>
      </c>
      <c r="C37" s="44">
        <v>3</v>
      </c>
      <c r="D37" s="72">
        <v>15</v>
      </c>
      <c r="F37" s="125">
        <v>350.11599999999999</v>
      </c>
      <c r="G37" s="130">
        <v>118.074</v>
      </c>
      <c r="H37" s="125">
        <f t="shared" si="2"/>
        <v>4.1381708519586304</v>
      </c>
      <c r="I37" s="125"/>
      <c r="J37" s="44">
        <f t="shared" si="3"/>
        <v>0.82763417039172604</v>
      </c>
      <c r="K37" s="126"/>
      <c r="L37" s="126"/>
      <c r="N37" s="125">
        <v>347.80599999999998</v>
      </c>
      <c r="O37" s="130">
        <v>125.77500000000001</v>
      </c>
      <c r="P37" s="125">
        <f t="shared" si="7"/>
        <v>5.9167782618584042</v>
      </c>
      <c r="Q37" s="126"/>
      <c r="R37" s="44">
        <f t="shared" si="8"/>
        <v>1.1833556523716808</v>
      </c>
      <c r="S37" s="126"/>
      <c r="T37" s="126"/>
      <c r="V37" s="106">
        <f t="shared" si="0"/>
        <v>8.0399938432812323</v>
      </c>
    </row>
    <row r="38" spans="1:22" x14ac:dyDescent="0.2">
      <c r="A38" s="44">
        <v>2</v>
      </c>
      <c r="B38" s="44">
        <v>3</v>
      </c>
      <c r="C38" s="44">
        <v>4</v>
      </c>
      <c r="D38" s="72">
        <v>20</v>
      </c>
      <c r="F38" s="125">
        <v>348.06200000000001</v>
      </c>
      <c r="G38" s="130">
        <v>122.69499999999999</v>
      </c>
      <c r="H38" s="125">
        <f t="shared" si="2"/>
        <v>5.0569315795252603</v>
      </c>
      <c r="I38" s="125"/>
      <c r="J38" s="44">
        <f t="shared" si="3"/>
        <v>1.011386315905052</v>
      </c>
      <c r="K38" s="126"/>
      <c r="L38" s="126"/>
      <c r="N38" s="125">
        <v>345.88</v>
      </c>
      <c r="O38" s="130">
        <v>132.19200000000001</v>
      </c>
      <c r="P38" s="125">
        <f t="shared" si="7"/>
        <v>6.6998033553231977</v>
      </c>
      <c r="Q38" s="126"/>
      <c r="R38" s="44">
        <f t="shared" si="8"/>
        <v>1.3399606710646395</v>
      </c>
      <c r="S38" s="126"/>
      <c r="T38" s="126"/>
      <c r="V38" s="106">
        <f t="shared" si="0"/>
        <v>9.7444411332821108</v>
      </c>
    </row>
    <row r="39" spans="1:22" x14ac:dyDescent="0.2">
      <c r="A39" s="44">
        <v>2</v>
      </c>
      <c r="B39" s="44">
        <v>3</v>
      </c>
      <c r="C39" s="44">
        <v>5</v>
      </c>
      <c r="D39" s="72">
        <v>25</v>
      </c>
      <c r="F39" s="125">
        <v>347.036</v>
      </c>
      <c r="G39" s="130">
        <v>128.34200000000001</v>
      </c>
      <c r="H39" s="125">
        <f t="shared" si="2"/>
        <v>5.7394498865309593</v>
      </c>
      <c r="I39" s="125"/>
      <c r="J39" s="44">
        <f t="shared" si="3"/>
        <v>1.1478899773061919</v>
      </c>
      <c r="K39" s="126"/>
      <c r="L39" s="126"/>
      <c r="N39" s="125">
        <v>343.31400000000002</v>
      </c>
      <c r="O39" s="130">
        <v>136.684</v>
      </c>
      <c r="P39" s="125">
        <f t="shared" si="7"/>
        <v>5.1732407637765885</v>
      </c>
      <c r="Q39" s="126"/>
      <c r="R39" s="44">
        <f t="shared" si="8"/>
        <v>1.0346481527553177</v>
      </c>
      <c r="S39" s="126"/>
      <c r="T39" s="126"/>
      <c r="V39" s="106">
        <f t="shared" si="0"/>
        <v>9.134672845811151</v>
      </c>
    </row>
    <row r="40" spans="1:22" x14ac:dyDescent="0.2">
      <c r="A40" s="44">
        <v>2</v>
      </c>
      <c r="B40" s="44">
        <v>3</v>
      </c>
      <c r="C40" s="44">
        <v>6</v>
      </c>
      <c r="D40" s="72">
        <v>30</v>
      </c>
      <c r="F40" s="125">
        <v>342.92899999999997</v>
      </c>
      <c r="G40" s="130">
        <v>140.149</v>
      </c>
      <c r="H40" s="125">
        <f t="shared" si="2"/>
        <v>12.500907887029642</v>
      </c>
      <c r="I40" s="125"/>
      <c r="J40" s="44">
        <f t="shared" si="3"/>
        <v>2.5001815774059284</v>
      </c>
      <c r="K40" s="126"/>
      <c r="L40" s="126"/>
      <c r="N40" s="125">
        <v>339.46300000000002</v>
      </c>
      <c r="O40" s="130">
        <v>146.309</v>
      </c>
      <c r="P40" s="125">
        <f t="shared" si="7"/>
        <v>10.366813685988573</v>
      </c>
      <c r="Q40" s="126"/>
      <c r="R40" s="44">
        <f t="shared" si="8"/>
        <v>2.0733627371977148</v>
      </c>
      <c r="S40" s="126"/>
      <c r="T40" s="126"/>
      <c r="V40" s="106">
        <f t="shared" si="0"/>
        <v>7.0681508189907509</v>
      </c>
    </row>
    <row r="41" spans="1:22" x14ac:dyDescent="0.2">
      <c r="A41" s="44">
        <v>2</v>
      </c>
      <c r="B41" s="44">
        <v>3</v>
      </c>
      <c r="C41" s="44">
        <v>7</v>
      </c>
      <c r="D41" s="72">
        <v>35</v>
      </c>
      <c r="F41" s="125">
        <v>339.84800000000001</v>
      </c>
      <c r="G41" s="130">
        <v>147.33600000000001</v>
      </c>
      <c r="H41" s="125">
        <f t="shared" si="2"/>
        <v>7.8195607293504619</v>
      </c>
      <c r="I41" s="125"/>
      <c r="J41" s="44">
        <f t="shared" si="3"/>
        <v>1.5639121458700924</v>
      </c>
      <c r="K41" s="126"/>
      <c r="L41" s="126"/>
      <c r="N41" s="125">
        <v>336.89699999999999</v>
      </c>
      <c r="O41" s="130">
        <v>152.726</v>
      </c>
      <c r="P41" s="125">
        <f t="shared" si="7"/>
        <v>6.9110234408515918</v>
      </c>
      <c r="Q41" s="126"/>
      <c r="R41" s="44">
        <f t="shared" si="8"/>
        <v>1.3822046881703183</v>
      </c>
      <c r="S41" s="126"/>
      <c r="T41" s="126"/>
      <c r="V41" s="106">
        <f t="shared" si="0"/>
        <v>6.1449573635624182</v>
      </c>
    </row>
    <row r="42" spans="1:22" x14ac:dyDescent="0.2">
      <c r="A42" s="44">
        <v>2</v>
      </c>
      <c r="B42" s="44">
        <v>3</v>
      </c>
      <c r="C42" s="44">
        <v>8</v>
      </c>
      <c r="D42" s="72">
        <v>40</v>
      </c>
      <c r="F42" s="125">
        <v>337.79500000000002</v>
      </c>
      <c r="G42" s="130">
        <v>153.49600000000001</v>
      </c>
      <c r="H42" s="125">
        <f t="shared" si="2"/>
        <v>6.4931047273242051</v>
      </c>
      <c r="I42" s="125"/>
      <c r="J42" s="44">
        <f t="shared" si="3"/>
        <v>1.298620945464841</v>
      </c>
      <c r="K42" s="126"/>
      <c r="L42" s="126"/>
      <c r="N42" s="125">
        <v>335.613</v>
      </c>
      <c r="O42" s="130">
        <v>157.86000000000001</v>
      </c>
      <c r="P42" s="125">
        <f t="shared" si="7"/>
        <v>5.2921273605233772</v>
      </c>
      <c r="Q42" s="126"/>
      <c r="R42" s="44">
        <f t="shared" si="8"/>
        <v>1.0584254721046755</v>
      </c>
      <c r="S42" s="126"/>
      <c r="T42" s="126"/>
      <c r="V42" s="106">
        <f t="shared" si="0"/>
        <v>4.8791003269045525</v>
      </c>
    </row>
    <row r="43" spans="1:22" x14ac:dyDescent="0.2">
      <c r="A43" s="44">
        <v>2</v>
      </c>
      <c r="B43" s="44">
        <v>3</v>
      </c>
      <c r="C43" s="44">
        <v>9</v>
      </c>
      <c r="D43" s="72">
        <v>45</v>
      </c>
      <c r="F43" s="125">
        <v>335.74200000000002</v>
      </c>
      <c r="G43" s="130">
        <v>158.11699999999999</v>
      </c>
      <c r="H43" s="125">
        <f t="shared" si="2"/>
        <v>5.0565254869326832</v>
      </c>
      <c r="I43" s="125"/>
      <c r="J43" s="44">
        <f t="shared" si="3"/>
        <v>1.0113050973865367</v>
      </c>
      <c r="K43" s="126"/>
      <c r="L43" s="126"/>
      <c r="N43" s="125">
        <v>333.04599999999999</v>
      </c>
      <c r="O43" s="130">
        <v>161.06899999999999</v>
      </c>
      <c r="P43" s="125">
        <f t="shared" si="7"/>
        <v>4.1094001995424927</v>
      </c>
      <c r="Q43" s="126"/>
      <c r="R43" s="44">
        <f t="shared" si="8"/>
        <v>0.82188003990849856</v>
      </c>
      <c r="S43" s="126"/>
      <c r="T43" s="126"/>
      <c r="V43" s="106">
        <f t="shared" si="0"/>
        <v>3.9978394164848758</v>
      </c>
    </row>
    <row r="44" spans="1:22" x14ac:dyDescent="0.2">
      <c r="A44" s="44">
        <v>2</v>
      </c>
      <c r="B44" s="44">
        <v>3</v>
      </c>
      <c r="C44" s="44">
        <v>10</v>
      </c>
      <c r="D44" s="72">
        <v>50</v>
      </c>
      <c r="F44" s="125">
        <v>331.63499999999999</v>
      </c>
      <c r="G44" s="130">
        <v>164.27699999999999</v>
      </c>
      <c r="H44" s="125">
        <f t="shared" si="2"/>
        <v>7.4035835242131354</v>
      </c>
      <c r="I44" s="125"/>
      <c r="J44" s="44">
        <f t="shared" si="3"/>
        <v>1.4807167048426271</v>
      </c>
      <c r="K44" s="126"/>
      <c r="L44" s="126"/>
      <c r="N44" s="125">
        <v>329.19600000000003</v>
      </c>
      <c r="O44" s="130">
        <v>168.12700000000001</v>
      </c>
      <c r="P44" s="125">
        <f t="shared" si="7"/>
        <v>8.039767658334414</v>
      </c>
      <c r="Q44" s="126"/>
      <c r="R44" s="44">
        <f t="shared" si="8"/>
        <v>1.6079535316668827</v>
      </c>
      <c r="S44" s="126"/>
      <c r="T44" s="126"/>
      <c r="V44" s="106">
        <f t="shared" si="0"/>
        <v>4.5575455016927702</v>
      </c>
    </row>
    <row r="45" spans="1:22" x14ac:dyDescent="0.2">
      <c r="A45" s="44">
        <v>2</v>
      </c>
      <c r="B45" s="44">
        <v>3</v>
      </c>
      <c r="C45" s="44">
        <v>11</v>
      </c>
      <c r="D45" s="72">
        <v>55</v>
      </c>
      <c r="F45" s="125">
        <v>329.58100000000002</v>
      </c>
      <c r="G45" s="130">
        <v>168.38399999999999</v>
      </c>
      <c r="H45" s="125">
        <f t="shared" si="2"/>
        <v>4.5919892203706105</v>
      </c>
      <c r="I45" s="125"/>
      <c r="J45" s="44">
        <f t="shared" si="3"/>
        <v>0.91839784407412206</v>
      </c>
      <c r="K45" s="126"/>
      <c r="L45" s="126"/>
      <c r="N45" s="125">
        <v>327.91300000000001</v>
      </c>
      <c r="O45" s="130">
        <v>173.90299999999999</v>
      </c>
      <c r="P45" s="125">
        <f t="shared" si="7"/>
        <v>5.9167782618583766</v>
      </c>
      <c r="Q45" s="126"/>
      <c r="R45" s="44">
        <f t="shared" si="8"/>
        <v>1.1833556523716753</v>
      </c>
      <c r="S45" s="126"/>
      <c r="T45" s="126"/>
      <c r="V45" s="106">
        <f t="shared" si="0"/>
        <v>5.7655515781233007</v>
      </c>
    </row>
    <row r="46" spans="1:22" x14ac:dyDescent="0.2">
      <c r="A46" s="44">
        <v>2</v>
      </c>
      <c r="B46" s="44">
        <v>3</v>
      </c>
      <c r="C46" s="44">
        <v>12</v>
      </c>
      <c r="D46" s="72">
        <v>60</v>
      </c>
      <c r="F46" s="125">
        <v>326.50099999999998</v>
      </c>
      <c r="G46" s="130">
        <v>173.00399999999999</v>
      </c>
      <c r="H46" s="125">
        <f t="shared" si="2"/>
        <v>5.5525489642145702</v>
      </c>
      <c r="I46" s="125"/>
      <c r="J46" s="44">
        <f t="shared" si="3"/>
        <v>1.110509792842914</v>
      </c>
      <c r="K46" s="126"/>
      <c r="L46" s="126"/>
      <c r="N46" s="125">
        <v>326.62900000000002</v>
      </c>
      <c r="O46" s="130">
        <v>177.75299999999999</v>
      </c>
      <c r="P46" s="125">
        <f t="shared" si="7"/>
        <v>4.0584671983397786</v>
      </c>
      <c r="Q46" s="126"/>
      <c r="R46" s="44">
        <f t="shared" si="8"/>
        <v>0.81169343966795571</v>
      </c>
      <c r="S46" s="126"/>
      <c r="T46" s="126"/>
      <c r="V46" s="106">
        <f t="shared" si="0"/>
        <v>4.7507246815617474</v>
      </c>
    </row>
    <row r="47" spans="1:22" ht="16" thickBot="1" x14ac:dyDescent="0.25">
      <c r="A47" s="44">
        <v>2</v>
      </c>
      <c r="B47" s="44">
        <v>3</v>
      </c>
      <c r="C47" s="44">
        <v>13</v>
      </c>
      <c r="D47" s="72">
        <v>65</v>
      </c>
      <c r="F47" s="125">
        <v>326.50099999999998</v>
      </c>
      <c r="G47" s="130">
        <v>179.16499999999999</v>
      </c>
      <c r="H47" s="127">
        <f t="shared" si="2"/>
        <v>6.1610000000000014</v>
      </c>
      <c r="I47" s="127"/>
      <c r="J47" s="45">
        <f t="shared" si="3"/>
        <v>1.2322000000000002</v>
      </c>
      <c r="K47" s="128"/>
      <c r="L47" s="128"/>
      <c r="N47" s="125">
        <v>324.70400000000001</v>
      </c>
      <c r="O47" s="130">
        <v>186.095</v>
      </c>
      <c r="P47" s="127">
        <f t="shared" si="7"/>
        <v>8.5612259052077508</v>
      </c>
      <c r="Q47" s="128"/>
      <c r="R47" s="45">
        <f t="shared" si="8"/>
        <v>1.7122451810415502</v>
      </c>
      <c r="S47" s="128"/>
      <c r="T47" s="128"/>
      <c r="V47" s="107">
        <f t="shared" si="0"/>
        <v>7.1591975108946384</v>
      </c>
    </row>
    <row r="48" spans="1:22" x14ac:dyDescent="0.2">
      <c r="A48" s="43">
        <v>2</v>
      </c>
      <c r="B48" s="43">
        <v>4</v>
      </c>
      <c r="C48" s="43">
        <v>1</v>
      </c>
      <c r="D48" s="71">
        <v>5</v>
      </c>
      <c r="F48" s="123">
        <v>408.64</v>
      </c>
      <c r="G48" s="129">
        <v>155.03700000000001</v>
      </c>
      <c r="H48" s="125"/>
      <c r="I48" s="125">
        <f>SUM(H49:H60)</f>
        <v>80.818400454172874</v>
      </c>
      <c r="J48" s="44"/>
      <c r="K48" s="126">
        <f xml:space="preserve"> SQRT((F60 - F48) ^ 2 + (G60 - G48) ^ 2)</f>
        <v>79.983001244014332</v>
      </c>
      <c r="L48" s="126">
        <f>K48/I48</f>
        <v>0.98966325483474216</v>
      </c>
      <c r="N48" s="123">
        <v>410.69299999999998</v>
      </c>
      <c r="O48" s="129">
        <v>158.50200000000001</v>
      </c>
      <c r="P48" s="125"/>
      <c r="Q48" s="126">
        <f>SUM(P49:P60)</f>
        <v>83.755563363702421</v>
      </c>
      <c r="R48" s="44"/>
      <c r="S48" s="126">
        <f xml:space="preserve"> SQRT((N60 - N48) ^ 2 + (O60 - O48) ^ 2)</f>
        <v>83.008541500257664</v>
      </c>
      <c r="T48" s="126">
        <f>S48/Q48</f>
        <v>0.99108092843694606</v>
      </c>
      <c r="V48" s="106">
        <f t="shared" si="0"/>
        <v>4.027534481540787</v>
      </c>
    </row>
    <row r="49" spans="1:22" x14ac:dyDescent="0.2">
      <c r="A49" s="44">
        <v>2</v>
      </c>
      <c r="B49" s="44">
        <v>4</v>
      </c>
      <c r="C49" s="44">
        <v>2</v>
      </c>
      <c r="D49" s="72">
        <v>10</v>
      </c>
      <c r="F49" s="125">
        <v>405.55900000000003</v>
      </c>
      <c r="G49" s="130">
        <v>159.65700000000001</v>
      </c>
      <c r="H49" s="125">
        <f t="shared" si="2"/>
        <v>5.5531037267459533</v>
      </c>
      <c r="I49" s="125"/>
      <c r="J49" s="44">
        <f>H49/(D49-D48)</f>
        <v>1.1106207453491908</v>
      </c>
      <c r="K49" s="126"/>
      <c r="L49" s="126"/>
      <c r="N49" s="125">
        <v>408.76799999999997</v>
      </c>
      <c r="O49" s="130">
        <v>163.63499999999999</v>
      </c>
      <c r="P49" s="125">
        <f t="shared" ref="P49:P60" si="9" xml:space="preserve"> SQRT((N49 - N48) ^ 2 + (O49 - O48) ^ 2)</f>
        <v>5.4820902947689447</v>
      </c>
      <c r="Q49" s="126"/>
      <c r="R49" s="44">
        <f t="shared" ref="R49:R60" si="10">P49/(D49-D48)</f>
        <v>1.0964180589537889</v>
      </c>
      <c r="S49" s="126"/>
      <c r="T49" s="126"/>
      <c r="V49" s="106">
        <f t="shared" si="0"/>
        <v>5.1109847387758354</v>
      </c>
    </row>
    <row r="50" spans="1:22" x14ac:dyDescent="0.2">
      <c r="A50" s="44">
        <v>2</v>
      </c>
      <c r="B50" s="44">
        <v>4</v>
      </c>
      <c r="C50" s="44">
        <v>3</v>
      </c>
      <c r="D50" s="72">
        <v>15</v>
      </c>
      <c r="F50" s="125">
        <v>404.01900000000001</v>
      </c>
      <c r="G50" s="130">
        <v>165.81700000000001</v>
      </c>
      <c r="H50" s="125">
        <f t="shared" si="2"/>
        <v>6.3495826634511987</v>
      </c>
      <c r="I50" s="125"/>
      <c r="J50" s="44">
        <f t="shared" si="3"/>
        <v>1.2699165326902397</v>
      </c>
      <c r="K50" s="126"/>
      <c r="L50" s="126"/>
      <c r="N50" s="125">
        <v>406.20100000000002</v>
      </c>
      <c r="O50" s="130">
        <v>170.69399999999999</v>
      </c>
      <c r="P50" s="125">
        <f t="shared" si="9"/>
        <v>7.5112562198343165</v>
      </c>
      <c r="Q50" s="126"/>
      <c r="R50" s="44">
        <f t="shared" si="10"/>
        <v>1.5022512439668634</v>
      </c>
      <c r="S50" s="126"/>
      <c r="T50" s="126"/>
      <c r="V50" s="106">
        <f t="shared" si="0"/>
        <v>5.342869360184646</v>
      </c>
    </row>
    <row r="51" spans="1:22" x14ac:dyDescent="0.2">
      <c r="A51" s="44">
        <v>2</v>
      </c>
      <c r="B51" s="44">
        <v>4</v>
      </c>
      <c r="C51" s="44">
        <v>4</v>
      </c>
      <c r="D51" s="72">
        <v>20</v>
      </c>
      <c r="F51" s="125">
        <v>399.91199999999998</v>
      </c>
      <c r="G51" s="130">
        <v>173.518</v>
      </c>
      <c r="H51" s="125">
        <f t="shared" si="2"/>
        <v>8.7277058841370287</v>
      </c>
      <c r="I51" s="125"/>
      <c r="J51" s="44">
        <f t="shared" si="3"/>
        <v>1.7455411768274058</v>
      </c>
      <c r="K51" s="126"/>
      <c r="L51" s="126"/>
      <c r="N51" s="125">
        <v>402.99200000000002</v>
      </c>
      <c r="O51" s="130">
        <v>179.678</v>
      </c>
      <c r="P51" s="125">
        <f t="shared" si="9"/>
        <v>9.5399128402727129</v>
      </c>
      <c r="Q51" s="126"/>
      <c r="R51" s="44">
        <f t="shared" si="10"/>
        <v>1.9079825680545426</v>
      </c>
      <c r="S51" s="126"/>
      <c r="T51" s="126"/>
      <c r="V51" s="106">
        <f t="shared" si="0"/>
        <v>6.8870893706993677</v>
      </c>
    </row>
    <row r="52" spans="1:22" x14ac:dyDescent="0.2">
      <c r="A52" s="44">
        <v>2</v>
      </c>
      <c r="B52" s="44">
        <v>4</v>
      </c>
      <c r="C52" s="44">
        <v>5</v>
      </c>
      <c r="D52" s="72">
        <v>25</v>
      </c>
      <c r="F52" s="125">
        <v>398.37200000000001</v>
      </c>
      <c r="G52" s="130">
        <v>181.732</v>
      </c>
      <c r="H52" s="125">
        <f t="shared" si="2"/>
        <v>8.35711648835888</v>
      </c>
      <c r="I52" s="125"/>
      <c r="J52" s="44">
        <f t="shared" si="3"/>
        <v>1.671423297671776</v>
      </c>
      <c r="K52" s="126"/>
      <c r="L52" s="126"/>
      <c r="N52" s="125">
        <v>400.42599999999999</v>
      </c>
      <c r="O52" s="130">
        <v>186.095</v>
      </c>
      <c r="P52" s="125">
        <f t="shared" si="9"/>
        <v>6.9110234408515918</v>
      </c>
      <c r="Q52" s="126"/>
      <c r="R52" s="44">
        <f t="shared" si="10"/>
        <v>1.3822046881703183</v>
      </c>
      <c r="S52" s="126"/>
      <c r="T52" s="126"/>
      <c r="V52" s="106">
        <f t="shared" si="0"/>
        <v>4.8223111678944868</v>
      </c>
    </row>
    <row r="53" spans="1:22" x14ac:dyDescent="0.2">
      <c r="A53" s="44">
        <v>2</v>
      </c>
      <c r="B53" s="44">
        <v>4</v>
      </c>
      <c r="C53" s="44">
        <v>6</v>
      </c>
      <c r="D53" s="72">
        <v>30</v>
      </c>
      <c r="F53" s="125">
        <v>396.83199999999999</v>
      </c>
      <c r="G53" s="130">
        <v>188.405</v>
      </c>
      <c r="H53" s="125">
        <f t="shared" si="2"/>
        <v>6.8483960895964602</v>
      </c>
      <c r="I53" s="125"/>
      <c r="J53" s="44">
        <f t="shared" si="3"/>
        <v>1.369679217919292</v>
      </c>
      <c r="K53" s="126"/>
      <c r="L53" s="126"/>
      <c r="N53" s="125">
        <v>398.50099999999998</v>
      </c>
      <c r="O53" s="130">
        <v>192.512</v>
      </c>
      <c r="P53" s="125">
        <f t="shared" si="9"/>
        <v>6.699515952664048</v>
      </c>
      <c r="Q53" s="126"/>
      <c r="R53" s="44">
        <f t="shared" si="10"/>
        <v>1.3399031905328096</v>
      </c>
      <c r="S53" s="126"/>
      <c r="T53" s="126"/>
      <c r="V53" s="106">
        <f t="shared" si="0"/>
        <v>4.4331715509328005</v>
      </c>
    </row>
    <row r="54" spans="1:22" x14ac:dyDescent="0.2">
      <c r="A54" s="44">
        <v>2</v>
      </c>
      <c r="B54" s="44">
        <v>4</v>
      </c>
      <c r="C54" s="44">
        <v>7</v>
      </c>
      <c r="D54" s="72">
        <v>35</v>
      </c>
      <c r="F54" s="125">
        <v>393.23899999999998</v>
      </c>
      <c r="G54" s="130">
        <v>194.566</v>
      </c>
      <c r="H54" s="125">
        <f t="shared" si="2"/>
        <v>7.1321504470951922</v>
      </c>
      <c r="I54" s="125"/>
      <c r="J54" s="44">
        <f t="shared" si="3"/>
        <v>1.4264300894190385</v>
      </c>
      <c r="K54" s="126"/>
      <c r="L54" s="126"/>
      <c r="N54" s="125">
        <v>394.65</v>
      </c>
      <c r="O54" s="130">
        <v>199.571</v>
      </c>
      <c r="P54" s="125">
        <f t="shared" si="9"/>
        <v>8.0411244238601327</v>
      </c>
      <c r="Q54" s="126"/>
      <c r="R54" s="44">
        <f t="shared" si="10"/>
        <v>1.6082248847720266</v>
      </c>
      <c r="S54" s="126"/>
      <c r="T54" s="126"/>
      <c r="V54" s="106">
        <f t="shared" si="0"/>
        <v>5.2000909607428945</v>
      </c>
    </row>
    <row r="55" spans="1:22" x14ac:dyDescent="0.2">
      <c r="A55" s="44">
        <v>2</v>
      </c>
      <c r="B55" s="44">
        <v>4</v>
      </c>
      <c r="C55" s="44">
        <v>8</v>
      </c>
      <c r="D55" s="72">
        <v>40</v>
      </c>
      <c r="F55" s="125">
        <v>390.67200000000003</v>
      </c>
      <c r="G55" s="130">
        <v>201.75299999999999</v>
      </c>
      <c r="H55" s="125">
        <f t="shared" si="2"/>
        <v>7.6316746523944214</v>
      </c>
      <c r="I55" s="125"/>
      <c r="J55" s="44">
        <f t="shared" si="3"/>
        <v>1.5263349304788842</v>
      </c>
      <c r="K55" s="126"/>
      <c r="L55" s="126"/>
      <c r="N55" s="125">
        <v>392.08300000000003</v>
      </c>
      <c r="O55" s="130">
        <v>205.988</v>
      </c>
      <c r="P55" s="125">
        <f t="shared" si="9"/>
        <v>6.9113947941063074</v>
      </c>
      <c r="Q55" s="126"/>
      <c r="R55" s="44">
        <f t="shared" si="10"/>
        <v>1.3822789588212614</v>
      </c>
      <c r="S55" s="126"/>
      <c r="T55" s="126"/>
      <c r="V55" s="106">
        <f t="shared" si="0"/>
        <v>4.4638711898978585</v>
      </c>
    </row>
    <row r="56" spans="1:22" x14ac:dyDescent="0.2">
      <c r="A56" s="44">
        <v>2</v>
      </c>
      <c r="B56" s="44">
        <v>4</v>
      </c>
      <c r="C56" s="44">
        <v>9</v>
      </c>
      <c r="D56" s="72">
        <v>45</v>
      </c>
      <c r="F56" s="125">
        <v>387.07799999999997</v>
      </c>
      <c r="G56" s="130">
        <v>207.4</v>
      </c>
      <c r="H56" s="125">
        <f t="shared" si="2"/>
        <v>6.6936869511503589</v>
      </c>
      <c r="I56" s="125"/>
      <c r="J56" s="44">
        <f t="shared" si="3"/>
        <v>1.3387373902300719</v>
      </c>
      <c r="K56" s="126"/>
      <c r="L56" s="126"/>
      <c r="N56" s="125">
        <v>388.875</v>
      </c>
      <c r="O56" s="130">
        <v>211.12200000000001</v>
      </c>
      <c r="P56" s="125">
        <f t="shared" si="9"/>
        <v>6.0538599257003236</v>
      </c>
      <c r="Q56" s="126"/>
      <c r="R56" s="44">
        <f t="shared" si="10"/>
        <v>1.2107719851400647</v>
      </c>
      <c r="S56" s="126"/>
      <c r="T56" s="126"/>
      <c r="V56" s="106">
        <f t="shared" si="0"/>
        <v>4.1330972647640598</v>
      </c>
    </row>
    <row r="57" spans="1:22" x14ac:dyDescent="0.2">
      <c r="A57" s="44">
        <v>2</v>
      </c>
      <c r="B57" s="44">
        <v>4</v>
      </c>
      <c r="C57" s="44">
        <v>10</v>
      </c>
      <c r="D57" s="72">
        <v>50</v>
      </c>
      <c r="F57" s="125">
        <v>384.51100000000002</v>
      </c>
      <c r="G57" s="130">
        <v>212.53399999999999</v>
      </c>
      <c r="H57" s="125">
        <f t="shared" si="2"/>
        <v>5.739986498241926</v>
      </c>
      <c r="I57" s="125"/>
      <c r="J57" s="44">
        <f t="shared" si="3"/>
        <v>1.1479972996483851</v>
      </c>
      <c r="K57" s="126"/>
      <c r="L57" s="126"/>
      <c r="N57" s="125">
        <v>385.02499999999998</v>
      </c>
      <c r="O57" s="130">
        <v>216.89699999999999</v>
      </c>
      <c r="P57" s="125">
        <f t="shared" si="9"/>
        <v>6.9406862052681735</v>
      </c>
      <c r="Q57" s="126"/>
      <c r="R57" s="44">
        <f t="shared" si="10"/>
        <v>1.3881372410536348</v>
      </c>
      <c r="S57" s="126"/>
      <c r="T57" s="126"/>
      <c r="V57" s="106">
        <f t="shared" si="0"/>
        <v>4.3931725438457283</v>
      </c>
    </row>
    <row r="58" spans="1:22" x14ac:dyDescent="0.2">
      <c r="A58" s="44">
        <v>2</v>
      </c>
      <c r="B58" s="44">
        <v>4</v>
      </c>
      <c r="C58" s="44">
        <v>11</v>
      </c>
      <c r="D58" s="72">
        <v>55</v>
      </c>
      <c r="F58" s="125">
        <v>383.48500000000001</v>
      </c>
      <c r="G58" s="130">
        <v>217.154</v>
      </c>
      <c r="H58" s="125">
        <f t="shared" si="2"/>
        <v>4.7325549125181912</v>
      </c>
      <c r="I58" s="125"/>
      <c r="J58" s="44">
        <f t="shared" si="3"/>
        <v>0.94651098250363819</v>
      </c>
      <c r="K58" s="126"/>
      <c r="L58" s="126"/>
      <c r="N58" s="125">
        <v>380.53300000000002</v>
      </c>
      <c r="O58" s="130">
        <v>222.673</v>
      </c>
      <c r="P58" s="125">
        <f t="shared" si="9"/>
        <v>7.3171196518848713</v>
      </c>
      <c r="Q58" s="126"/>
      <c r="R58" s="44">
        <f t="shared" si="10"/>
        <v>1.4634239303769743</v>
      </c>
      <c r="S58" s="126"/>
      <c r="T58" s="126"/>
      <c r="V58" s="106">
        <f t="shared" si="0"/>
        <v>6.2588868818664594</v>
      </c>
    </row>
    <row r="59" spans="1:22" x14ac:dyDescent="0.2">
      <c r="A59" s="44">
        <v>2</v>
      </c>
      <c r="B59" s="44">
        <v>4</v>
      </c>
      <c r="C59" s="44">
        <v>12</v>
      </c>
      <c r="D59" s="72">
        <v>60</v>
      </c>
      <c r="F59" s="125">
        <v>380.91800000000001</v>
      </c>
      <c r="G59" s="130">
        <v>222.80099999999999</v>
      </c>
      <c r="H59" s="125">
        <f t="shared" si="2"/>
        <v>6.2030716584608259</v>
      </c>
      <c r="I59" s="125"/>
      <c r="J59" s="44">
        <f t="shared" si="3"/>
        <v>1.2406143316921652</v>
      </c>
      <c r="K59" s="126"/>
      <c r="L59" s="126"/>
      <c r="N59" s="125">
        <v>377.96600000000001</v>
      </c>
      <c r="O59" s="130">
        <v>227.16499999999999</v>
      </c>
      <c r="P59" s="125">
        <f t="shared" si="9"/>
        <v>5.1737368506718573</v>
      </c>
      <c r="Q59" s="126"/>
      <c r="R59" s="44">
        <f t="shared" si="10"/>
        <v>1.0347473701343715</v>
      </c>
      <c r="S59" s="126"/>
      <c r="T59" s="126"/>
      <c r="V59" s="106">
        <f t="shared" si="0"/>
        <v>5.2686620692543977</v>
      </c>
    </row>
    <row r="60" spans="1:22" ht="16" thickBot="1" x14ac:dyDescent="0.25">
      <c r="A60" s="45">
        <v>2</v>
      </c>
      <c r="B60" s="45">
        <v>4</v>
      </c>
      <c r="C60" s="45">
        <v>13</v>
      </c>
      <c r="D60" s="73">
        <v>65</v>
      </c>
      <c r="F60" s="127">
        <v>379.37799999999999</v>
      </c>
      <c r="G60" s="131">
        <v>229.47499999999999</v>
      </c>
      <c r="H60" s="127">
        <f t="shared" si="2"/>
        <v>6.8493704820224286</v>
      </c>
      <c r="I60" s="127"/>
      <c r="J60" s="45">
        <f t="shared" si="3"/>
        <v>1.3698740964044858</v>
      </c>
      <c r="K60" s="128"/>
      <c r="L60" s="128"/>
      <c r="N60" s="127">
        <v>376.68200000000002</v>
      </c>
      <c r="O60" s="131">
        <v>234.22300000000001</v>
      </c>
      <c r="P60" s="127">
        <f t="shared" si="9"/>
        <v>7.1738427638191435</v>
      </c>
      <c r="Q60" s="128"/>
      <c r="R60" s="45">
        <f t="shared" si="10"/>
        <v>1.4347685527638288</v>
      </c>
      <c r="S60" s="128"/>
      <c r="T60" s="128"/>
      <c r="V60" s="106">
        <f t="shared" si="0"/>
        <v>5.4600293039506678</v>
      </c>
    </row>
    <row r="61" spans="1:22" x14ac:dyDescent="0.2">
      <c r="A61" s="40">
        <v>3</v>
      </c>
      <c r="B61" s="78">
        <v>5</v>
      </c>
      <c r="C61" s="40">
        <v>1</v>
      </c>
      <c r="D61" s="96">
        <v>4.1833333333333336</v>
      </c>
      <c r="F61" s="108">
        <v>388.10500000000002</v>
      </c>
      <c r="G61" s="109">
        <v>296.726</v>
      </c>
      <c r="H61" s="108"/>
      <c r="I61" s="110">
        <f>SUM(H62:H75)</f>
        <v>104.59367168561934</v>
      </c>
      <c r="J61" s="51"/>
      <c r="K61" s="111">
        <f xml:space="preserve"> SQRT((F75 - F61) ^ 2 + (G75 - G61) ^ 2)</f>
        <v>101.52995580123142</v>
      </c>
      <c r="L61" s="112">
        <f>K61/I61</f>
        <v>0.97070840104364409</v>
      </c>
      <c r="N61" s="108">
        <v>383.1</v>
      </c>
      <c r="O61" s="109">
        <v>304.81099999999998</v>
      </c>
      <c r="P61" s="108"/>
      <c r="Q61" s="112">
        <f>SUM(P62:P75)</f>
        <v>101.22730055369834</v>
      </c>
      <c r="R61" s="51"/>
      <c r="S61" s="111">
        <f xml:space="preserve"> SQRT((N75 - N61) ^ 2 + (O75 - O61) ^ 2)</f>
        <v>99.746310207445774</v>
      </c>
      <c r="T61" s="112">
        <f>S61/Q61</f>
        <v>0.98536965484457484</v>
      </c>
      <c r="V61" s="102">
        <f t="shared" si="0"/>
        <v>9.5087985571259015</v>
      </c>
    </row>
    <row r="62" spans="1:22" x14ac:dyDescent="0.2">
      <c r="A62" s="41">
        <v>3</v>
      </c>
      <c r="B62" s="17">
        <v>5</v>
      </c>
      <c r="C62" s="41">
        <v>2</v>
      </c>
      <c r="D62" s="97">
        <v>8.3666666666666671</v>
      </c>
      <c r="F62" s="113">
        <v>383.99799999999999</v>
      </c>
      <c r="G62" s="114">
        <v>301.85899999999998</v>
      </c>
      <c r="H62" s="113">
        <f t="shared" si="2"/>
        <v>6.5738221758730315</v>
      </c>
      <c r="I62" s="115"/>
      <c r="J62" s="52">
        <f>H62/(D62-D61)</f>
        <v>1.5714315958262226</v>
      </c>
      <c r="K62" s="116"/>
      <c r="L62" s="117"/>
      <c r="N62" s="113">
        <v>378.608</v>
      </c>
      <c r="O62" s="114">
        <v>311.22800000000001</v>
      </c>
      <c r="P62" s="113">
        <f t="shared" ref="P62:P75" si="11" xml:space="preserve"> SQRT((N62 - N61) ^ 2 + (O62 - O61) ^ 2)</f>
        <v>7.8330040852791951</v>
      </c>
      <c r="Q62" s="117"/>
      <c r="R62" s="52">
        <f t="shared" ref="R62:R75" si="12">P62/(D62-D61)</f>
        <v>1.8724312554452258</v>
      </c>
      <c r="S62" s="116"/>
      <c r="T62" s="117"/>
      <c r="V62" s="103">
        <f t="shared" si="0"/>
        <v>10.808804790539996</v>
      </c>
    </row>
    <row r="63" spans="1:22" x14ac:dyDescent="0.2">
      <c r="A63" s="41">
        <v>3</v>
      </c>
      <c r="B63" s="17">
        <v>5</v>
      </c>
      <c r="C63" s="41">
        <v>3</v>
      </c>
      <c r="D63" s="97">
        <v>12.55</v>
      </c>
      <c r="F63" s="113">
        <v>379.89100000000002</v>
      </c>
      <c r="G63" s="114">
        <v>308.02</v>
      </c>
      <c r="H63" s="113">
        <f t="shared" si="2"/>
        <v>7.4044155745068618</v>
      </c>
      <c r="I63" s="115"/>
      <c r="J63" s="52">
        <f t="shared" si="3"/>
        <v>1.7699798186072178</v>
      </c>
      <c r="K63" s="116"/>
      <c r="L63" s="117"/>
      <c r="N63" s="113">
        <v>378.608</v>
      </c>
      <c r="O63" s="114">
        <v>317.00400000000002</v>
      </c>
      <c r="P63" s="113">
        <f t="shared" si="11"/>
        <v>5.7760000000000105</v>
      </c>
      <c r="Q63" s="117"/>
      <c r="R63" s="52">
        <f t="shared" si="12"/>
        <v>1.380717131474106</v>
      </c>
      <c r="S63" s="116"/>
      <c r="T63" s="117"/>
      <c r="V63" s="103">
        <f t="shared" si="0"/>
        <v>9.0751498610216181</v>
      </c>
    </row>
    <row r="64" spans="1:22" x14ac:dyDescent="0.2">
      <c r="A64" s="41">
        <v>3</v>
      </c>
      <c r="B64" s="17">
        <v>5</v>
      </c>
      <c r="C64" s="41">
        <v>4</v>
      </c>
      <c r="D64" s="97">
        <v>16.733333333333334</v>
      </c>
      <c r="F64" s="113">
        <v>381.43099999999998</v>
      </c>
      <c r="G64" s="114">
        <v>315.72000000000003</v>
      </c>
      <c r="H64" s="113">
        <f t="shared" si="2"/>
        <v>7.8524900509329258</v>
      </c>
      <c r="I64" s="115"/>
      <c r="J64" s="52">
        <f t="shared" si="3"/>
        <v>1.8770892552030898</v>
      </c>
      <c r="K64" s="116"/>
      <c r="L64" s="117"/>
      <c r="N64" s="113">
        <v>376.68200000000002</v>
      </c>
      <c r="O64" s="114">
        <v>324.06200000000001</v>
      </c>
      <c r="P64" s="113">
        <f t="shared" si="11"/>
        <v>7.3160672495542203</v>
      </c>
      <c r="Q64" s="117"/>
      <c r="R64" s="52">
        <f t="shared" si="12"/>
        <v>1.7488606971045944</v>
      </c>
      <c r="S64" s="116"/>
      <c r="T64" s="117"/>
      <c r="V64" s="103">
        <f t="shared" si="0"/>
        <v>9.5990606311242477</v>
      </c>
    </row>
    <row r="65" spans="1:22" x14ac:dyDescent="0.2">
      <c r="A65" s="41">
        <v>3</v>
      </c>
      <c r="B65" s="17">
        <v>5</v>
      </c>
      <c r="C65" s="41">
        <v>5</v>
      </c>
      <c r="D65" s="97">
        <v>20.916666666666668</v>
      </c>
      <c r="F65" s="113">
        <v>376.29700000000003</v>
      </c>
      <c r="G65" s="114">
        <v>322.90699999999998</v>
      </c>
      <c r="H65" s="113">
        <f t="shared" si="2"/>
        <v>8.8323793510015705</v>
      </c>
      <c r="I65" s="115"/>
      <c r="J65" s="52">
        <f t="shared" si="3"/>
        <v>2.1113257412752757</v>
      </c>
      <c r="K65" s="116"/>
      <c r="L65" s="117"/>
      <c r="N65" s="113">
        <v>373.47399999999999</v>
      </c>
      <c r="O65" s="114">
        <v>331.12099999999998</v>
      </c>
      <c r="P65" s="113">
        <f t="shared" si="11"/>
        <v>7.7537568313688903</v>
      </c>
      <c r="Q65" s="117"/>
      <c r="R65" s="52">
        <f t="shared" si="12"/>
        <v>1.8534876887734397</v>
      </c>
      <c r="S65" s="116"/>
      <c r="T65" s="117"/>
      <c r="V65" s="103">
        <f t="shared" si="0"/>
        <v>8.685569929486503</v>
      </c>
    </row>
    <row r="66" spans="1:22" x14ac:dyDescent="0.2">
      <c r="A66" s="41">
        <v>3</v>
      </c>
      <c r="B66" s="17">
        <v>5</v>
      </c>
      <c r="C66" s="41">
        <v>6</v>
      </c>
      <c r="D66" s="97">
        <v>25.1</v>
      </c>
      <c r="F66" s="113">
        <v>372.19099999999997</v>
      </c>
      <c r="G66" s="114">
        <v>331.63499999999999</v>
      </c>
      <c r="H66" s="113">
        <f t="shared" si="2"/>
        <v>9.645580335055044</v>
      </c>
      <c r="I66" s="115"/>
      <c r="J66" s="52">
        <f t="shared" si="3"/>
        <v>2.3057164147541935</v>
      </c>
      <c r="K66" s="116"/>
      <c r="L66" s="117"/>
      <c r="N66" s="113">
        <v>370.90699999999998</v>
      </c>
      <c r="O66" s="114">
        <v>336.89699999999999</v>
      </c>
      <c r="P66" s="113">
        <f t="shared" si="11"/>
        <v>6.3207329480053307</v>
      </c>
      <c r="Q66" s="117"/>
      <c r="R66" s="52">
        <f t="shared" si="12"/>
        <v>1.510932178806055</v>
      </c>
      <c r="S66" s="116"/>
      <c r="T66" s="117"/>
      <c r="V66" s="103">
        <f t="shared" si="0"/>
        <v>5.4163917878971777</v>
      </c>
    </row>
    <row r="67" spans="1:22" x14ac:dyDescent="0.2">
      <c r="A67" s="41">
        <v>3</v>
      </c>
      <c r="B67" s="17">
        <v>5</v>
      </c>
      <c r="C67" s="41">
        <v>7</v>
      </c>
      <c r="D67" s="97">
        <v>29.283333333333335</v>
      </c>
      <c r="F67" s="113">
        <v>371.67700000000002</v>
      </c>
      <c r="G67" s="114">
        <v>341.38900000000001</v>
      </c>
      <c r="H67" s="113">
        <f t="shared" si="2"/>
        <v>9.7675335678972885</v>
      </c>
      <c r="I67" s="115"/>
      <c r="J67" s="52">
        <f t="shared" si="3"/>
        <v>2.3348685819674793</v>
      </c>
      <c r="K67" s="116"/>
      <c r="L67" s="117"/>
      <c r="N67" s="113">
        <v>368.98200000000003</v>
      </c>
      <c r="O67" s="114">
        <v>346.52199999999999</v>
      </c>
      <c r="P67" s="113">
        <f t="shared" si="11"/>
        <v>9.815612563666102</v>
      </c>
      <c r="Q67" s="117"/>
      <c r="R67" s="52">
        <f t="shared" si="12"/>
        <v>2.3463615690038488</v>
      </c>
      <c r="S67" s="116"/>
      <c r="T67" s="117"/>
      <c r="V67" s="103">
        <f t="shared" si="0"/>
        <v>5.797474795115523</v>
      </c>
    </row>
    <row r="68" spans="1:22" x14ac:dyDescent="0.2">
      <c r="A68" s="41">
        <v>3</v>
      </c>
      <c r="B68" s="17">
        <v>5</v>
      </c>
      <c r="C68" s="41">
        <v>8</v>
      </c>
      <c r="D68" s="97">
        <v>33.466666666666669</v>
      </c>
      <c r="F68" s="113">
        <v>370.137</v>
      </c>
      <c r="G68" s="114">
        <v>348.06200000000001</v>
      </c>
      <c r="H68" s="113">
        <f t="shared" si="2"/>
        <v>6.8483960895964602</v>
      </c>
      <c r="I68" s="115"/>
      <c r="J68" s="52">
        <f t="shared" si="3"/>
        <v>1.637066794325847</v>
      </c>
      <c r="K68" s="116"/>
      <c r="L68" s="117"/>
      <c r="N68" s="113">
        <v>367.05700000000002</v>
      </c>
      <c r="O68" s="114">
        <v>352.93900000000002</v>
      </c>
      <c r="P68" s="113">
        <f t="shared" si="11"/>
        <v>6.6995159526640755</v>
      </c>
      <c r="Q68" s="117"/>
      <c r="R68" s="52">
        <f t="shared" si="12"/>
        <v>1.6014779169714921</v>
      </c>
      <c r="S68" s="116"/>
      <c r="T68" s="117"/>
      <c r="V68" s="103">
        <f t="shared" si="0"/>
        <v>5.7681477963034196</v>
      </c>
    </row>
    <row r="69" spans="1:22" x14ac:dyDescent="0.2">
      <c r="A69" s="41">
        <v>3</v>
      </c>
      <c r="B69" s="17">
        <v>5</v>
      </c>
      <c r="C69" s="41">
        <v>9</v>
      </c>
      <c r="D69" s="97">
        <v>37.65</v>
      </c>
      <c r="F69" s="113">
        <v>367.57</v>
      </c>
      <c r="G69" s="114">
        <v>354.22300000000001</v>
      </c>
      <c r="H69" s="113">
        <f t="shared" si="2"/>
        <v>6.6743846158278934</v>
      </c>
      <c r="I69" s="115"/>
      <c r="J69" s="52">
        <f t="shared" si="3"/>
        <v>1.5954704260943184</v>
      </c>
      <c r="K69" s="116"/>
      <c r="L69" s="117"/>
      <c r="N69" s="113">
        <v>366.41500000000002</v>
      </c>
      <c r="O69" s="114">
        <v>359.99799999999999</v>
      </c>
      <c r="P69" s="113">
        <f t="shared" si="11"/>
        <v>7.088134098618589</v>
      </c>
      <c r="Q69" s="117"/>
      <c r="R69" s="52">
        <f t="shared" si="12"/>
        <v>1.6943746849287478</v>
      </c>
      <c r="S69" s="116"/>
      <c r="T69" s="117"/>
      <c r="V69" s="103">
        <f t="shared" si="0"/>
        <v>5.8893675381996395</v>
      </c>
    </row>
    <row r="70" spans="1:22" x14ac:dyDescent="0.2">
      <c r="A70" s="41">
        <v>3</v>
      </c>
      <c r="B70" s="17">
        <v>5</v>
      </c>
      <c r="C70" s="41">
        <v>10</v>
      </c>
      <c r="D70" s="97">
        <v>41.833333333333336</v>
      </c>
      <c r="F70" s="113">
        <v>364.49</v>
      </c>
      <c r="G70" s="114">
        <v>362.43700000000001</v>
      </c>
      <c r="H70" s="113">
        <f t="shared" si="2"/>
        <v>8.7724680677674662</v>
      </c>
      <c r="I70" s="115"/>
      <c r="J70" s="52">
        <f t="shared" si="3"/>
        <v>2.0970043189882372</v>
      </c>
      <c r="K70" s="116"/>
      <c r="L70" s="117"/>
      <c r="N70" s="113">
        <v>363.20699999999999</v>
      </c>
      <c r="O70" s="114">
        <v>367.69900000000001</v>
      </c>
      <c r="P70" s="113">
        <f t="shared" si="11"/>
        <v>8.3424615671874989</v>
      </c>
      <c r="Q70" s="117"/>
      <c r="R70" s="52">
        <f t="shared" si="12"/>
        <v>1.994213920443225</v>
      </c>
      <c r="S70" s="116"/>
      <c r="T70" s="117"/>
      <c r="V70" s="103">
        <f t="shared" ref="V70:V133" si="13" xml:space="preserve"> SQRT((N70 - F70) ^ 2 + (O70 - G70) ^ 2)</f>
        <v>5.4161548168419298</v>
      </c>
    </row>
    <row r="71" spans="1:22" x14ac:dyDescent="0.2">
      <c r="A71" s="41">
        <v>3</v>
      </c>
      <c r="B71" s="17">
        <v>5</v>
      </c>
      <c r="C71" s="41">
        <v>11</v>
      </c>
      <c r="D71" s="97">
        <v>46.016666666666666</v>
      </c>
      <c r="F71" s="113">
        <v>360.38299999999998</v>
      </c>
      <c r="G71" s="114">
        <v>371.16399999999999</v>
      </c>
      <c r="H71" s="113">
        <f t="shared" si="2"/>
        <v>9.6451012436365744</v>
      </c>
      <c r="I71" s="115"/>
      <c r="J71" s="52">
        <f t="shared" si="3"/>
        <v>2.3056018909091431</v>
      </c>
      <c r="K71" s="116"/>
      <c r="L71" s="117"/>
      <c r="N71" s="113">
        <v>359.35599999999999</v>
      </c>
      <c r="O71" s="114">
        <v>375.399</v>
      </c>
      <c r="P71" s="113">
        <f t="shared" si="11"/>
        <v>8.6093089734310162</v>
      </c>
      <c r="Q71" s="117"/>
      <c r="R71" s="52">
        <f t="shared" si="12"/>
        <v>2.0580021450432726</v>
      </c>
      <c r="S71" s="116"/>
      <c r="T71" s="117"/>
      <c r="V71" s="103">
        <f t="shared" si="13"/>
        <v>4.3577464359460025</v>
      </c>
    </row>
    <row r="72" spans="1:22" x14ac:dyDescent="0.2">
      <c r="A72" s="41">
        <v>3</v>
      </c>
      <c r="B72" s="17">
        <v>5</v>
      </c>
      <c r="C72" s="41">
        <v>12</v>
      </c>
      <c r="D72" s="97">
        <v>50.2</v>
      </c>
      <c r="F72" s="113">
        <v>359.87</v>
      </c>
      <c r="G72" s="114">
        <v>374.75700000000001</v>
      </c>
      <c r="H72" s="113">
        <f t="shared" ref="H72:H135" si="14" xml:space="preserve"> SQRT((F72 - F71) ^ 2 + (G72 - G71) ^ 2)</f>
        <v>3.6294376974953164</v>
      </c>
      <c r="I72" s="115"/>
      <c r="J72" s="52">
        <f t="shared" ref="J72:J135" si="15">H72/(D72-D71)</f>
        <v>0.86759466872397928</v>
      </c>
      <c r="K72" s="116"/>
      <c r="L72" s="117"/>
      <c r="N72" s="113">
        <v>356.79</v>
      </c>
      <c r="O72" s="114">
        <v>382.45800000000003</v>
      </c>
      <c r="P72" s="113">
        <f t="shared" si="11"/>
        <v>7.5109145248764637</v>
      </c>
      <c r="Q72" s="117"/>
      <c r="R72" s="52">
        <f t="shared" si="12"/>
        <v>1.7954377350302289</v>
      </c>
      <c r="S72" s="116"/>
      <c r="T72" s="117"/>
      <c r="V72" s="103">
        <f t="shared" si="13"/>
        <v>8.2940822879930618</v>
      </c>
    </row>
    <row r="73" spans="1:22" x14ac:dyDescent="0.2">
      <c r="A73" s="41">
        <v>3</v>
      </c>
      <c r="B73" s="17">
        <v>5</v>
      </c>
      <c r="C73" s="41">
        <v>13</v>
      </c>
      <c r="D73" s="97">
        <v>54.383333333333333</v>
      </c>
      <c r="F73" s="113">
        <v>356.27600000000001</v>
      </c>
      <c r="G73" s="114">
        <v>380.404</v>
      </c>
      <c r="H73" s="113">
        <f t="shared" si="14"/>
        <v>6.6936869511503048</v>
      </c>
      <c r="I73" s="115"/>
      <c r="J73" s="52">
        <f t="shared" si="15"/>
        <v>1.6000845301554527</v>
      </c>
      <c r="K73" s="116"/>
      <c r="L73" s="117"/>
      <c r="N73" s="113">
        <v>353.58100000000002</v>
      </c>
      <c r="O73" s="114">
        <v>387.59100000000001</v>
      </c>
      <c r="P73" s="113">
        <f t="shared" si="11"/>
        <v>6.0535419384026596</v>
      </c>
      <c r="Q73" s="117"/>
      <c r="R73" s="52">
        <f t="shared" si="12"/>
        <v>1.44706181794486</v>
      </c>
      <c r="S73" s="116"/>
      <c r="T73" s="117"/>
      <c r="V73" s="103">
        <f t="shared" si="13"/>
        <v>7.6756754751617873</v>
      </c>
    </row>
    <row r="74" spans="1:22" x14ac:dyDescent="0.2">
      <c r="A74" s="41">
        <v>3</v>
      </c>
      <c r="B74" s="17">
        <v>5</v>
      </c>
      <c r="C74" s="41">
        <v>14</v>
      </c>
      <c r="D74" s="97">
        <v>58.56666666666667</v>
      </c>
      <c r="F74" s="113">
        <v>353.19600000000003</v>
      </c>
      <c r="G74" s="114">
        <v>385.53800000000001</v>
      </c>
      <c r="H74" s="113">
        <f t="shared" si="14"/>
        <v>5.9870156171501723</v>
      </c>
      <c r="I74" s="115"/>
      <c r="J74" s="52">
        <f t="shared" si="15"/>
        <v>1.4311591116693625</v>
      </c>
      <c r="K74" s="116"/>
      <c r="L74" s="117"/>
      <c r="N74" s="113">
        <v>350.37200000000001</v>
      </c>
      <c r="O74" s="114">
        <v>392.72500000000002</v>
      </c>
      <c r="P74" s="113">
        <f t="shared" si="11"/>
        <v>6.0543898949440127</v>
      </c>
      <c r="Q74" s="117"/>
      <c r="R74" s="52">
        <f t="shared" si="12"/>
        <v>1.4472645167196829</v>
      </c>
      <c r="S74" s="116"/>
      <c r="T74" s="117"/>
      <c r="V74" s="103">
        <f t="shared" si="13"/>
        <v>7.7219132991765864</v>
      </c>
    </row>
    <row r="75" spans="1:22" ht="16" thickBot="1" x14ac:dyDescent="0.25">
      <c r="A75" s="42">
        <v>3</v>
      </c>
      <c r="B75" s="21">
        <v>5</v>
      </c>
      <c r="C75" s="41">
        <v>15</v>
      </c>
      <c r="D75" s="98">
        <v>62.75</v>
      </c>
      <c r="F75" s="118">
        <v>349.60199999999998</v>
      </c>
      <c r="G75" s="119">
        <v>390.67200000000003</v>
      </c>
      <c r="H75" s="118">
        <f t="shared" si="14"/>
        <v>6.2669603477284355</v>
      </c>
      <c r="I75" s="120"/>
      <c r="J75" s="53">
        <f t="shared" si="15"/>
        <v>1.4980781707717388</v>
      </c>
      <c r="K75" s="121"/>
      <c r="L75" s="122"/>
      <c r="N75" s="118">
        <v>347.16399999999999</v>
      </c>
      <c r="O75" s="119">
        <v>397.85899999999998</v>
      </c>
      <c r="P75" s="118">
        <f t="shared" si="11"/>
        <v>6.0538599257002748</v>
      </c>
      <c r="Q75" s="122"/>
      <c r="R75" s="53">
        <f t="shared" si="12"/>
        <v>1.4471378308446883</v>
      </c>
      <c r="S75" s="121"/>
      <c r="T75" s="122"/>
      <c r="V75" s="104">
        <f t="shared" si="13"/>
        <v>7.589256419439212</v>
      </c>
    </row>
    <row r="76" spans="1:22" x14ac:dyDescent="0.2">
      <c r="A76" s="40">
        <v>3</v>
      </c>
      <c r="B76" s="14">
        <v>6</v>
      </c>
      <c r="C76" s="40">
        <v>1</v>
      </c>
      <c r="D76" s="96">
        <v>4.1833333333333336</v>
      </c>
      <c r="F76" s="108">
        <v>333.68799999999999</v>
      </c>
      <c r="G76" s="109">
        <v>194.05199999999999</v>
      </c>
      <c r="H76" s="113"/>
      <c r="I76" s="115">
        <f>SUM(H77:H90)</f>
        <v>84.529246363682887</v>
      </c>
      <c r="J76" s="52"/>
      <c r="K76" s="116">
        <f xml:space="preserve"> SQRT((F90 - F76) ^ 2 + (G90 - G76) ^ 2)</f>
        <v>83.433060126067545</v>
      </c>
      <c r="L76" s="117">
        <f>K76/I76</f>
        <v>0.98703187021330985</v>
      </c>
      <c r="N76" s="108">
        <v>329.19600000000003</v>
      </c>
      <c r="O76" s="109">
        <v>204.06299999999999</v>
      </c>
      <c r="P76" s="113"/>
      <c r="Q76" s="117">
        <f>SUM(P77:P90)</f>
        <v>84.238115459006394</v>
      </c>
      <c r="R76" s="52"/>
      <c r="S76" s="116">
        <f xml:space="preserve"> SQRT((N90 - N76) ^ 2 + (O90 - O76) ^ 2)</f>
        <v>81.170291665115997</v>
      </c>
      <c r="T76" s="117">
        <f>S76/Q76</f>
        <v>0.96358152390786422</v>
      </c>
      <c r="V76" s="103">
        <f t="shared" si="13"/>
        <v>10.972610673855131</v>
      </c>
    </row>
    <row r="77" spans="1:22" x14ac:dyDescent="0.2">
      <c r="A77" s="41">
        <v>3</v>
      </c>
      <c r="B77" s="18">
        <v>6</v>
      </c>
      <c r="C77" s="41">
        <v>2</v>
      </c>
      <c r="D77" s="97">
        <v>8.3666666666666671</v>
      </c>
      <c r="F77" s="113">
        <v>332.14800000000002</v>
      </c>
      <c r="G77" s="114">
        <v>198.673</v>
      </c>
      <c r="H77" s="113">
        <f t="shared" si="14"/>
        <v>4.8708562902224877</v>
      </c>
      <c r="I77" s="115"/>
      <c r="J77" s="52">
        <f>H77/(D77-D76)</f>
        <v>1.1643481171846584</v>
      </c>
      <c r="K77" s="116"/>
      <c r="L77" s="117"/>
      <c r="N77" s="113">
        <v>327.27100000000002</v>
      </c>
      <c r="O77" s="114">
        <v>211.12200000000001</v>
      </c>
      <c r="P77" s="113">
        <f t="shared" ref="P77:P140" si="16" xml:space="preserve"> SQRT((N77 - N76) ^ 2 + (O77 - O76) ^ 2)</f>
        <v>7.3167688223696405</v>
      </c>
      <c r="Q77" s="117"/>
      <c r="R77" s="52">
        <f t="shared" ref="R77:R90" si="17">P77/(D77-D76)</f>
        <v>1.7490284037536989</v>
      </c>
      <c r="S77" s="116"/>
      <c r="T77" s="117"/>
      <c r="V77" s="103">
        <f t="shared" si="13"/>
        <v>13.370218023652434</v>
      </c>
    </row>
    <row r="78" spans="1:22" x14ac:dyDescent="0.2">
      <c r="A78" s="41">
        <v>3</v>
      </c>
      <c r="B78" s="18">
        <v>6</v>
      </c>
      <c r="C78" s="41">
        <v>3</v>
      </c>
      <c r="D78" s="97">
        <v>12.55</v>
      </c>
      <c r="F78" s="113">
        <v>331.12099999999998</v>
      </c>
      <c r="G78" s="114">
        <v>204.32</v>
      </c>
      <c r="H78" s="113">
        <f t="shared" si="14"/>
        <v>5.7396287336377423</v>
      </c>
      <c r="I78" s="115"/>
      <c r="J78" s="52">
        <f t="shared" si="15"/>
        <v>1.3720228048536436</v>
      </c>
      <c r="K78" s="116"/>
      <c r="L78" s="117"/>
      <c r="N78" s="113">
        <v>325.988</v>
      </c>
      <c r="O78" s="114">
        <v>216.89699999999999</v>
      </c>
      <c r="P78" s="113">
        <f t="shared" si="16"/>
        <v>5.9158020588927567</v>
      </c>
      <c r="Q78" s="117"/>
      <c r="R78" s="52">
        <f t="shared" si="17"/>
        <v>1.4141359503329298</v>
      </c>
      <c r="S78" s="116"/>
      <c r="T78" s="117"/>
      <c r="V78" s="103">
        <f t="shared" si="13"/>
        <v>13.584131109496838</v>
      </c>
    </row>
    <row r="79" spans="1:22" x14ac:dyDescent="0.2">
      <c r="A79" s="41">
        <v>3</v>
      </c>
      <c r="B79" s="18">
        <v>6</v>
      </c>
      <c r="C79" s="41">
        <v>4</v>
      </c>
      <c r="D79" s="97">
        <v>16.733333333333334</v>
      </c>
      <c r="F79" s="113">
        <v>330.09399999999999</v>
      </c>
      <c r="G79" s="114">
        <v>210.994</v>
      </c>
      <c r="H79" s="113">
        <f t="shared" si="14"/>
        <v>6.7525554422011274</v>
      </c>
      <c r="I79" s="115"/>
      <c r="J79" s="52">
        <f t="shared" si="15"/>
        <v>1.6141566794106279</v>
      </c>
      <c r="K79" s="116"/>
      <c r="L79" s="117"/>
      <c r="N79" s="113">
        <v>324.70400000000001</v>
      </c>
      <c r="O79" s="114">
        <v>221.38900000000001</v>
      </c>
      <c r="P79" s="113">
        <f t="shared" si="16"/>
        <v>4.6719075333315558</v>
      </c>
      <c r="Q79" s="117"/>
      <c r="R79" s="52">
        <f t="shared" si="17"/>
        <v>1.1167906454179017</v>
      </c>
      <c r="S79" s="116"/>
      <c r="T79" s="117"/>
      <c r="V79" s="103">
        <f t="shared" si="13"/>
        <v>11.709317870824076</v>
      </c>
    </row>
    <row r="80" spans="1:22" x14ac:dyDescent="0.2">
      <c r="A80" s="41">
        <v>3</v>
      </c>
      <c r="B80" s="18">
        <v>6</v>
      </c>
      <c r="C80" s="41">
        <v>5</v>
      </c>
      <c r="D80" s="97">
        <v>20.916666666666668</v>
      </c>
      <c r="F80" s="113">
        <v>328.55399999999997</v>
      </c>
      <c r="G80" s="114">
        <v>217.154</v>
      </c>
      <c r="H80" s="113">
        <f t="shared" si="14"/>
        <v>6.3495826634511987</v>
      </c>
      <c r="I80" s="115"/>
      <c r="J80" s="52">
        <f t="shared" si="15"/>
        <v>1.5178285251277766</v>
      </c>
      <c r="K80" s="116"/>
      <c r="L80" s="117"/>
      <c r="N80" s="113">
        <v>324.70400000000001</v>
      </c>
      <c r="O80" s="114">
        <v>227.80600000000001</v>
      </c>
      <c r="P80" s="113">
        <f t="shared" si="16"/>
        <v>6.4170000000000016</v>
      </c>
      <c r="Q80" s="117"/>
      <c r="R80" s="52">
        <f t="shared" si="17"/>
        <v>1.5339442231075699</v>
      </c>
      <c r="S80" s="116"/>
      <c r="T80" s="117"/>
      <c r="V80" s="103">
        <f t="shared" si="13"/>
        <v>11.326411788382059</v>
      </c>
    </row>
    <row r="81" spans="1:22" x14ac:dyDescent="0.2">
      <c r="A81" s="41">
        <v>3</v>
      </c>
      <c r="B81" s="18">
        <v>6</v>
      </c>
      <c r="C81" s="41">
        <v>6</v>
      </c>
      <c r="D81" s="97">
        <v>25.1</v>
      </c>
      <c r="F81" s="113">
        <v>324.96100000000001</v>
      </c>
      <c r="G81" s="114">
        <v>224.34100000000001</v>
      </c>
      <c r="H81" s="113">
        <f t="shared" si="14"/>
        <v>8.0350866827931533</v>
      </c>
      <c r="I81" s="115"/>
      <c r="J81" s="52">
        <f t="shared" si="15"/>
        <v>1.9207378524605145</v>
      </c>
      <c r="K81" s="116"/>
      <c r="L81" s="117"/>
      <c r="N81" s="113">
        <v>319.57</v>
      </c>
      <c r="O81" s="114">
        <v>231.65700000000001</v>
      </c>
      <c r="P81" s="113">
        <f t="shared" si="16"/>
        <v>6.4178000124653423</v>
      </c>
      <c r="Q81" s="117"/>
      <c r="R81" s="52">
        <f t="shared" si="17"/>
        <v>1.5341354611470936</v>
      </c>
      <c r="S81" s="116"/>
      <c r="T81" s="117"/>
      <c r="V81" s="103">
        <f t="shared" si="13"/>
        <v>9.087724522673442</v>
      </c>
    </row>
    <row r="82" spans="1:22" x14ac:dyDescent="0.2">
      <c r="A82" s="41">
        <v>3</v>
      </c>
      <c r="B82" s="18">
        <v>6</v>
      </c>
      <c r="C82" s="41">
        <v>7</v>
      </c>
      <c r="D82" s="97">
        <v>29.283333333333335</v>
      </c>
      <c r="F82" s="113">
        <v>323.93400000000003</v>
      </c>
      <c r="G82" s="114">
        <v>226.90799999999999</v>
      </c>
      <c r="H82" s="113">
        <f t="shared" si="14"/>
        <v>2.7648178963540913</v>
      </c>
      <c r="I82" s="115"/>
      <c r="J82" s="52">
        <f t="shared" si="15"/>
        <v>0.66091264454679466</v>
      </c>
      <c r="K82" s="116"/>
      <c r="L82" s="117"/>
      <c r="N82" s="113">
        <v>319.57</v>
      </c>
      <c r="O82" s="114">
        <v>234.86500000000001</v>
      </c>
      <c r="P82" s="113">
        <f t="shared" si="16"/>
        <v>3.2079999999999984</v>
      </c>
      <c r="Q82" s="117"/>
      <c r="R82" s="52">
        <f t="shared" si="17"/>
        <v>0.76685258964143388</v>
      </c>
      <c r="S82" s="116"/>
      <c r="T82" s="117"/>
      <c r="V82" s="103">
        <f t="shared" si="13"/>
        <v>9.0751498610216146</v>
      </c>
    </row>
    <row r="83" spans="1:22" x14ac:dyDescent="0.2">
      <c r="A83" s="41">
        <v>3</v>
      </c>
      <c r="B83" s="18">
        <v>6</v>
      </c>
      <c r="C83" s="41">
        <v>8</v>
      </c>
      <c r="D83" s="97">
        <v>33.466666666666669</v>
      </c>
      <c r="F83" s="113">
        <v>323.42099999999999</v>
      </c>
      <c r="G83" s="114">
        <v>231.52799999999999</v>
      </c>
      <c r="H83" s="113">
        <f t="shared" si="14"/>
        <v>4.6483942388743316</v>
      </c>
      <c r="I83" s="115"/>
      <c r="J83" s="52">
        <f t="shared" si="15"/>
        <v>1.1111699375795214</v>
      </c>
      <c r="K83" s="116"/>
      <c r="L83" s="117"/>
      <c r="N83" s="113">
        <v>319.57</v>
      </c>
      <c r="O83" s="114">
        <v>241.92400000000001</v>
      </c>
      <c r="P83" s="113">
        <f t="shared" si="16"/>
        <v>7.0589999999999975</v>
      </c>
      <c r="Q83" s="117"/>
      <c r="R83" s="52">
        <f t="shared" si="17"/>
        <v>1.6874103585657363</v>
      </c>
      <c r="S83" s="116"/>
      <c r="T83" s="117"/>
      <c r="V83" s="103">
        <f t="shared" si="13"/>
        <v>11.086343716482919</v>
      </c>
    </row>
    <row r="84" spans="1:22" x14ac:dyDescent="0.2">
      <c r="A84" s="41">
        <v>3</v>
      </c>
      <c r="B84" s="18">
        <v>6</v>
      </c>
      <c r="C84" s="41">
        <v>9</v>
      </c>
      <c r="D84" s="97">
        <v>37.65</v>
      </c>
      <c r="F84" s="113">
        <v>322.39400000000001</v>
      </c>
      <c r="G84" s="114">
        <v>237.17500000000001</v>
      </c>
      <c r="H84" s="113">
        <f t="shared" si="14"/>
        <v>5.73962873363776</v>
      </c>
      <c r="I84" s="115"/>
      <c r="J84" s="52">
        <f t="shared" si="15"/>
        <v>1.3720228048536489</v>
      </c>
      <c r="K84" s="116"/>
      <c r="L84" s="117"/>
      <c r="N84" s="113">
        <v>320.21199999999999</v>
      </c>
      <c r="O84" s="114">
        <v>246.416</v>
      </c>
      <c r="P84" s="113">
        <f t="shared" si="16"/>
        <v>4.5376456450454468</v>
      </c>
      <c r="Q84" s="117"/>
      <c r="R84" s="52">
        <f t="shared" si="17"/>
        <v>1.0846961701303865</v>
      </c>
      <c r="S84" s="116"/>
      <c r="T84" s="117"/>
      <c r="V84" s="103">
        <f t="shared" si="13"/>
        <v>9.4951147965677478</v>
      </c>
    </row>
    <row r="85" spans="1:22" x14ac:dyDescent="0.2">
      <c r="A85" s="41">
        <v>3</v>
      </c>
      <c r="B85" s="18">
        <v>6</v>
      </c>
      <c r="C85" s="41">
        <v>10</v>
      </c>
      <c r="D85" s="97">
        <v>41.833333333333336</v>
      </c>
      <c r="F85" s="113">
        <v>321.88099999999997</v>
      </c>
      <c r="G85" s="114">
        <v>245.90199999999999</v>
      </c>
      <c r="H85" s="113">
        <f t="shared" si="14"/>
        <v>8.7420648590593064</v>
      </c>
      <c r="I85" s="115"/>
      <c r="J85" s="52">
        <f t="shared" si="15"/>
        <v>2.0897366196954499</v>
      </c>
      <c r="K85" s="116"/>
      <c r="L85" s="117"/>
      <c r="N85" s="113">
        <v>317.64499999999998</v>
      </c>
      <c r="O85" s="114">
        <v>252.191</v>
      </c>
      <c r="P85" s="113">
        <f t="shared" si="16"/>
        <v>6.3198191429818706</v>
      </c>
      <c r="Q85" s="117"/>
      <c r="R85" s="52">
        <f t="shared" si="17"/>
        <v>1.5107137393582146</v>
      </c>
      <c r="S85" s="116"/>
      <c r="T85" s="117"/>
      <c r="V85" s="103">
        <f t="shared" si="13"/>
        <v>7.5825600558122925</v>
      </c>
    </row>
    <row r="86" spans="1:22" x14ac:dyDescent="0.2">
      <c r="A86" s="41">
        <v>3</v>
      </c>
      <c r="B86" s="18">
        <v>6</v>
      </c>
      <c r="C86" s="41">
        <v>11</v>
      </c>
      <c r="D86" s="97">
        <v>46.016666666666666</v>
      </c>
      <c r="F86" s="113">
        <v>321.88099999999997</v>
      </c>
      <c r="G86" s="114">
        <v>250.00899999999999</v>
      </c>
      <c r="H86" s="113">
        <f t="shared" si="14"/>
        <v>4.1069999999999993</v>
      </c>
      <c r="I86" s="115"/>
      <c r="J86" s="52">
        <f t="shared" si="15"/>
        <v>0.98175298804780942</v>
      </c>
      <c r="K86" s="116"/>
      <c r="L86" s="117"/>
      <c r="N86" s="113">
        <v>314.43700000000001</v>
      </c>
      <c r="O86" s="114">
        <v>257.96699999999998</v>
      </c>
      <c r="P86" s="113">
        <f t="shared" si="16"/>
        <v>6.6070749957904669</v>
      </c>
      <c r="Q86" s="117"/>
      <c r="R86" s="52">
        <f t="shared" si="17"/>
        <v>1.5793804770813877</v>
      </c>
      <c r="S86" s="116"/>
      <c r="T86" s="117"/>
      <c r="V86" s="103">
        <f t="shared" si="13"/>
        <v>10.896921583640005</v>
      </c>
    </row>
    <row r="87" spans="1:22" x14ac:dyDescent="0.2">
      <c r="A87" s="41">
        <v>3</v>
      </c>
      <c r="B87" s="18">
        <v>6</v>
      </c>
      <c r="C87" s="41">
        <v>12</v>
      </c>
      <c r="D87" s="97">
        <v>50.2</v>
      </c>
      <c r="F87" s="113">
        <v>320.34100000000001</v>
      </c>
      <c r="G87" s="114">
        <v>255.65600000000001</v>
      </c>
      <c r="H87" s="113">
        <f t="shared" si="14"/>
        <v>5.8532221041064307</v>
      </c>
      <c r="I87" s="115"/>
      <c r="J87" s="52">
        <f t="shared" si="15"/>
        <v>1.3991765985911775</v>
      </c>
      <c r="K87" s="116"/>
      <c r="L87" s="117"/>
      <c r="N87" s="113">
        <v>312.512</v>
      </c>
      <c r="O87" s="114">
        <v>264.38400000000001</v>
      </c>
      <c r="P87" s="113">
        <f t="shared" si="16"/>
        <v>6.6995159526640755</v>
      </c>
      <c r="Q87" s="117"/>
      <c r="R87" s="52">
        <f t="shared" si="17"/>
        <v>1.6014779169714908</v>
      </c>
      <c r="S87" s="116"/>
      <c r="T87" s="117"/>
      <c r="V87" s="103">
        <f t="shared" si="13"/>
        <v>11.724812365236396</v>
      </c>
    </row>
    <row r="88" spans="1:22" x14ac:dyDescent="0.2">
      <c r="A88" s="41">
        <v>3</v>
      </c>
      <c r="B88" s="18">
        <v>6</v>
      </c>
      <c r="C88" s="41">
        <v>13</v>
      </c>
      <c r="D88" s="97">
        <v>54.383333333333333</v>
      </c>
      <c r="F88" s="113">
        <v>318.8</v>
      </c>
      <c r="G88" s="114">
        <v>262.84399999999999</v>
      </c>
      <c r="H88" s="113">
        <f t="shared" si="14"/>
        <v>7.3513281113006936</v>
      </c>
      <c r="I88" s="115"/>
      <c r="J88" s="52">
        <f t="shared" si="15"/>
        <v>1.7572895883587329</v>
      </c>
      <c r="K88" s="116"/>
      <c r="L88" s="117"/>
      <c r="N88" s="113">
        <v>309.94499999999999</v>
      </c>
      <c r="O88" s="114">
        <v>270.80099999999999</v>
      </c>
      <c r="P88" s="113">
        <f t="shared" si="16"/>
        <v>6.9113947941063021</v>
      </c>
      <c r="Q88" s="117"/>
      <c r="R88" s="52">
        <f t="shared" si="17"/>
        <v>1.6521262456031014</v>
      </c>
      <c r="S88" s="116"/>
      <c r="T88" s="117"/>
      <c r="V88" s="103">
        <f t="shared" si="13"/>
        <v>11.904825660210243</v>
      </c>
    </row>
    <row r="89" spans="1:22" x14ac:dyDescent="0.2">
      <c r="A89" s="41">
        <v>3</v>
      </c>
      <c r="B89" s="18">
        <v>6</v>
      </c>
      <c r="C89" s="41">
        <v>14</v>
      </c>
      <c r="D89" s="97">
        <v>58.56666666666667</v>
      </c>
      <c r="F89" s="113">
        <v>316.23399999999998</v>
      </c>
      <c r="G89" s="114">
        <v>267.97699999999998</v>
      </c>
      <c r="H89" s="113">
        <f t="shared" si="14"/>
        <v>5.7386448748811745</v>
      </c>
      <c r="I89" s="115"/>
      <c r="J89" s="52">
        <f t="shared" si="15"/>
        <v>1.3717876194935066</v>
      </c>
      <c r="K89" s="116"/>
      <c r="L89" s="117"/>
      <c r="N89" s="113">
        <v>306.09500000000003</v>
      </c>
      <c r="O89" s="114">
        <v>275.93400000000003</v>
      </c>
      <c r="P89" s="113">
        <f t="shared" si="16"/>
        <v>6.4164000031170225</v>
      </c>
      <c r="Q89" s="117"/>
      <c r="R89" s="52">
        <f t="shared" si="17"/>
        <v>1.5338007975578527</v>
      </c>
      <c r="S89" s="116"/>
      <c r="T89" s="117"/>
      <c r="V89" s="103">
        <f t="shared" si="13"/>
        <v>12.888489826197631</v>
      </c>
    </row>
    <row r="90" spans="1:22" ht="16" thickBot="1" x14ac:dyDescent="0.25">
      <c r="A90" s="41">
        <v>3</v>
      </c>
      <c r="B90" s="22">
        <v>6</v>
      </c>
      <c r="C90" s="42">
        <v>15</v>
      </c>
      <c r="D90" s="98">
        <v>62.75</v>
      </c>
      <c r="F90" s="118">
        <v>312.12700000000001</v>
      </c>
      <c r="G90" s="119">
        <v>274.65100000000001</v>
      </c>
      <c r="H90" s="118">
        <f t="shared" si="14"/>
        <v>7.8364357331634027</v>
      </c>
      <c r="I90" s="120"/>
      <c r="J90" s="53">
        <f t="shared" si="15"/>
        <v>1.8732515696804961</v>
      </c>
      <c r="K90" s="121"/>
      <c r="L90" s="122"/>
      <c r="N90" s="118">
        <v>303.52800000000002</v>
      </c>
      <c r="O90" s="119">
        <v>281.06799999999998</v>
      </c>
      <c r="P90" s="113">
        <f t="shared" si="16"/>
        <v>5.739986498241926</v>
      </c>
      <c r="Q90" s="122"/>
      <c r="R90" s="53">
        <f t="shared" si="17"/>
        <v>1.3721083262729714</v>
      </c>
      <c r="S90" s="121"/>
      <c r="T90" s="122"/>
      <c r="V90" s="104">
        <f t="shared" si="13"/>
        <v>10.729431019397044</v>
      </c>
    </row>
    <row r="91" spans="1:22" x14ac:dyDescent="0.2">
      <c r="A91" s="43">
        <v>4</v>
      </c>
      <c r="B91" s="5">
        <v>7</v>
      </c>
      <c r="C91" s="43">
        <v>1</v>
      </c>
      <c r="D91" s="99">
        <v>2.3333333333333335</v>
      </c>
      <c r="F91" s="123">
        <v>44.667000000000002</v>
      </c>
      <c r="G91" s="123">
        <v>81.256</v>
      </c>
      <c r="H91" s="123"/>
      <c r="I91" s="132">
        <f>SUM(H92:H116)</f>
        <v>102.06076817121144</v>
      </c>
      <c r="J91" s="43"/>
      <c r="K91" s="124">
        <f xml:space="preserve"> SQRT((F116 - F91) ^ 2 + (G116 - G91) ^ 2)</f>
        <v>96.808247711649031</v>
      </c>
      <c r="L91" s="124">
        <f>K91/I91</f>
        <v>0.94853536227798063</v>
      </c>
      <c r="N91" s="125">
        <v>44.667000000000002</v>
      </c>
      <c r="O91" s="125">
        <v>82.680999999999997</v>
      </c>
      <c r="P91" s="132"/>
      <c r="Q91" s="129">
        <f>SUM(P92:P116)</f>
        <v>110.6033677684114</v>
      </c>
      <c r="R91" s="43"/>
      <c r="S91" s="123">
        <f xml:space="preserve"> SQRT((N116 - N91) ^ 2 + (O116 - O91) ^ 2)</f>
        <v>105.5069651160529</v>
      </c>
      <c r="T91" s="124">
        <f>S91/Q91</f>
        <v>0.95392181309497115</v>
      </c>
      <c r="V91" s="105">
        <f t="shared" si="13"/>
        <v>1.4249999999999972</v>
      </c>
    </row>
    <row r="92" spans="1:22" x14ac:dyDescent="0.2">
      <c r="A92" s="44">
        <v>4</v>
      </c>
      <c r="B92" s="8">
        <v>7</v>
      </c>
      <c r="C92" s="44">
        <v>2</v>
      </c>
      <c r="D92" s="100">
        <v>4.666666666666667</v>
      </c>
      <c r="F92" s="125">
        <v>47.518000000000001</v>
      </c>
      <c r="G92" s="125">
        <v>85.531999999999996</v>
      </c>
      <c r="H92" s="125">
        <f t="shared" si="14"/>
        <v>5.1392973255105572</v>
      </c>
      <c r="I92" s="133"/>
      <c r="J92" s="44">
        <f>H92/(D92-D91)</f>
        <v>2.2025559966473813</v>
      </c>
      <c r="K92" s="126"/>
      <c r="L92" s="126"/>
      <c r="N92" s="125">
        <v>47.042999999999999</v>
      </c>
      <c r="O92" s="125">
        <v>87.908000000000001</v>
      </c>
      <c r="P92" s="133">
        <f t="shared" si="16"/>
        <v>5.7416813739531065</v>
      </c>
      <c r="Q92" s="130"/>
      <c r="R92" s="44">
        <f t="shared" ref="R92:R116" si="18">P92/(D92-D91)</f>
        <v>2.4607205888370456</v>
      </c>
      <c r="S92" s="125"/>
      <c r="T92" s="126"/>
      <c r="V92" s="106">
        <f t="shared" si="13"/>
        <v>2.4230148575689801</v>
      </c>
    </row>
    <row r="93" spans="1:22" x14ac:dyDescent="0.2">
      <c r="A93" s="44">
        <v>4</v>
      </c>
      <c r="B93" s="8">
        <v>7</v>
      </c>
      <c r="C93" s="44">
        <v>3</v>
      </c>
      <c r="D93" s="100">
        <v>7</v>
      </c>
      <c r="F93" s="125">
        <v>50.369</v>
      </c>
      <c r="G93" s="125">
        <v>89.808999999999997</v>
      </c>
      <c r="H93" s="125">
        <f t="shared" si="14"/>
        <v>5.1401293758036877</v>
      </c>
      <c r="I93" s="133"/>
      <c r="J93" s="44">
        <f t="shared" si="15"/>
        <v>2.2029125896301522</v>
      </c>
      <c r="K93" s="126"/>
      <c r="L93" s="126"/>
      <c r="N93" s="125">
        <v>47.518000000000001</v>
      </c>
      <c r="O93" s="125">
        <v>91.71</v>
      </c>
      <c r="P93" s="133">
        <f t="shared" si="16"/>
        <v>3.8315569942257084</v>
      </c>
      <c r="Q93" s="130"/>
      <c r="R93" s="44">
        <f t="shared" si="18"/>
        <v>1.642095854668161</v>
      </c>
      <c r="S93" s="125"/>
      <c r="T93" s="126"/>
      <c r="V93" s="106">
        <f t="shared" si="13"/>
        <v>3.4266604734055548</v>
      </c>
    </row>
    <row r="94" spans="1:22" x14ac:dyDescent="0.2">
      <c r="A94" s="44">
        <v>4</v>
      </c>
      <c r="B94" s="8">
        <v>7</v>
      </c>
      <c r="C94" s="44">
        <v>4</v>
      </c>
      <c r="D94" s="100">
        <v>9.3333333333333339</v>
      </c>
      <c r="F94" s="125">
        <v>51.319000000000003</v>
      </c>
      <c r="G94" s="125">
        <v>93.61</v>
      </c>
      <c r="H94" s="125">
        <f t="shared" si="14"/>
        <v>3.917920494343909</v>
      </c>
      <c r="I94" s="133"/>
      <c r="J94" s="44">
        <f t="shared" si="15"/>
        <v>1.6791087832902463</v>
      </c>
      <c r="K94" s="126"/>
      <c r="L94" s="126"/>
      <c r="N94" s="125">
        <v>49.418999999999997</v>
      </c>
      <c r="O94" s="125">
        <v>95.036000000000001</v>
      </c>
      <c r="P94" s="133">
        <f t="shared" si="16"/>
        <v>3.8309368305937959</v>
      </c>
      <c r="Q94" s="130"/>
      <c r="R94" s="44">
        <f t="shared" si="18"/>
        <v>1.6418300702544835</v>
      </c>
      <c r="S94" s="125"/>
      <c r="T94" s="126"/>
      <c r="V94" s="106">
        <f t="shared" si="13"/>
        <v>2.3756001347028137</v>
      </c>
    </row>
    <row r="95" spans="1:22" x14ac:dyDescent="0.2">
      <c r="A95" s="44">
        <v>4</v>
      </c>
      <c r="B95" s="8">
        <v>7</v>
      </c>
      <c r="C95" s="44">
        <v>5</v>
      </c>
      <c r="D95" s="100">
        <v>11.666666666666666</v>
      </c>
      <c r="F95" s="125">
        <v>52.744999999999997</v>
      </c>
      <c r="G95" s="125">
        <v>98.361999999999995</v>
      </c>
      <c r="H95" s="125">
        <f t="shared" si="14"/>
        <v>4.9613486069817689</v>
      </c>
      <c r="I95" s="133"/>
      <c r="J95" s="44">
        <f t="shared" si="15"/>
        <v>2.1262922601350449</v>
      </c>
      <c r="K95" s="126"/>
      <c r="L95" s="126"/>
      <c r="N95" s="125">
        <v>51.795000000000002</v>
      </c>
      <c r="O95" s="125">
        <v>99.313000000000002</v>
      </c>
      <c r="P95" s="133">
        <f t="shared" si="16"/>
        <v>4.8926582754163439</v>
      </c>
      <c r="Q95" s="130"/>
      <c r="R95" s="44">
        <f t="shared" si="18"/>
        <v>2.0968535466070057</v>
      </c>
      <c r="S95" s="125"/>
      <c r="T95" s="126"/>
      <c r="V95" s="106">
        <f t="shared" si="13"/>
        <v>1.3442101770184625</v>
      </c>
    </row>
    <row r="96" spans="1:22" x14ac:dyDescent="0.2">
      <c r="A96" s="44">
        <v>4</v>
      </c>
      <c r="B96" s="8">
        <v>7</v>
      </c>
      <c r="C96" s="44">
        <v>6</v>
      </c>
      <c r="D96" s="100">
        <v>14</v>
      </c>
      <c r="F96" s="125">
        <v>53.22</v>
      </c>
      <c r="G96" s="125">
        <v>104.06399999999999</v>
      </c>
      <c r="H96" s="125">
        <f t="shared" si="14"/>
        <v>5.7217505188534723</v>
      </c>
      <c r="I96" s="133"/>
      <c r="J96" s="44">
        <f t="shared" si="15"/>
        <v>2.4521787937943444</v>
      </c>
      <c r="K96" s="126"/>
      <c r="L96" s="126"/>
      <c r="N96" s="125">
        <v>54.17</v>
      </c>
      <c r="O96" s="125">
        <v>103.589</v>
      </c>
      <c r="P96" s="133">
        <f t="shared" si="16"/>
        <v>4.8912984983539864</v>
      </c>
      <c r="Q96" s="130"/>
      <c r="R96" s="44">
        <f t="shared" si="18"/>
        <v>2.0962707850088509</v>
      </c>
      <c r="S96" s="125"/>
      <c r="T96" s="126"/>
      <c r="V96" s="106">
        <f t="shared" si="13"/>
        <v>1.0621322893124001</v>
      </c>
    </row>
    <row r="97" spans="1:22" x14ac:dyDescent="0.2">
      <c r="A97" s="44">
        <v>4</v>
      </c>
      <c r="B97" s="8">
        <v>7</v>
      </c>
      <c r="C97" s="44">
        <v>7</v>
      </c>
      <c r="D97" s="100">
        <v>16.333333333333332</v>
      </c>
      <c r="F97" s="125">
        <v>53.695</v>
      </c>
      <c r="G97" s="125">
        <v>108.816</v>
      </c>
      <c r="H97" s="125">
        <f t="shared" si="14"/>
        <v>4.775680998559273</v>
      </c>
      <c r="I97" s="133"/>
      <c r="J97" s="44">
        <f t="shared" si="15"/>
        <v>2.046720427953975</v>
      </c>
      <c r="K97" s="126"/>
      <c r="L97" s="126"/>
      <c r="N97" s="125">
        <v>56.545999999999999</v>
      </c>
      <c r="O97" s="125">
        <v>108.34099999999999</v>
      </c>
      <c r="P97" s="133">
        <f t="shared" si="16"/>
        <v>5.312897514539495</v>
      </c>
      <c r="Q97" s="130"/>
      <c r="R97" s="44">
        <f t="shared" si="18"/>
        <v>2.2769560776597846</v>
      </c>
      <c r="S97" s="125"/>
      <c r="T97" s="126"/>
      <c r="V97" s="106">
        <f t="shared" si="13"/>
        <v>2.8902986004909601</v>
      </c>
    </row>
    <row r="98" spans="1:22" x14ac:dyDescent="0.2">
      <c r="A98" s="44">
        <v>4</v>
      </c>
      <c r="B98" s="8">
        <v>7</v>
      </c>
      <c r="C98" s="44">
        <v>8</v>
      </c>
      <c r="D98" s="100">
        <v>18.666666666666668</v>
      </c>
      <c r="F98" s="125">
        <v>52.27</v>
      </c>
      <c r="G98" s="125">
        <v>112.142</v>
      </c>
      <c r="H98" s="125">
        <f t="shared" si="14"/>
        <v>3.618411391757431</v>
      </c>
      <c r="I98" s="133"/>
      <c r="J98" s="44">
        <f t="shared" si="15"/>
        <v>1.5507477393246116</v>
      </c>
      <c r="K98" s="126"/>
      <c r="L98" s="126"/>
      <c r="N98" s="125">
        <v>55.595999999999997</v>
      </c>
      <c r="O98" s="125">
        <v>113.093</v>
      </c>
      <c r="P98" s="133">
        <f t="shared" si="16"/>
        <v>4.8460297151379601</v>
      </c>
      <c r="Q98" s="130"/>
      <c r="R98" s="44">
        <f t="shared" si="18"/>
        <v>2.0768698779162666</v>
      </c>
      <c r="S98" s="125"/>
      <c r="T98" s="126"/>
      <c r="V98" s="106">
        <f t="shared" si="13"/>
        <v>3.4592885106622679</v>
      </c>
    </row>
    <row r="99" spans="1:22" x14ac:dyDescent="0.2">
      <c r="A99" s="44">
        <v>4</v>
      </c>
      <c r="B99" s="8">
        <v>7</v>
      </c>
      <c r="C99" s="44">
        <v>9</v>
      </c>
      <c r="D99" s="100">
        <v>21</v>
      </c>
      <c r="F99" s="125">
        <v>54.17</v>
      </c>
      <c r="G99" s="125">
        <v>116.89400000000001</v>
      </c>
      <c r="H99" s="125">
        <f t="shared" si="14"/>
        <v>5.1177635740624137</v>
      </c>
      <c r="I99" s="133"/>
      <c r="J99" s="44">
        <f t="shared" si="15"/>
        <v>2.1933272460267497</v>
      </c>
      <c r="K99" s="126"/>
      <c r="L99" s="126"/>
      <c r="N99" s="125">
        <v>57.972000000000001</v>
      </c>
      <c r="O99" s="125">
        <v>116.419</v>
      </c>
      <c r="P99" s="133">
        <f t="shared" si="16"/>
        <v>4.0874994801222888</v>
      </c>
      <c r="Q99" s="130"/>
      <c r="R99" s="44">
        <f t="shared" si="18"/>
        <v>1.7517854914809818</v>
      </c>
      <c r="S99" s="125"/>
      <c r="T99" s="126"/>
      <c r="V99" s="106">
        <f t="shared" si="13"/>
        <v>3.8315569942257159</v>
      </c>
    </row>
    <row r="100" spans="1:22" x14ac:dyDescent="0.2">
      <c r="A100" s="44">
        <v>4</v>
      </c>
      <c r="B100" s="8">
        <v>7</v>
      </c>
      <c r="C100" s="44">
        <v>10</v>
      </c>
      <c r="D100" s="100">
        <v>23.333333333333332</v>
      </c>
      <c r="F100" s="125">
        <v>52.744999999999997</v>
      </c>
      <c r="G100" s="125">
        <v>119.27</v>
      </c>
      <c r="H100" s="125">
        <f t="shared" si="14"/>
        <v>2.7705596907484176</v>
      </c>
      <c r="I100" s="133"/>
      <c r="J100" s="44">
        <f t="shared" si="15"/>
        <v>1.1873827246064652</v>
      </c>
      <c r="K100" s="126"/>
      <c r="L100" s="126"/>
      <c r="N100" s="125">
        <v>55.595999999999997</v>
      </c>
      <c r="O100" s="125">
        <v>122.121</v>
      </c>
      <c r="P100" s="133">
        <f t="shared" si="16"/>
        <v>6.1772307711465659</v>
      </c>
      <c r="Q100" s="130"/>
      <c r="R100" s="44">
        <f t="shared" si="18"/>
        <v>2.6473846162056724</v>
      </c>
      <c r="S100" s="125"/>
      <c r="T100" s="126"/>
      <c r="V100" s="106">
        <f t="shared" si="13"/>
        <v>4.0319228663256927</v>
      </c>
    </row>
    <row r="101" spans="1:22" x14ac:dyDescent="0.2">
      <c r="A101" s="44">
        <v>4</v>
      </c>
      <c r="B101" s="8">
        <v>7</v>
      </c>
      <c r="C101" s="44">
        <v>11</v>
      </c>
      <c r="D101" s="100">
        <v>25.666666666666668</v>
      </c>
      <c r="F101" s="125">
        <v>54.17</v>
      </c>
      <c r="G101" s="125">
        <v>124.02200000000001</v>
      </c>
      <c r="H101" s="125">
        <f t="shared" si="14"/>
        <v>4.9610612775897156</v>
      </c>
      <c r="I101" s="133"/>
      <c r="J101" s="44">
        <f t="shared" si="15"/>
        <v>2.1261691189670189</v>
      </c>
      <c r="K101" s="126"/>
      <c r="L101" s="126"/>
      <c r="N101" s="125">
        <v>56.070999999999998</v>
      </c>
      <c r="O101" s="125">
        <v>125.923</v>
      </c>
      <c r="P101" s="133">
        <f t="shared" si="16"/>
        <v>3.8315569942257226</v>
      </c>
      <c r="Q101" s="130"/>
      <c r="R101" s="44">
        <f t="shared" si="18"/>
        <v>1.6420958546681652</v>
      </c>
      <c r="S101" s="125"/>
      <c r="T101" s="126"/>
      <c r="V101" s="106">
        <f t="shared" si="13"/>
        <v>2.6884199820712484</v>
      </c>
    </row>
    <row r="102" spans="1:22" x14ac:dyDescent="0.2">
      <c r="A102" s="44">
        <v>4</v>
      </c>
      <c r="B102" s="8">
        <v>7</v>
      </c>
      <c r="C102" s="44">
        <v>12</v>
      </c>
      <c r="D102" s="100">
        <v>28</v>
      </c>
      <c r="F102" s="125">
        <v>54.646000000000001</v>
      </c>
      <c r="G102" s="125">
        <v>127.348</v>
      </c>
      <c r="H102" s="125">
        <f t="shared" si="14"/>
        <v>3.3598886886324011</v>
      </c>
      <c r="I102" s="133"/>
      <c r="J102" s="44">
        <f t="shared" si="15"/>
        <v>1.4399522951281727</v>
      </c>
      <c r="K102" s="126"/>
      <c r="L102" s="126"/>
      <c r="N102" s="125">
        <v>59.396999999999998</v>
      </c>
      <c r="O102" s="125">
        <v>131.625</v>
      </c>
      <c r="P102" s="133">
        <f t="shared" si="16"/>
        <v>6.6011423253858101</v>
      </c>
      <c r="Q102" s="130"/>
      <c r="R102" s="44">
        <f t="shared" si="18"/>
        <v>2.82906099659392</v>
      </c>
      <c r="S102" s="125"/>
      <c r="T102" s="126"/>
      <c r="V102" s="106">
        <f t="shared" si="13"/>
        <v>6.3925526982575578</v>
      </c>
    </row>
    <row r="103" spans="1:22" x14ac:dyDescent="0.2">
      <c r="A103" s="44">
        <v>4</v>
      </c>
      <c r="B103" s="8">
        <v>7</v>
      </c>
      <c r="C103" s="44">
        <v>13</v>
      </c>
      <c r="D103" s="100">
        <v>30.333333333333332</v>
      </c>
      <c r="F103" s="125">
        <v>57.972000000000001</v>
      </c>
      <c r="G103" s="125">
        <v>130.67400000000001</v>
      </c>
      <c r="H103" s="125">
        <f t="shared" si="14"/>
        <v>4.7036743084529196</v>
      </c>
      <c r="I103" s="133"/>
      <c r="J103" s="44">
        <f t="shared" si="15"/>
        <v>2.015860417908395</v>
      </c>
      <c r="K103" s="126"/>
      <c r="L103" s="126"/>
      <c r="N103" s="125">
        <v>61.298000000000002</v>
      </c>
      <c r="O103" s="125">
        <v>133.05000000000001</v>
      </c>
      <c r="P103" s="133">
        <f t="shared" si="16"/>
        <v>2.3758000757639617</v>
      </c>
      <c r="Q103" s="130"/>
      <c r="R103" s="44">
        <f t="shared" si="18"/>
        <v>1.0182000324702698</v>
      </c>
      <c r="S103" s="125"/>
      <c r="T103" s="126"/>
      <c r="V103" s="106">
        <f t="shared" si="13"/>
        <v>4.0874994801222941</v>
      </c>
    </row>
    <row r="104" spans="1:22" x14ac:dyDescent="0.2">
      <c r="A104" s="44">
        <v>4</v>
      </c>
      <c r="B104" s="8">
        <v>7</v>
      </c>
      <c r="C104" s="44">
        <v>14</v>
      </c>
      <c r="D104" s="100">
        <v>32.666666666666664</v>
      </c>
      <c r="F104" s="125">
        <v>59.396999999999998</v>
      </c>
      <c r="G104" s="125">
        <v>133.05000000000001</v>
      </c>
      <c r="H104" s="125">
        <f t="shared" si="14"/>
        <v>2.770559690748426</v>
      </c>
      <c r="I104" s="133"/>
      <c r="J104" s="44">
        <f t="shared" si="15"/>
        <v>1.187382724606469</v>
      </c>
      <c r="K104" s="126"/>
      <c r="L104" s="126"/>
      <c r="N104" s="125">
        <v>64.623999999999995</v>
      </c>
      <c r="O104" s="125">
        <v>136.37700000000001</v>
      </c>
      <c r="P104" s="133">
        <f t="shared" si="16"/>
        <v>4.7043814683760443</v>
      </c>
      <c r="Q104" s="130"/>
      <c r="R104" s="44">
        <f t="shared" si="18"/>
        <v>2.0161634864468772</v>
      </c>
      <c r="S104" s="125"/>
      <c r="T104" s="126"/>
      <c r="V104" s="106">
        <f t="shared" si="13"/>
        <v>6.1960033892824775</v>
      </c>
    </row>
    <row r="105" spans="1:22" x14ac:dyDescent="0.2">
      <c r="A105" s="44">
        <v>4</v>
      </c>
      <c r="B105" s="8">
        <v>7</v>
      </c>
      <c r="C105" s="44">
        <v>15</v>
      </c>
      <c r="D105" s="100">
        <v>35</v>
      </c>
      <c r="F105" s="125">
        <v>60.347999999999999</v>
      </c>
      <c r="G105" s="125">
        <v>136.37700000000001</v>
      </c>
      <c r="H105" s="125">
        <f t="shared" si="14"/>
        <v>3.4602499909688591</v>
      </c>
      <c r="I105" s="133"/>
      <c r="J105" s="44">
        <f t="shared" si="15"/>
        <v>1.4829642818437954</v>
      </c>
      <c r="K105" s="126"/>
      <c r="L105" s="126"/>
      <c r="N105" s="125">
        <v>66.05</v>
      </c>
      <c r="O105" s="125">
        <v>139.22800000000001</v>
      </c>
      <c r="P105" s="133">
        <f t="shared" si="16"/>
        <v>3.187738540093902</v>
      </c>
      <c r="Q105" s="130"/>
      <c r="R105" s="44">
        <f t="shared" si="18"/>
        <v>1.3661736600402423</v>
      </c>
      <c r="S105" s="125"/>
      <c r="T105" s="126"/>
      <c r="V105" s="106">
        <f t="shared" si="13"/>
        <v>6.3750298038518984</v>
      </c>
    </row>
    <row r="106" spans="1:22" x14ac:dyDescent="0.2">
      <c r="A106" s="44">
        <v>4</v>
      </c>
      <c r="B106" s="8">
        <v>7</v>
      </c>
      <c r="C106" s="44">
        <v>16</v>
      </c>
      <c r="D106" s="100">
        <v>37.333333333333336</v>
      </c>
      <c r="F106" s="125">
        <v>62.249000000000002</v>
      </c>
      <c r="G106" s="125">
        <v>138.27699999999999</v>
      </c>
      <c r="H106" s="125">
        <f t="shared" si="14"/>
        <v>2.6877129683059402</v>
      </c>
      <c r="I106" s="133"/>
      <c r="J106" s="44">
        <f t="shared" si="15"/>
        <v>1.1518769864168303</v>
      </c>
      <c r="K106" s="126"/>
      <c r="L106" s="126"/>
      <c r="N106" s="125">
        <v>66.05</v>
      </c>
      <c r="O106" s="125">
        <v>142.554</v>
      </c>
      <c r="P106" s="133">
        <f t="shared" si="16"/>
        <v>3.3259999999999934</v>
      </c>
      <c r="Q106" s="130"/>
      <c r="R106" s="44">
        <f t="shared" si="18"/>
        <v>1.425428571428567</v>
      </c>
      <c r="S106" s="125"/>
      <c r="T106" s="126"/>
      <c r="V106" s="106">
        <f t="shared" si="13"/>
        <v>5.7219166369320771</v>
      </c>
    </row>
    <row r="107" spans="1:22" x14ac:dyDescent="0.2">
      <c r="A107" s="44">
        <v>4</v>
      </c>
      <c r="B107" s="8">
        <v>7</v>
      </c>
      <c r="C107" s="44">
        <v>17</v>
      </c>
      <c r="D107" s="100">
        <v>39.666666666666664</v>
      </c>
      <c r="F107" s="125">
        <v>64.149000000000001</v>
      </c>
      <c r="G107" s="125">
        <v>139.703</v>
      </c>
      <c r="H107" s="125">
        <f t="shared" si="14"/>
        <v>2.3756001347028168</v>
      </c>
      <c r="I107" s="133"/>
      <c r="J107" s="44">
        <f t="shared" si="15"/>
        <v>1.0181143434440665</v>
      </c>
      <c r="K107" s="126"/>
      <c r="L107" s="126"/>
      <c r="N107" s="125">
        <v>67.474999999999994</v>
      </c>
      <c r="O107" s="125">
        <v>145.88</v>
      </c>
      <c r="P107" s="133">
        <f t="shared" si="16"/>
        <v>3.618411391757431</v>
      </c>
      <c r="Q107" s="130"/>
      <c r="R107" s="44">
        <f t="shared" si="18"/>
        <v>1.5507477393246165</v>
      </c>
      <c r="S107" s="125"/>
      <c r="T107" s="126"/>
      <c r="V107" s="106">
        <f t="shared" si="13"/>
        <v>7.0155259959606635</v>
      </c>
    </row>
    <row r="108" spans="1:22" x14ac:dyDescent="0.2">
      <c r="A108" s="44">
        <v>4</v>
      </c>
      <c r="B108" s="8">
        <v>7</v>
      </c>
      <c r="C108" s="44">
        <v>18</v>
      </c>
      <c r="D108" s="100">
        <v>42</v>
      </c>
      <c r="F108" s="125">
        <v>66.525000000000006</v>
      </c>
      <c r="G108" s="125">
        <v>143.029</v>
      </c>
      <c r="H108" s="125">
        <f t="shared" si="14"/>
        <v>4.0874994801222888</v>
      </c>
      <c r="I108" s="133"/>
      <c r="J108" s="44">
        <f t="shared" si="15"/>
        <v>1.7517854914809792</v>
      </c>
      <c r="K108" s="126"/>
      <c r="L108" s="126"/>
      <c r="N108" s="125">
        <v>67.474999999999994</v>
      </c>
      <c r="O108" s="125">
        <v>149.68199999999999</v>
      </c>
      <c r="P108" s="133">
        <f t="shared" si="16"/>
        <v>3.8019999999999925</v>
      </c>
      <c r="Q108" s="130"/>
      <c r="R108" s="44">
        <f t="shared" si="18"/>
        <v>1.6294285714285666</v>
      </c>
      <c r="S108" s="125"/>
      <c r="T108" s="126"/>
      <c r="V108" s="106">
        <f t="shared" si="13"/>
        <v>6.7204842831450673</v>
      </c>
    </row>
    <row r="109" spans="1:22" x14ac:dyDescent="0.2">
      <c r="A109" s="44">
        <v>4</v>
      </c>
      <c r="B109" s="8">
        <v>7</v>
      </c>
      <c r="C109" s="44">
        <v>19</v>
      </c>
      <c r="D109" s="100">
        <v>44.333333333333336</v>
      </c>
      <c r="F109" s="125">
        <v>66.525000000000006</v>
      </c>
      <c r="G109" s="125">
        <v>145.88</v>
      </c>
      <c r="H109" s="125">
        <f t="shared" si="14"/>
        <v>2.8509999999999991</v>
      </c>
      <c r="I109" s="133"/>
      <c r="J109" s="44">
        <f t="shared" si="15"/>
        <v>1.2218571428571412</v>
      </c>
      <c r="K109" s="126"/>
      <c r="L109" s="126"/>
      <c r="N109" s="125">
        <v>68.900999999999996</v>
      </c>
      <c r="O109" s="125">
        <v>153.483</v>
      </c>
      <c r="P109" s="133">
        <f t="shared" si="16"/>
        <v>4.0596892738238139</v>
      </c>
      <c r="Q109" s="130"/>
      <c r="R109" s="44">
        <f t="shared" si="18"/>
        <v>1.7398668316387755</v>
      </c>
      <c r="S109" s="125"/>
      <c r="T109" s="126"/>
      <c r="V109" s="106">
        <f t="shared" si="13"/>
        <v>7.9656126569147263</v>
      </c>
    </row>
    <row r="110" spans="1:22" x14ac:dyDescent="0.2">
      <c r="A110" s="44">
        <v>4</v>
      </c>
      <c r="B110" s="8">
        <v>7</v>
      </c>
      <c r="C110" s="44">
        <v>20</v>
      </c>
      <c r="D110" s="100">
        <v>46.666666666666664</v>
      </c>
      <c r="F110" s="125">
        <v>66.05</v>
      </c>
      <c r="G110" s="125">
        <v>150.15700000000001</v>
      </c>
      <c r="H110" s="125">
        <f t="shared" si="14"/>
        <v>4.3032957137524415</v>
      </c>
      <c r="I110" s="133"/>
      <c r="J110" s="44">
        <f t="shared" si="15"/>
        <v>1.844269591608193</v>
      </c>
      <c r="K110" s="126"/>
      <c r="L110" s="126"/>
      <c r="N110" s="125">
        <v>69.376000000000005</v>
      </c>
      <c r="O110" s="125">
        <v>156.809</v>
      </c>
      <c r="P110" s="133">
        <f t="shared" si="16"/>
        <v>3.3597471631061708</v>
      </c>
      <c r="Q110" s="130"/>
      <c r="R110" s="44">
        <f t="shared" si="18"/>
        <v>1.4398916413312191</v>
      </c>
      <c r="S110" s="125"/>
      <c r="T110" s="126"/>
      <c r="V110" s="106">
        <f t="shared" si="13"/>
        <v>7.4371620931642921</v>
      </c>
    </row>
    <row r="111" spans="1:22" x14ac:dyDescent="0.2">
      <c r="A111" s="44">
        <v>4</v>
      </c>
      <c r="B111" s="8">
        <v>7</v>
      </c>
      <c r="C111" s="44">
        <v>21</v>
      </c>
      <c r="D111" s="100">
        <v>49</v>
      </c>
      <c r="F111" s="125">
        <v>65.099999999999994</v>
      </c>
      <c r="G111" s="125">
        <v>152.53299999999999</v>
      </c>
      <c r="H111" s="125">
        <f t="shared" si="14"/>
        <v>2.5588817870311815</v>
      </c>
      <c r="I111" s="133"/>
      <c r="J111" s="44">
        <f t="shared" si="15"/>
        <v>1.0966636230133624</v>
      </c>
      <c r="K111" s="126"/>
      <c r="L111" s="126"/>
      <c r="N111" s="125">
        <v>70.802000000000007</v>
      </c>
      <c r="O111" s="125">
        <v>161.56100000000001</v>
      </c>
      <c r="P111" s="133">
        <f t="shared" si="16"/>
        <v>4.9613486069817849</v>
      </c>
      <c r="Q111" s="130"/>
      <c r="R111" s="44">
        <f t="shared" si="18"/>
        <v>2.1262922601350485</v>
      </c>
      <c r="S111" s="125"/>
      <c r="T111" s="126"/>
      <c r="V111" s="106">
        <f t="shared" si="13"/>
        <v>10.677901853828798</v>
      </c>
    </row>
    <row r="112" spans="1:22" x14ac:dyDescent="0.2">
      <c r="A112" s="44">
        <v>4</v>
      </c>
      <c r="B112" s="8">
        <v>7</v>
      </c>
      <c r="C112" s="44">
        <v>22</v>
      </c>
      <c r="D112" s="100">
        <v>51.333333333333336</v>
      </c>
      <c r="F112" s="125">
        <v>66.05</v>
      </c>
      <c r="G112" s="125">
        <v>156.809</v>
      </c>
      <c r="H112" s="125">
        <f t="shared" si="14"/>
        <v>4.3802598096460095</v>
      </c>
      <c r="I112" s="133"/>
      <c r="J112" s="44">
        <f t="shared" si="15"/>
        <v>1.8772542041340021</v>
      </c>
      <c r="K112" s="126"/>
      <c r="L112" s="126"/>
      <c r="N112" s="125">
        <v>71.277000000000001</v>
      </c>
      <c r="O112" s="125">
        <v>165.83799999999999</v>
      </c>
      <c r="P112" s="133">
        <f t="shared" si="16"/>
        <v>4.3032957137524122</v>
      </c>
      <c r="Q112" s="130"/>
      <c r="R112" s="44">
        <f t="shared" si="18"/>
        <v>1.8442695916081748</v>
      </c>
      <c r="S112" s="125"/>
      <c r="T112" s="126"/>
      <c r="V112" s="106">
        <f t="shared" si="13"/>
        <v>10.432850521310078</v>
      </c>
    </row>
    <row r="113" spans="1:22" x14ac:dyDescent="0.2">
      <c r="A113" s="44">
        <v>4</v>
      </c>
      <c r="B113" s="8">
        <v>7</v>
      </c>
      <c r="C113" s="44">
        <v>23</v>
      </c>
      <c r="D113" s="100">
        <v>53.666666666666664</v>
      </c>
      <c r="F113" s="125">
        <v>67</v>
      </c>
      <c r="G113" s="125">
        <v>160.136</v>
      </c>
      <c r="H113" s="125">
        <f t="shared" si="14"/>
        <v>3.4599752889290976</v>
      </c>
      <c r="I113" s="133"/>
      <c r="J113" s="44">
        <f t="shared" si="15"/>
        <v>1.4828465523981877</v>
      </c>
      <c r="K113" s="126"/>
      <c r="L113" s="126"/>
      <c r="N113" s="125">
        <v>71.277000000000001</v>
      </c>
      <c r="O113" s="125">
        <v>171.54</v>
      </c>
      <c r="P113" s="133">
        <f t="shared" si="16"/>
        <v>5.7019999999999982</v>
      </c>
      <c r="Q113" s="130"/>
      <c r="R113" s="44">
        <f t="shared" si="18"/>
        <v>2.4437142857142899</v>
      </c>
      <c r="S113" s="125"/>
      <c r="T113" s="126"/>
      <c r="V113" s="106">
        <f t="shared" si="13"/>
        <v>12.179652909668647</v>
      </c>
    </row>
    <row r="114" spans="1:22" x14ac:dyDescent="0.2">
      <c r="A114" s="44">
        <v>4</v>
      </c>
      <c r="B114" s="8">
        <v>7</v>
      </c>
      <c r="C114" s="44">
        <v>24</v>
      </c>
      <c r="D114" s="100">
        <v>56</v>
      </c>
      <c r="F114" s="125">
        <v>68.900999999999996</v>
      </c>
      <c r="G114" s="125">
        <v>164.887</v>
      </c>
      <c r="H114" s="125">
        <f t="shared" si="14"/>
        <v>5.1172064644686781</v>
      </c>
      <c r="I114" s="133"/>
      <c r="J114" s="44">
        <f t="shared" si="15"/>
        <v>2.1930884847722885</v>
      </c>
      <c r="K114" s="126"/>
      <c r="L114" s="126"/>
      <c r="N114" s="125">
        <v>74.128</v>
      </c>
      <c r="O114" s="125">
        <v>174.86600000000001</v>
      </c>
      <c r="P114" s="133">
        <f t="shared" si="16"/>
        <v>4.3806936665327489</v>
      </c>
      <c r="Q114" s="130"/>
      <c r="R114" s="44">
        <f t="shared" si="18"/>
        <v>1.8774401427997476</v>
      </c>
      <c r="S114" s="125"/>
      <c r="T114" s="126"/>
      <c r="V114" s="106">
        <f t="shared" si="13"/>
        <v>11.265077452019595</v>
      </c>
    </row>
    <row r="115" spans="1:22" x14ac:dyDescent="0.2">
      <c r="A115" s="44">
        <v>4</v>
      </c>
      <c r="B115" s="8">
        <v>7</v>
      </c>
      <c r="C115" s="44">
        <v>25</v>
      </c>
      <c r="D115" s="100">
        <v>58.333333333333336</v>
      </c>
      <c r="F115" s="125">
        <v>71.277000000000001</v>
      </c>
      <c r="G115" s="125">
        <v>169.63900000000001</v>
      </c>
      <c r="H115" s="125">
        <f t="shared" si="14"/>
        <v>5.312897514539511</v>
      </c>
      <c r="I115" s="133"/>
      <c r="J115" s="44">
        <f t="shared" si="15"/>
        <v>2.2769560776597881</v>
      </c>
      <c r="K115" s="126"/>
      <c r="L115" s="126"/>
      <c r="N115" s="125">
        <v>74.602999999999994</v>
      </c>
      <c r="O115" s="125">
        <v>178.19200000000001</v>
      </c>
      <c r="P115" s="133">
        <f t="shared" si="16"/>
        <v>3.3597471631061691</v>
      </c>
      <c r="Q115" s="130"/>
      <c r="R115" s="44">
        <f t="shared" si="18"/>
        <v>1.4398916413312139</v>
      </c>
      <c r="S115" s="125"/>
      <c r="T115" s="126"/>
      <c r="V115" s="106">
        <f t="shared" si="13"/>
        <v>9.1769322216086948</v>
      </c>
    </row>
    <row r="116" spans="1:22" ht="16" thickBot="1" x14ac:dyDescent="0.25">
      <c r="A116" s="45">
        <v>4</v>
      </c>
      <c r="B116" s="11">
        <v>7</v>
      </c>
      <c r="C116" s="45">
        <v>26</v>
      </c>
      <c r="D116" s="101">
        <v>60.666666666666664</v>
      </c>
      <c r="F116" s="127">
        <v>72.701999999999998</v>
      </c>
      <c r="G116" s="127">
        <v>173.916</v>
      </c>
      <c r="H116" s="127">
        <f t="shared" si="14"/>
        <v>4.5081430767001933</v>
      </c>
      <c r="I116" s="134"/>
      <c r="J116" s="45">
        <f t="shared" si="15"/>
        <v>1.9320613185858011</v>
      </c>
      <c r="K116" s="128"/>
      <c r="L116" s="128"/>
      <c r="N116" s="127">
        <v>76.028999999999996</v>
      </c>
      <c r="O116" s="127">
        <v>183.41900000000001</v>
      </c>
      <c r="P116" s="134">
        <f t="shared" si="16"/>
        <v>5.418025932016203</v>
      </c>
      <c r="Q116" s="131"/>
      <c r="R116" s="45">
        <f t="shared" si="18"/>
        <v>2.3220111137212345</v>
      </c>
      <c r="S116" s="127"/>
      <c r="T116" s="128"/>
      <c r="V116" s="107">
        <f t="shared" si="13"/>
        <v>10.068561863543385</v>
      </c>
    </row>
    <row r="117" spans="1:22" x14ac:dyDescent="0.2">
      <c r="A117" s="43">
        <v>4</v>
      </c>
      <c r="B117" s="7">
        <v>8</v>
      </c>
      <c r="C117" s="43">
        <v>1</v>
      </c>
      <c r="D117" s="99">
        <v>2.3333333333333335</v>
      </c>
      <c r="F117" s="125">
        <v>59.396999999999998</v>
      </c>
      <c r="G117" s="125">
        <v>71.277000000000001</v>
      </c>
      <c r="H117" s="123"/>
      <c r="I117" s="132">
        <f>SUM(H118:H142)</f>
        <v>112.14000611480355</v>
      </c>
      <c r="J117" s="44"/>
      <c r="K117" s="124">
        <f xml:space="preserve"> SQRT((F142 - F117) ^ 2 + (G142 - G117) ^ 2)</f>
        <v>107.44258962348218</v>
      </c>
      <c r="L117" s="124">
        <f>K117/I117</f>
        <v>0.95811114468361647</v>
      </c>
      <c r="N117" s="43">
        <v>59.872999999999998</v>
      </c>
      <c r="O117" s="138">
        <v>72.227000000000004</v>
      </c>
      <c r="P117" s="132"/>
      <c r="Q117" s="124">
        <f>SUM(P118:P142)</f>
        <v>111.9648431236111</v>
      </c>
      <c r="R117" s="44"/>
      <c r="S117" s="124">
        <f xml:space="preserve"> SQRT((N142 - N117) ^ 2 + (O142 - O117) ^ 2)</f>
        <v>109.32170836572213</v>
      </c>
      <c r="T117" s="124">
        <f>S117/Q117</f>
        <v>0.9763931723195387</v>
      </c>
      <c r="V117" s="106">
        <f t="shared" si="13"/>
        <v>1.0625798793502561</v>
      </c>
    </row>
    <row r="118" spans="1:22" x14ac:dyDescent="0.2">
      <c r="A118" s="44">
        <v>4</v>
      </c>
      <c r="B118" s="10">
        <v>8</v>
      </c>
      <c r="C118" s="44">
        <v>2</v>
      </c>
      <c r="D118" s="100">
        <v>4.666666666666667</v>
      </c>
      <c r="F118" s="125">
        <v>58.921999999999997</v>
      </c>
      <c r="G118" s="125">
        <v>76.504000000000005</v>
      </c>
      <c r="H118" s="125">
        <f t="shared" si="14"/>
        <v>5.2485382727003183</v>
      </c>
      <c r="I118" s="133"/>
      <c r="J118" s="44">
        <f>H118/(D118-D117)</f>
        <v>2.2493735454429933</v>
      </c>
      <c r="K118" s="126"/>
      <c r="L118" s="126"/>
      <c r="N118" s="44">
        <v>59.396999999999998</v>
      </c>
      <c r="O118" s="138">
        <v>77.929000000000002</v>
      </c>
      <c r="P118" s="133">
        <f t="shared" si="16"/>
        <v>5.7218336221879067</v>
      </c>
      <c r="Q118" s="126"/>
      <c r="R118" s="44">
        <f t="shared" ref="R118:R142" si="19">P118/(D118-D117)</f>
        <v>2.4522144095091027</v>
      </c>
      <c r="S118" s="126"/>
      <c r="T118" s="126"/>
      <c r="V118" s="106">
        <f t="shared" si="13"/>
        <v>1.5020818885799778</v>
      </c>
    </row>
    <row r="119" spans="1:22" x14ac:dyDescent="0.2">
      <c r="A119" s="44">
        <v>4</v>
      </c>
      <c r="B119" s="10">
        <v>8</v>
      </c>
      <c r="C119" s="44">
        <v>3</v>
      </c>
      <c r="D119" s="100">
        <v>7</v>
      </c>
      <c r="F119" s="125">
        <v>62.723999999999997</v>
      </c>
      <c r="G119" s="125">
        <v>81.256</v>
      </c>
      <c r="H119" s="125">
        <f t="shared" si="14"/>
        <v>6.0857791612906853</v>
      </c>
      <c r="I119" s="133"/>
      <c r="J119" s="44">
        <f t="shared" si="15"/>
        <v>2.6081910691245795</v>
      </c>
      <c r="K119" s="126"/>
      <c r="L119" s="126"/>
      <c r="N119" s="44">
        <v>63.198999999999998</v>
      </c>
      <c r="O119" s="138">
        <v>82.680999999999997</v>
      </c>
      <c r="P119" s="133">
        <f t="shared" si="16"/>
        <v>6.0857791612906853</v>
      </c>
      <c r="Q119" s="126"/>
      <c r="R119" s="44">
        <f t="shared" si="19"/>
        <v>2.6081910691245795</v>
      </c>
      <c r="S119" s="126"/>
      <c r="T119" s="126"/>
      <c r="V119" s="106">
        <f t="shared" si="13"/>
        <v>1.5020818885799778</v>
      </c>
    </row>
    <row r="120" spans="1:22" x14ac:dyDescent="0.2">
      <c r="A120" s="44">
        <v>4</v>
      </c>
      <c r="B120" s="10">
        <v>8</v>
      </c>
      <c r="C120" s="44">
        <v>4</v>
      </c>
      <c r="D120" s="100">
        <v>9.3333333333333339</v>
      </c>
      <c r="F120" s="125">
        <v>63.198999999999998</v>
      </c>
      <c r="G120" s="125">
        <v>83.632000000000005</v>
      </c>
      <c r="H120" s="125">
        <f t="shared" si="14"/>
        <v>2.4230148575689801</v>
      </c>
      <c r="I120" s="133"/>
      <c r="J120" s="44">
        <f t="shared" si="15"/>
        <v>1.038434938958134</v>
      </c>
      <c r="K120" s="126"/>
      <c r="L120" s="126"/>
      <c r="N120" s="44">
        <v>63.673999999999999</v>
      </c>
      <c r="O120" s="138">
        <v>86.483000000000004</v>
      </c>
      <c r="P120" s="133">
        <f t="shared" si="16"/>
        <v>3.8315569942257226</v>
      </c>
      <c r="Q120" s="126"/>
      <c r="R120" s="44">
        <f t="shared" si="19"/>
        <v>1.6420958546681663</v>
      </c>
      <c r="S120" s="126"/>
      <c r="T120" s="126"/>
      <c r="V120" s="106">
        <f t="shared" si="13"/>
        <v>2.8902986004909592</v>
      </c>
    </row>
    <row r="121" spans="1:22" x14ac:dyDescent="0.2">
      <c r="A121" s="44">
        <v>4</v>
      </c>
      <c r="B121" s="10">
        <v>8</v>
      </c>
      <c r="C121" s="44">
        <v>5</v>
      </c>
      <c r="D121" s="100">
        <v>11.666666666666666</v>
      </c>
      <c r="F121" s="125">
        <v>65.099999999999994</v>
      </c>
      <c r="G121" s="125">
        <v>86.007000000000005</v>
      </c>
      <c r="H121" s="125">
        <f t="shared" si="14"/>
        <v>3.0421088080474679</v>
      </c>
      <c r="I121" s="133"/>
      <c r="J121" s="44">
        <f t="shared" si="15"/>
        <v>1.3037609177346297</v>
      </c>
      <c r="K121" s="126"/>
      <c r="L121" s="126"/>
      <c r="N121" s="44">
        <v>66.05</v>
      </c>
      <c r="O121" s="138">
        <v>92.66</v>
      </c>
      <c r="P121" s="133">
        <f t="shared" si="16"/>
        <v>6.6182101054590206</v>
      </c>
      <c r="Q121" s="126"/>
      <c r="R121" s="44">
        <f t="shared" si="19"/>
        <v>2.836375759482439</v>
      </c>
      <c r="S121" s="126"/>
      <c r="T121" s="126"/>
      <c r="V121" s="106">
        <f t="shared" si="13"/>
        <v>6.7204842831450691</v>
      </c>
    </row>
    <row r="122" spans="1:22" x14ac:dyDescent="0.2">
      <c r="A122" s="44">
        <v>4</v>
      </c>
      <c r="B122" s="10">
        <v>8</v>
      </c>
      <c r="C122" s="44">
        <v>6</v>
      </c>
      <c r="D122" s="100">
        <v>14</v>
      </c>
      <c r="F122" s="125">
        <v>64.623999999999995</v>
      </c>
      <c r="G122" s="125">
        <v>88.858999999999995</v>
      </c>
      <c r="H122" s="125">
        <f t="shared" si="14"/>
        <v>2.8914494635044101</v>
      </c>
      <c r="I122" s="133"/>
      <c r="J122" s="44">
        <f t="shared" si="15"/>
        <v>1.2391926272161755</v>
      </c>
      <c r="K122" s="126"/>
      <c r="L122" s="126"/>
      <c r="N122" s="44">
        <v>67.474999999999994</v>
      </c>
      <c r="O122" s="138">
        <v>97.412000000000006</v>
      </c>
      <c r="P122" s="133">
        <f t="shared" si="16"/>
        <v>4.9610612775897138</v>
      </c>
      <c r="Q122" s="126"/>
      <c r="R122" s="44">
        <f t="shared" si="19"/>
        <v>2.1261691189670198</v>
      </c>
      <c r="S122" s="126"/>
      <c r="T122" s="126"/>
      <c r="V122" s="106">
        <f t="shared" si="13"/>
        <v>9.0156536091400596</v>
      </c>
    </row>
    <row r="123" spans="1:22" x14ac:dyDescent="0.2">
      <c r="A123" s="44">
        <v>4</v>
      </c>
      <c r="B123" s="10">
        <v>8</v>
      </c>
      <c r="C123" s="44">
        <v>7</v>
      </c>
      <c r="D123" s="100">
        <v>16.333333333333332</v>
      </c>
      <c r="F123" s="125">
        <v>66.525000000000006</v>
      </c>
      <c r="G123" s="125">
        <v>95.986000000000004</v>
      </c>
      <c r="H123" s="125">
        <f t="shared" si="14"/>
        <v>7.3761731270354662</v>
      </c>
      <c r="I123" s="133"/>
      <c r="J123" s="44">
        <f t="shared" si="15"/>
        <v>3.1612170544437728</v>
      </c>
      <c r="K123" s="126"/>
      <c r="L123" s="126"/>
      <c r="N123" s="44">
        <v>68.426000000000002</v>
      </c>
      <c r="O123" s="138">
        <v>101.688</v>
      </c>
      <c r="P123" s="133">
        <f t="shared" si="16"/>
        <v>4.3804768005321044</v>
      </c>
      <c r="Q123" s="126"/>
      <c r="R123" s="44">
        <f t="shared" si="19"/>
        <v>1.8773472002280458</v>
      </c>
      <c r="S123" s="126"/>
      <c r="T123" s="126"/>
      <c r="V123" s="106">
        <f t="shared" si="13"/>
        <v>6.0105411570007545</v>
      </c>
    </row>
    <row r="124" spans="1:22" x14ac:dyDescent="0.2">
      <c r="A124" s="44">
        <v>4</v>
      </c>
      <c r="B124" s="10">
        <v>8</v>
      </c>
      <c r="C124" s="44">
        <v>8</v>
      </c>
      <c r="D124" s="100">
        <v>18.666666666666668</v>
      </c>
      <c r="F124" s="125">
        <v>67</v>
      </c>
      <c r="G124" s="125">
        <v>100.26300000000001</v>
      </c>
      <c r="H124" s="125">
        <f t="shared" si="14"/>
        <v>4.3032957137524264</v>
      </c>
      <c r="I124" s="133"/>
      <c r="J124" s="44">
        <f t="shared" si="15"/>
        <v>1.8442695916081808</v>
      </c>
      <c r="K124" s="126"/>
      <c r="L124" s="126"/>
      <c r="N124" s="44">
        <v>69.376000000000005</v>
      </c>
      <c r="O124" s="138">
        <v>106.44</v>
      </c>
      <c r="P124" s="133">
        <f t="shared" si="16"/>
        <v>4.8460297151379459</v>
      </c>
      <c r="Q124" s="126"/>
      <c r="R124" s="44">
        <f t="shared" si="19"/>
        <v>2.0768698779162604</v>
      </c>
      <c r="S124" s="126"/>
      <c r="T124" s="126"/>
      <c r="V124" s="106">
        <f t="shared" si="13"/>
        <v>6.6182101054590232</v>
      </c>
    </row>
    <row r="125" spans="1:22" x14ac:dyDescent="0.2">
      <c r="A125" s="44">
        <v>4</v>
      </c>
      <c r="B125" s="10">
        <v>8</v>
      </c>
      <c r="C125" s="44">
        <v>9</v>
      </c>
      <c r="D125" s="100">
        <v>21</v>
      </c>
      <c r="F125" s="125">
        <v>68.426000000000002</v>
      </c>
      <c r="G125" s="125">
        <v>104.539</v>
      </c>
      <c r="H125" s="125">
        <f t="shared" si="14"/>
        <v>4.5075106211743945</v>
      </c>
      <c r="I125" s="133"/>
      <c r="J125" s="44">
        <f t="shared" si="15"/>
        <v>1.9317902662175985</v>
      </c>
      <c r="K125" s="126"/>
      <c r="L125" s="126"/>
      <c r="N125" s="44">
        <v>69.376000000000005</v>
      </c>
      <c r="O125" s="138">
        <v>111.667</v>
      </c>
      <c r="P125" s="133">
        <f t="shared" si="16"/>
        <v>5.2270000000000039</v>
      </c>
      <c r="Q125" s="126"/>
      <c r="R125" s="44">
        <f t="shared" si="19"/>
        <v>2.2401428571428599</v>
      </c>
      <c r="S125" s="126"/>
      <c r="T125" s="126"/>
      <c r="V125" s="106">
        <f t="shared" si="13"/>
        <v>7.1910280210829391</v>
      </c>
    </row>
    <row r="126" spans="1:22" x14ac:dyDescent="0.2">
      <c r="A126" s="44">
        <v>4</v>
      </c>
      <c r="B126" s="10">
        <v>8</v>
      </c>
      <c r="C126" s="44">
        <v>10</v>
      </c>
      <c r="D126" s="100">
        <v>23.333333333333332</v>
      </c>
      <c r="F126" s="125">
        <v>68.426000000000002</v>
      </c>
      <c r="G126" s="125">
        <v>109.76600000000001</v>
      </c>
      <c r="H126" s="125">
        <f t="shared" si="14"/>
        <v>5.2270000000000039</v>
      </c>
      <c r="I126" s="133"/>
      <c r="J126" s="44">
        <f t="shared" si="15"/>
        <v>2.2401428571428599</v>
      </c>
      <c r="K126" s="126"/>
      <c r="L126" s="126"/>
      <c r="N126" s="44">
        <v>70.326999999999998</v>
      </c>
      <c r="O126" s="138">
        <v>115.944</v>
      </c>
      <c r="P126" s="133">
        <f t="shared" si="16"/>
        <v>4.3814529553562478</v>
      </c>
      <c r="Q126" s="126"/>
      <c r="R126" s="44">
        <f t="shared" si="19"/>
        <v>1.8777655522955357</v>
      </c>
      <c r="S126" s="126"/>
      <c r="T126" s="126"/>
      <c r="V126" s="106">
        <f t="shared" si="13"/>
        <v>6.4638599149424607</v>
      </c>
    </row>
    <row r="127" spans="1:22" x14ac:dyDescent="0.2">
      <c r="A127" s="44">
        <v>4</v>
      </c>
      <c r="B127" s="10">
        <v>8</v>
      </c>
      <c r="C127" s="44">
        <v>11</v>
      </c>
      <c r="D127" s="100">
        <v>25.666666666666668</v>
      </c>
      <c r="F127" s="125">
        <v>70.802000000000007</v>
      </c>
      <c r="G127" s="125">
        <v>115.46899999999999</v>
      </c>
      <c r="H127" s="125">
        <f t="shared" si="14"/>
        <v>6.1781538504637368</v>
      </c>
      <c r="I127" s="133"/>
      <c r="J127" s="44">
        <f t="shared" si="15"/>
        <v>2.647780221627313</v>
      </c>
      <c r="K127" s="126"/>
      <c r="L127" s="126"/>
      <c r="N127" s="44">
        <v>71.277000000000001</v>
      </c>
      <c r="O127" s="138">
        <v>121.17100000000001</v>
      </c>
      <c r="P127" s="133">
        <f t="shared" si="16"/>
        <v>5.3126291984289704</v>
      </c>
      <c r="Q127" s="126"/>
      <c r="R127" s="44">
        <f t="shared" si="19"/>
        <v>2.276841085040985</v>
      </c>
      <c r="S127" s="126"/>
      <c r="T127" s="126"/>
      <c r="V127" s="106">
        <f t="shared" si="13"/>
        <v>5.7217505188534865</v>
      </c>
    </row>
    <row r="128" spans="1:22" x14ac:dyDescent="0.2">
      <c r="A128" s="44">
        <v>4</v>
      </c>
      <c r="B128" s="90">
        <v>8</v>
      </c>
      <c r="C128" s="44">
        <v>12</v>
      </c>
      <c r="D128" s="100">
        <v>28</v>
      </c>
      <c r="F128" s="125">
        <v>73.653000000000006</v>
      </c>
      <c r="G128" s="125">
        <v>119.27</v>
      </c>
      <c r="H128" s="125">
        <f t="shared" si="14"/>
        <v>4.7514000042092865</v>
      </c>
      <c r="I128" s="133"/>
      <c r="J128" s="44">
        <f t="shared" si="15"/>
        <v>2.0363142875182665</v>
      </c>
      <c r="K128" s="126"/>
      <c r="L128" s="126"/>
      <c r="N128" s="44">
        <v>71.277000000000001</v>
      </c>
      <c r="O128" s="138">
        <v>124.497</v>
      </c>
      <c r="P128" s="133">
        <f t="shared" si="16"/>
        <v>3.3259999999999934</v>
      </c>
      <c r="Q128" s="126"/>
      <c r="R128" s="44">
        <f t="shared" si="19"/>
        <v>1.4254285714285693</v>
      </c>
      <c r="S128" s="126"/>
      <c r="T128" s="126"/>
      <c r="V128" s="106">
        <f t="shared" si="13"/>
        <v>5.7416813739531092</v>
      </c>
    </row>
    <row r="129" spans="1:22" x14ac:dyDescent="0.2">
      <c r="A129" s="44">
        <v>4</v>
      </c>
      <c r="B129" s="10">
        <v>8</v>
      </c>
      <c r="C129" s="44">
        <v>13</v>
      </c>
      <c r="D129" s="100">
        <v>30.333333333333332</v>
      </c>
      <c r="F129" s="125">
        <v>73.653000000000006</v>
      </c>
      <c r="G129" s="125">
        <v>123.072</v>
      </c>
      <c r="H129" s="125">
        <f t="shared" si="14"/>
        <v>3.8020000000000067</v>
      </c>
      <c r="I129" s="133"/>
      <c r="J129" s="44">
        <f t="shared" si="15"/>
        <v>1.6294285714285752</v>
      </c>
      <c r="K129" s="126"/>
      <c r="L129" s="126"/>
      <c r="N129" s="44">
        <v>72.701999999999998</v>
      </c>
      <c r="O129" s="138">
        <v>129.249</v>
      </c>
      <c r="P129" s="133">
        <f t="shared" si="16"/>
        <v>4.9610612775896996</v>
      </c>
      <c r="Q129" s="126"/>
      <c r="R129" s="44">
        <f t="shared" si="19"/>
        <v>2.1261691189670153</v>
      </c>
      <c r="S129" s="126"/>
      <c r="T129" s="126"/>
      <c r="V129" s="106">
        <f t="shared" si="13"/>
        <v>6.2497783960713296</v>
      </c>
    </row>
    <row r="130" spans="1:22" x14ac:dyDescent="0.2">
      <c r="A130" s="44">
        <v>4</v>
      </c>
      <c r="B130" s="10">
        <v>8</v>
      </c>
      <c r="C130" s="44">
        <v>14</v>
      </c>
      <c r="D130" s="100">
        <v>32.666666666666664</v>
      </c>
      <c r="F130" s="125">
        <v>75.554000000000002</v>
      </c>
      <c r="G130" s="125">
        <v>127.82299999999999</v>
      </c>
      <c r="H130" s="125">
        <f t="shared" si="14"/>
        <v>5.1172064644686648</v>
      </c>
      <c r="I130" s="133"/>
      <c r="J130" s="44">
        <f t="shared" si="15"/>
        <v>2.1930884847722862</v>
      </c>
      <c r="K130" s="126"/>
      <c r="L130" s="126"/>
      <c r="N130" s="44">
        <v>75.078000000000003</v>
      </c>
      <c r="O130" s="138">
        <v>133.05000000000001</v>
      </c>
      <c r="P130" s="133">
        <f t="shared" si="16"/>
        <v>4.482519046250685</v>
      </c>
      <c r="Q130" s="126"/>
      <c r="R130" s="44">
        <f t="shared" si="19"/>
        <v>1.9210795912502945</v>
      </c>
      <c r="S130" s="126"/>
      <c r="T130" s="126"/>
      <c r="V130" s="106">
        <f t="shared" si="13"/>
        <v>5.2486288685713136</v>
      </c>
    </row>
    <row r="131" spans="1:22" x14ac:dyDescent="0.2">
      <c r="A131" s="44">
        <v>4</v>
      </c>
      <c r="B131" s="10">
        <v>8</v>
      </c>
      <c r="C131" s="44">
        <v>15</v>
      </c>
      <c r="D131" s="100">
        <v>35</v>
      </c>
      <c r="F131" s="125">
        <v>80.305000000000007</v>
      </c>
      <c r="G131" s="125">
        <v>131.15</v>
      </c>
      <c r="H131" s="125">
        <f t="shared" si="14"/>
        <v>5.8000801718597064</v>
      </c>
      <c r="I131" s="133"/>
      <c r="J131" s="44">
        <f t="shared" si="15"/>
        <v>2.4857486450827286</v>
      </c>
      <c r="K131" s="126"/>
      <c r="L131" s="126"/>
      <c r="N131" s="44">
        <v>75.078000000000003</v>
      </c>
      <c r="O131" s="138">
        <v>134.001</v>
      </c>
      <c r="P131" s="133">
        <f t="shared" si="16"/>
        <v>0.95099999999999341</v>
      </c>
      <c r="Q131" s="126"/>
      <c r="R131" s="44">
        <f t="shared" si="19"/>
        <v>0.40757142857142531</v>
      </c>
      <c r="S131" s="126"/>
      <c r="T131" s="126"/>
      <c r="V131" s="106">
        <f t="shared" si="13"/>
        <v>5.9539675847286944</v>
      </c>
    </row>
    <row r="132" spans="1:22" x14ac:dyDescent="0.2">
      <c r="A132" s="44">
        <v>4</v>
      </c>
      <c r="B132" s="10">
        <v>8</v>
      </c>
      <c r="C132" s="44">
        <v>16</v>
      </c>
      <c r="D132" s="100">
        <v>37.333333333333336</v>
      </c>
      <c r="F132" s="125">
        <v>81.256</v>
      </c>
      <c r="G132" s="125">
        <v>133.52500000000001</v>
      </c>
      <c r="H132" s="125">
        <f t="shared" si="14"/>
        <v>2.5583248425483398</v>
      </c>
      <c r="I132" s="133"/>
      <c r="J132" s="44">
        <f t="shared" si="15"/>
        <v>1.096424932520716</v>
      </c>
      <c r="K132" s="126"/>
      <c r="L132" s="126"/>
      <c r="N132" s="44">
        <v>74.602999999999994</v>
      </c>
      <c r="O132" s="138">
        <v>138.75200000000001</v>
      </c>
      <c r="P132" s="133">
        <f t="shared" si="16"/>
        <v>4.7746859582594601</v>
      </c>
      <c r="Q132" s="126"/>
      <c r="R132" s="44">
        <f t="shared" si="19"/>
        <v>2.046293982111195</v>
      </c>
      <c r="S132" s="126"/>
      <c r="T132" s="126"/>
      <c r="V132" s="106">
        <f t="shared" si="13"/>
        <v>8.4607291647942571</v>
      </c>
    </row>
    <row r="133" spans="1:22" x14ac:dyDescent="0.2">
      <c r="A133" s="44">
        <v>4</v>
      </c>
      <c r="B133" s="10">
        <v>8</v>
      </c>
      <c r="C133" s="44">
        <v>17</v>
      </c>
      <c r="D133" s="100">
        <v>39.666666666666664</v>
      </c>
      <c r="F133" s="125">
        <v>84.581999999999994</v>
      </c>
      <c r="G133" s="125">
        <v>137.327</v>
      </c>
      <c r="H133" s="125">
        <f t="shared" si="14"/>
        <v>5.0514829505799481</v>
      </c>
      <c r="I133" s="133"/>
      <c r="J133" s="44">
        <f t="shared" si="15"/>
        <v>2.1649212645342679</v>
      </c>
      <c r="K133" s="126"/>
      <c r="L133" s="126"/>
      <c r="N133" s="44">
        <v>76.028999999999996</v>
      </c>
      <c r="O133" s="138">
        <v>143.029</v>
      </c>
      <c r="P133" s="133">
        <f t="shared" si="16"/>
        <v>4.5084592711923097</v>
      </c>
      <c r="Q133" s="126"/>
      <c r="R133" s="44">
        <f t="shared" si="19"/>
        <v>1.9321968305109938</v>
      </c>
      <c r="S133" s="126"/>
      <c r="T133" s="126"/>
      <c r="V133" s="106">
        <f t="shared" si="13"/>
        <v>10.279426686347829</v>
      </c>
    </row>
    <row r="134" spans="1:22" x14ac:dyDescent="0.2">
      <c r="A134" s="44">
        <v>4</v>
      </c>
      <c r="B134" s="10">
        <v>8</v>
      </c>
      <c r="C134" s="44">
        <v>18</v>
      </c>
      <c r="D134" s="100">
        <v>42</v>
      </c>
      <c r="F134" s="125">
        <v>86.007000000000005</v>
      </c>
      <c r="G134" s="125">
        <v>142.07900000000001</v>
      </c>
      <c r="H134" s="125">
        <f t="shared" si="14"/>
        <v>4.9610612775897183</v>
      </c>
      <c r="I134" s="133"/>
      <c r="J134" s="44">
        <f t="shared" si="15"/>
        <v>2.1261691189670198</v>
      </c>
      <c r="K134" s="126"/>
      <c r="L134" s="126"/>
      <c r="N134" s="44">
        <v>75.078000000000003</v>
      </c>
      <c r="O134" s="138">
        <v>146.35499999999999</v>
      </c>
      <c r="P134" s="133">
        <f t="shared" si="16"/>
        <v>3.4592885106622639</v>
      </c>
      <c r="Q134" s="126"/>
      <c r="R134" s="44">
        <f t="shared" si="19"/>
        <v>1.4825522188552545</v>
      </c>
      <c r="S134" s="126"/>
      <c r="T134" s="126"/>
      <c r="V134" s="106">
        <f t="shared" ref="V134:V197" si="20" xml:space="preserve"> SQRT((N134 - F134) ^ 2 + (O134 - G134) ^ 2)</f>
        <v>11.735723965738112</v>
      </c>
    </row>
    <row r="135" spans="1:22" x14ac:dyDescent="0.2">
      <c r="A135" s="44">
        <v>4</v>
      </c>
      <c r="B135" s="10">
        <v>8</v>
      </c>
      <c r="C135" s="44">
        <v>19</v>
      </c>
      <c r="D135" s="100">
        <v>44.333333333333336</v>
      </c>
      <c r="F135" s="125">
        <v>86.007000000000005</v>
      </c>
      <c r="G135" s="125">
        <v>144.93</v>
      </c>
      <c r="H135" s="125">
        <f t="shared" si="14"/>
        <v>2.8509999999999991</v>
      </c>
      <c r="I135" s="133"/>
      <c r="J135" s="44">
        <f t="shared" si="15"/>
        <v>1.2218571428571412</v>
      </c>
      <c r="K135" s="126"/>
      <c r="L135" s="126"/>
      <c r="N135" s="44">
        <v>76.978999999999999</v>
      </c>
      <c r="O135" s="138">
        <v>149.20599999999999</v>
      </c>
      <c r="P135" s="133">
        <f t="shared" si="16"/>
        <v>3.4266604734055548</v>
      </c>
      <c r="Q135" s="126"/>
      <c r="R135" s="44">
        <f t="shared" si="19"/>
        <v>1.4685687743166649</v>
      </c>
      <c r="S135" s="126"/>
      <c r="T135" s="126"/>
      <c r="V135" s="106">
        <f t="shared" si="20"/>
        <v>9.9894424268824906</v>
      </c>
    </row>
    <row r="136" spans="1:22" x14ac:dyDescent="0.2">
      <c r="A136" s="44">
        <v>4</v>
      </c>
      <c r="B136" s="10">
        <v>8</v>
      </c>
      <c r="C136" s="44">
        <v>20</v>
      </c>
      <c r="D136" s="100">
        <v>46.666666666666664</v>
      </c>
      <c r="F136" s="125">
        <v>86.957999999999998</v>
      </c>
      <c r="G136" s="125">
        <v>147.78100000000001</v>
      </c>
      <c r="H136" s="125">
        <f t="shared" ref="H136:H199" si="21" xml:space="preserve"> SQRT((F136 - F135) ^ 2 + (G136 - G135) ^ 2)</f>
        <v>3.0054287547702714</v>
      </c>
      <c r="I136" s="133"/>
      <c r="J136" s="44">
        <f t="shared" ref="J136:J199" si="22">H136/(D136-D135)</f>
        <v>1.2880408949015474</v>
      </c>
      <c r="K136" s="126"/>
      <c r="L136" s="126"/>
      <c r="N136" s="44">
        <v>77.453999999999994</v>
      </c>
      <c r="O136" s="138">
        <v>153.958</v>
      </c>
      <c r="P136" s="133">
        <f t="shared" si="16"/>
        <v>4.7756809985592721</v>
      </c>
      <c r="Q136" s="126"/>
      <c r="R136" s="44">
        <f t="shared" si="19"/>
        <v>2.0467204279539777</v>
      </c>
      <c r="S136" s="126"/>
      <c r="T136" s="126"/>
      <c r="V136" s="106">
        <f t="shared" si="20"/>
        <v>11.334961182112623</v>
      </c>
    </row>
    <row r="137" spans="1:22" x14ac:dyDescent="0.2">
      <c r="A137" s="44">
        <v>4</v>
      </c>
      <c r="B137" s="10">
        <v>8</v>
      </c>
      <c r="C137" s="44">
        <v>21</v>
      </c>
      <c r="D137" s="100">
        <v>49</v>
      </c>
      <c r="F137" s="125">
        <v>87.908000000000001</v>
      </c>
      <c r="G137" s="125">
        <v>151.58199999999999</v>
      </c>
      <c r="H137" s="125">
        <f t="shared" si="21"/>
        <v>3.9179204943438952</v>
      </c>
      <c r="I137" s="133"/>
      <c r="J137" s="44">
        <f t="shared" si="22"/>
        <v>1.6791087832902392</v>
      </c>
      <c r="K137" s="126"/>
      <c r="L137" s="126"/>
      <c r="N137" s="44">
        <v>77.929000000000002</v>
      </c>
      <c r="O137" s="138">
        <v>157.76</v>
      </c>
      <c r="P137" s="133">
        <f t="shared" si="16"/>
        <v>3.8315569942257093</v>
      </c>
      <c r="Q137" s="126"/>
      <c r="R137" s="44">
        <f t="shared" si="19"/>
        <v>1.6420958546681594</v>
      </c>
      <c r="S137" s="126"/>
      <c r="T137" s="126"/>
      <c r="V137" s="106">
        <f t="shared" si="20"/>
        <v>11.73661471634815</v>
      </c>
    </row>
    <row r="138" spans="1:22" x14ac:dyDescent="0.2">
      <c r="A138" s="44">
        <v>4</v>
      </c>
      <c r="B138" s="10">
        <v>8</v>
      </c>
      <c r="C138" s="44">
        <v>22</v>
      </c>
      <c r="D138" s="100">
        <v>51.333333333333336</v>
      </c>
      <c r="F138" s="125">
        <v>87.908000000000001</v>
      </c>
      <c r="G138" s="125">
        <v>154.90899999999999</v>
      </c>
      <c r="H138" s="125">
        <f t="shared" si="21"/>
        <v>3.3269999999999982</v>
      </c>
      <c r="I138" s="133"/>
      <c r="J138" s="44">
        <f t="shared" si="22"/>
        <v>1.4258571428571407</v>
      </c>
      <c r="K138" s="126"/>
      <c r="L138" s="126"/>
      <c r="N138" s="44">
        <v>77.929000000000002</v>
      </c>
      <c r="O138" s="138">
        <v>162.036</v>
      </c>
      <c r="P138" s="133">
        <f t="shared" si="16"/>
        <v>4.2760000000000105</v>
      </c>
      <c r="Q138" s="126"/>
      <c r="R138" s="44">
        <f t="shared" si="19"/>
        <v>1.8325714285714312</v>
      </c>
      <c r="S138" s="126"/>
      <c r="T138" s="126"/>
      <c r="V138" s="106">
        <f t="shared" si="20"/>
        <v>12.26273093564399</v>
      </c>
    </row>
    <row r="139" spans="1:22" x14ac:dyDescent="0.2">
      <c r="A139" s="44">
        <v>4</v>
      </c>
      <c r="B139" s="10">
        <v>8</v>
      </c>
      <c r="C139" s="44">
        <v>23</v>
      </c>
      <c r="D139" s="100">
        <v>53.666666666666664</v>
      </c>
      <c r="F139" s="125">
        <v>89.334000000000003</v>
      </c>
      <c r="G139" s="125">
        <v>160.136</v>
      </c>
      <c r="H139" s="125">
        <f t="shared" si="21"/>
        <v>5.418025932016203</v>
      </c>
      <c r="I139" s="133"/>
      <c r="J139" s="44">
        <f t="shared" si="22"/>
        <v>2.3220111137212345</v>
      </c>
      <c r="K139" s="126"/>
      <c r="L139" s="126"/>
      <c r="N139" s="44">
        <v>78.88</v>
      </c>
      <c r="O139" s="138">
        <v>166.31299999999999</v>
      </c>
      <c r="P139" s="133">
        <f t="shared" si="16"/>
        <v>4.3814529553562336</v>
      </c>
      <c r="Q139" s="126"/>
      <c r="R139" s="44">
        <f t="shared" si="19"/>
        <v>1.8777655522955325</v>
      </c>
      <c r="S139" s="126"/>
      <c r="T139" s="126"/>
      <c r="V139" s="106">
        <f t="shared" si="20"/>
        <v>12.142546890994495</v>
      </c>
    </row>
    <row r="140" spans="1:22" x14ac:dyDescent="0.2">
      <c r="A140" s="44">
        <v>4</v>
      </c>
      <c r="B140" s="10">
        <v>8</v>
      </c>
      <c r="C140" s="44">
        <v>24</v>
      </c>
      <c r="D140" s="100">
        <v>56</v>
      </c>
      <c r="F140" s="125">
        <v>88.858999999999995</v>
      </c>
      <c r="G140" s="125">
        <v>164.887</v>
      </c>
      <c r="H140" s="125">
        <f t="shared" si="21"/>
        <v>4.7746859582594601</v>
      </c>
      <c r="I140" s="133"/>
      <c r="J140" s="44">
        <f t="shared" si="22"/>
        <v>2.046293982111195</v>
      </c>
      <c r="K140" s="126"/>
      <c r="L140" s="126"/>
      <c r="N140" s="44">
        <v>80.781000000000006</v>
      </c>
      <c r="O140" s="138">
        <v>170.589</v>
      </c>
      <c r="P140" s="133">
        <f t="shared" si="16"/>
        <v>4.6795274334060837</v>
      </c>
      <c r="Q140" s="126"/>
      <c r="R140" s="44">
        <f t="shared" si="19"/>
        <v>2.005511757174034</v>
      </c>
      <c r="S140" s="126"/>
      <c r="T140" s="126"/>
      <c r="V140" s="106">
        <f t="shared" si="20"/>
        <v>9.8877139926274058</v>
      </c>
    </row>
    <row r="141" spans="1:22" x14ac:dyDescent="0.2">
      <c r="A141" s="44">
        <v>4</v>
      </c>
      <c r="B141" s="10">
        <v>8</v>
      </c>
      <c r="C141" s="44">
        <v>25</v>
      </c>
      <c r="D141" s="100">
        <v>58.333333333333336</v>
      </c>
      <c r="F141" s="125">
        <v>89.808999999999997</v>
      </c>
      <c r="G141" s="125">
        <v>169.16399999999999</v>
      </c>
      <c r="H141" s="125">
        <f t="shared" si="21"/>
        <v>4.3812360128164629</v>
      </c>
      <c r="I141" s="133"/>
      <c r="J141" s="44">
        <f t="shared" si="22"/>
        <v>1.8776725769213394</v>
      </c>
      <c r="K141" s="126"/>
      <c r="L141" s="126"/>
      <c r="N141" s="44">
        <v>81.730999999999995</v>
      </c>
      <c r="O141" s="138">
        <v>175.34100000000001</v>
      </c>
      <c r="P141" s="133">
        <f t="shared" ref="P141:P168" si="23" xml:space="preserve"> SQRT((N141 - N140) ^ 2 + (O141 - O140) ^ 2)</f>
        <v>4.8460297151379574</v>
      </c>
      <c r="Q141" s="126"/>
      <c r="R141" s="44">
        <f t="shared" si="19"/>
        <v>2.0768698779162653</v>
      </c>
      <c r="S141" s="126"/>
      <c r="T141" s="126"/>
      <c r="V141" s="106">
        <f t="shared" si="20"/>
        <v>10.169041891938509</v>
      </c>
    </row>
    <row r="142" spans="1:22" ht="16" thickBot="1" x14ac:dyDescent="0.25">
      <c r="A142" s="45">
        <v>4</v>
      </c>
      <c r="B142" s="13">
        <v>8</v>
      </c>
      <c r="C142" s="45">
        <v>26</v>
      </c>
      <c r="D142" s="101">
        <v>60.666666666666664</v>
      </c>
      <c r="F142" s="127">
        <v>92.66</v>
      </c>
      <c r="G142" s="127">
        <v>173.441</v>
      </c>
      <c r="H142" s="127">
        <f t="shared" si="21"/>
        <v>5.1401293758036992</v>
      </c>
      <c r="I142" s="134"/>
      <c r="J142" s="45">
        <f t="shared" si="22"/>
        <v>2.2029125896301611</v>
      </c>
      <c r="K142" s="128"/>
      <c r="L142" s="128"/>
      <c r="N142" s="45">
        <v>82.680999999999997</v>
      </c>
      <c r="O142" s="138">
        <v>179.143</v>
      </c>
      <c r="P142" s="134">
        <f t="shared" si="23"/>
        <v>3.9188906593575621</v>
      </c>
      <c r="Q142" s="128"/>
      <c r="R142" s="45">
        <f t="shared" si="19"/>
        <v>1.6795245682961015</v>
      </c>
      <c r="S142" s="128"/>
      <c r="T142" s="128"/>
      <c r="V142" s="107">
        <f t="shared" si="20"/>
        <v>11.493182544447816</v>
      </c>
    </row>
    <row r="143" spans="1:22" x14ac:dyDescent="0.2">
      <c r="A143" s="70">
        <v>4</v>
      </c>
      <c r="B143" s="44">
        <v>9</v>
      </c>
      <c r="C143" s="44">
        <v>1</v>
      </c>
      <c r="D143" s="100">
        <v>2.3333333333333335</v>
      </c>
      <c r="F143" s="123">
        <v>93.135000000000005</v>
      </c>
      <c r="G143" s="123">
        <v>77.929000000000002</v>
      </c>
      <c r="H143" s="123"/>
      <c r="I143" s="123">
        <f>SUM(H144:H168)</f>
        <v>111.50955024644729</v>
      </c>
      <c r="J143" s="43"/>
      <c r="K143" s="124">
        <f xml:space="preserve"> SQRT((F168 - F143) ^ 2 + (G168 - G143) ^ 2)</f>
        <v>102.60876651144385</v>
      </c>
      <c r="L143" s="123">
        <f>K143/I143</f>
        <v>0.92017918003138011</v>
      </c>
      <c r="N143" s="123">
        <v>94.085999999999999</v>
      </c>
      <c r="O143" s="123">
        <v>77.929000000000002</v>
      </c>
      <c r="P143" s="123"/>
      <c r="Q143" s="124">
        <f>SUM(P144:P168)</f>
        <v>110.10895424357109</v>
      </c>
      <c r="R143" s="43"/>
      <c r="S143" s="124">
        <f xml:space="preserve"> SQRT((N168 - N143) ^ 2 + (O168 - O143) ^ 2)</f>
        <v>107.65615297789532</v>
      </c>
      <c r="T143" s="123">
        <f>S143/Q143</f>
        <v>0.97772387102823666</v>
      </c>
      <c r="V143" s="105">
        <f t="shared" si="20"/>
        <v>0.95099999999999341</v>
      </c>
    </row>
    <row r="144" spans="1:22" x14ac:dyDescent="0.2">
      <c r="A144" s="70">
        <v>4</v>
      </c>
      <c r="B144" s="44">
        <v>9</v>
      </c>
      <c r="C144" s="44">
        <v>2</v>
      </c>
      <c r="D144" s="100">
        <v>4.666666666666667</v>
      </c>
      <c r="F144" s="125">
        <v>96.936999999999998</v>
      </c>
      <c r="G144" s="125">
        <v>82.206000000000003</v>
      </c>
      <c r="H144" s="125">
        <f t="shared" si="21"/>
        <v>5.7225809736516577</v>
      </c>
      <c r="I144" s="125"/>
      <c r="J144" s="44">
        <f>H144/(D144-D143)</f>
        <v>2.4525347029935674</v>
      </c>
      <c r="K144" s="126"/>
      <c r="L144" s="125"/>
      <c r="N144" s="125">
        <v>95.510999999999996</v>
      </c>
      <c r="O144" s="125">
        <v>83.156000000000006</v>
      </c>
      <c r="P144" s="125">
        <f t="shared" si="23"/>
        <v>5.4177628224203422</v>
      </c>
      <c r="Q144" s="126"/>
      <c r="R144" s="44">
        <f t="shared" ref="R144:R168" si="24">P144/(D144-D143)</f>
        <v>2.321898352465861</v>
      </c>
      <c r="S144" s="126"/>
      <c r="T144" s="125"/>
      <c r="V144" s="106">
        <f t="shared" si="20"/>
        <v>1.713468995926104</v>
      </c>
    </row>
    <row r="145" spans="1:22" x14ac:dyDescent="0.2">
      <c r="A145" s="70">
        <v>4</v>
      </c>
      <c r="B145" s="44">
        <v>9</v>
      </c>
      <c r="C145" s="44">
        <v>3</v>
      </c>
      <c r="D145" s="100">
        <v>7</v>
      </c>
      <c r="F145" s="125">
        <v>99.787999999999997</v>
      </c>
      <c r="G145" s="125">
        <v>86.483000000000004</v>
      </c>
      <c r="H145" s="125">
        <f t="shared" si="21"/>
        <v>5.1401293758036877</v>
      </c>
      <c r="I145" s="125"/>
      <c r="J145" s="44">
        <f t="shared" si="22"/>
        <v>2.2029125896301522</v>
      </c>
      <c r="K145" s="126"/>
      <c r="L145" s="125"/>
      <c r="N145" s="125">
        <v>98.361999999999995</v>
      </c>
      <c r="O145" s="125">
        <v>87.433000000000007</v>
      </c>
      <c r="P145" s="125">
        <f t="shared" si="23"/>
        <v>5.1401293758036877</v>
      </c>
      <c r="Q145" s="126"/>
      <c r="R145" s="44">
        <f t="shared" si="24"/>
        <v>2.2029125896301522</v>
      </c>
      <c r="S145" s="126"/>
      <c r="T145" s="125"/>
      <c r="V145" s="106">
        <f t="shared" si="20"/>
        <v>1.713468995926104</v>
      </c>
    </row>
    <row r="146" spans="1:22" x14ac:dyDescent="0.2">
      <c r="A146" s="70">
        <v>4</v>
      </c>
      <c r="B146" s="44">
        <v>9</v>
      </c>
      <c r="C146" s="44">
        <v>4</v>
      </c>
      <c r="D146" s="100">
        <v>9.3333333333333339</v>
      </c>
      <c r="F146" s="125">
        <v>101.21299999999999</v>
      </c>
      <c r="G146" s="125">
        <v>88.858999999999995</v>
      </c>
      <c r="H146" s="125">
        <f t="shared" si="21"/>
        <v>2.770559690748414</v>
      </c>
      <c r="I146" s="125"/>
      <c r="J146" s="44">
        <f t="shared" si="22"/>
        <v>1.1873827246064628</v>
      </c>
      <c r="K146" s="126"/>
      <c r="L146" s="125"/>
      <c r="N146" s="125">
        <v>97.887</v>
      </c>
      <c r="O146" s="125">
        <v>89.334000000000003</v>
      </c>
      <c r="P146" s="125">
        <f t="shared" si="23"/>
        <v>1.9594453296787795</v>
      </c>
      <c r="Q146" s="126"/>
      <c r="R146" s="44">
        <f t="shared" si="24"/>
        <v>0.8397622841480481</v>
      </c>
      <c r="S146" s="126"/>
      <c r="T146" s="125"/>
      <c r="V146" s="106">
        <f t="shared" si="20"/>
        <v>3.3597471631061708</v>
      </c>
    </row>
    <row r="147" spans="1:22" x14ac:dyDescent="0.2">
      <c r="A147" s="70">
        <v>4</v>
      </c>
      <c r="B147" s="44">
        <v>9</v>
      </c>
      <c r="C147" s="44">
        <v>5</v>
      </c>
      <c r="D147" s="100">
        <v>11.666666666666666</v>
      </c>
      <c r="F147" s="125">
        <v>103.589</v>
      </c>
      <c r="G147" s="125">
        <v>91.71</v>
      </c>
      <c r="H147" s="125">
        <f t="shared" si="21"/>
        <v>3.7112770039435237</v>
      </c>
      <c r="I147" s="125"/>
      <c r="J147" s="44">
        <f t="shared" si="22"/>
        <v>1.590547287404368</v>
      </c>
      <c r="K147" s="126"/>
      <c r="L147" s="125"/>
      <c r="N147" s="125">
        <v>98.837000000000003</v>
      </c>
      <c r="O147" s="125">
        <v>93.61</v>
      </c>
      <c r="P147" s="125">
        <f t="shared" si="23"/>
        <v>4.3802598096459953</v>
      </c>
      <c r="Q147" s="126"/>
      <c r="R147" s="44">
        <f t="shared" si="24"/>
        <v>1.877254204133999</v>
      </c>
      <c r="S147" s="126"/>
      <c r="T147" s="125"/>
      <c r="V147" s="106">
        <f t="shared" si="20"/>
        <v>5.117763574062403</v>
      </c>
    </row>
    <row r="148" spans="1:22" x14ac:dyDescent="0.2">
      <c r="A148" s="70">
        <v>4</v>
      </c>
      <c r="B148" s="44">
        <v>9</v>
      </c>
      <c r="C148" s="44">
        <v>6</v>
      </c>
      <c r="D148" s="100">
        <v>14</v>
      </c>
      <c r="F148" s="125">
        <v>106.91500000000001</v>
      </c>
      <c r="G148" s="125">
        <v>94.085999999999999</v>
      </c>
      <c r="H148" s="125">
        <f t="shared" si="21"/>
        <v>4.0874994801223004</v>
      </c>
      <c r="I148" s="125"/>
      <c r="J148" s="44">
        <f t="shared" si="22"/>
        <v>1.7517854914809854</v>
      </c>
      <c r="K148" s="126"/>
      <c r="L148" s="125"/>
      <c r="N148" s="125">
        <v>100.26300000000001</v>
      </c>
      <c r="O148" s="125">
        <v>97.412000000000006</v>
      </c>
      <c r="P148" s="125">
        <f t="shared" si="23"/>
        <v>4.0606255675696152</v>
      </c>
      <c r="Q148" s="126"/>
      <c r="R148" s="44">
        <f t="shared" si="24"/>
        <v>1.7402681003869775</v>
      </c>
      <c r="S148" s="126"/>
      <c r="T148" s="125"/>
      <c r="V148" s="106">
        <f t="shared" si="20"/>
        <v>7.4371620931643054</v>
      </c>
    </row>
    <row r="149" spans="1:22" x14ac:dyDescent="0.2">
      <c r="A149" s="70">
        <v>4</v>
      </c>
      <c r="B149" s="44">
        <v>9</v>
      </c>
      <c r="C149" s="44">
        <v>7</v>
      </c>
      <c r="D149" s="100">
        <v>16.333333333333332</v>
      </c>
      <c r="F149" s="125">
        <v>106.91500000000001</v>
      </c>
      <c r="G149" s="125">
        <v>98.837000000000003</v>
      </c>
      <c r="H149" s="125">
        <f t="shared" si="21"/>
        <v>4.7510000000000048</v>
      </c>
      <c r="I149" s="125"/>
      <c r="J149" s="44">
        <f t="shared" si="22"/>
        <v>2.0361428571428601</v>
      </c>
      <c r="K149" s="126"/>
      <c r="L149" s="125"/>
      <c r="N149" s="125">
        <v>102.164</v>
      </c>
      <c r="O149" s="125">
        <v>102.164</v>
      </c>
      <c r="P149" s="125">
        <f t="shared" si="23"/>
        <v>5.1181349142045818</v>
      </c>
      <c r="Q149" s="126"/>
      <c r="R149" s="44">
        <f t="shared" si="24"/>
        <v>2.1934863918019647</v>
      </c>
      <c r="S149" s="126"/>
      <c r="T149" s="125"/>
      <c r="V149" s="106">
        <f t="shared" si="20"/>
        <v>5.8000801718596984</v>
      </c>
    </row>
    <row r="150" spans="1:22" x14ac:dyDescent="0.2">
      <c r="A150" s="70">
        <v>4</v>
      </c>
      <c r="B150" s="44">
        <v>9</v>
      </c>
      <c r="C150" s="44">
        <v>8</v>
      </c>
      <c r="D150" s="100">
        <v>18.666666666666668</v>
      </c>
      <c r="F150" s="125">
        <v>107.39100000000001</v>
      </c>
      <c r="G150" s="125">
        <v>101.21299999999999</v>
      </c>
      <c r="H150" s="125">
        <f t="shared" si="21"/>
        <v>2.4232110927444919</v>
      </c>
      <c r="I150" s="125"/>
      <c r="J150" s="44">
        <f t="shared" si="22"/>
        <v>1.0385190397476383</v>
      </c>
      <c r="K150" s="126"/>
      <c r="L150" s="125"/>
      <c r="N150" s="125">
        <v>102.639</v>
      </c>
      <c r="O150" s="125">
        <v>106.44</v>
      </c>
      <c r="P150" s="125">
        <f t="shared" si="23"/>
        <v>4.3023018257672208</v>
      </c>
      <c r="Q150" s="126"/>
      <c r="R150" s="44">
        <f t="shared" si="24"/>
        <v>1.8438436396145212</v>
      </c>
      <c r="S150" s="126"/>
      <c r="T150" s="125"/>
      <c r="V150" s="106">
        <f t="shared" si="20"/>
        <v>7.0642078819921581</v>
      </c>
    </row>
    <row r="151" spans="1:22" x14ac:dyDescent="0.2">
      <c r="A151" s="70">
        <v>4</v>
      </c>
      <c r="B151" s="44">
        <v>9</v>
      </c>
      <c r="C151" s="44">
        <v>9</v>
      </c>
      <c r="D151" s="100">
        <v>21</v>
      </c>
      <c r="F151" s="125">
        <v>105.965</v>
      </c>
      <c r="G151" s="125">
        <v>106.44</v>
      </c>
      <c r="H151" s="125">
        <f t="shared" si="21"/>
        <v>5.418025932016203</v>
      </c>
      <c r="I151" s="125"/>
      <c r="J151" s="44">
        <f t="shared" si="22"/>
        <v>2.3220111137212309</v>
      </c>
      <c r="K151" s="126"/>
      <c r="L151" s="125"/>
      <c r="N151" s="125">
        <v>102.639</v>
      </c>
      <c r="O151" s="125">
        <v>110.242</v>
      </c>
      <c r="P151" s="125">
        <f t="shared" si="23"/>
        <v>3.8020000000000067</v>
      </c>
      <c r="Q151" s="126"/>
      <c r="R151" s="44">
        <f t="shared" si="24"/>
        <v>1.6294285714285752</v>
      </c>
      <c r="S151" s="126"/>
      <c r="T151" s="125"/>
      <c r="V151" s="106">
        <f t="shared" si="20"/>
        <v>5.0514829505799685</v>
      </c>
    </row>
    <row r="152" spans="1:22" x14ac:dyDescent="0.2">
      <c r="A152" s="70">
        <v>4</v>
      </c>
      <c r="B152" s="44">
        <v>9</v>
      </c>
      <c r="C152" s="44">
        <v>10</v>
      </c>
      <c r="D152" s="100">
        <v>23.333333333333332</v>
      </c>
      <c r="F152" s="125">
        <v>106.44</v>
      </c>
      <c r="G152" s="125">
        <v>110.242</v>
      </c>
      <c r="H152" s="125">
        <f t="shared" si="21"/>
        <v>3.8315569942257213</v>
      </c>
      <c r="I152" s="125"/>
      <c r="J152" s="44">
        <f t="shared" si="22"/>
        <v>1.642095854668167</v>
      </c>
      <c r="K152" s="126"/>
      <c r="L152" s="125"/>
      <c r="N152" s="125">
        <v>102.639</v>
      </c>
      <c r="O152" s="125">
        <v>113.093</v>
      </c>
      <c r="P152" s="125">
        <f t="shared" si="23"/>
        <v>2.8509999999999991</v>
      </c>
      <c r="Q152" s="126"/>
      <c r="R152" s="44">
        <f t="shared" si="24"/>
        <v>1.2218571428571432</v>
      </c>
      <c r="S152" s="126"/>
      <c r="T152" s="125"/>
      <c r="V152" s="106">
        <f t="shared" si="20"/>
        <v>4.7514000042092865</v>
      </c>
    </row>
    <row r="153" spans="1:22" x14ac:dyDescent="0.2">
      <c r="A153" s="70">
        <v>4</v>
      </c>
      <c r="B153" s="44">
        <v>9</v>
      </c>
      <c r="C153" s="44">
        <v>11</v>
      </c>
      <c r="D153" s="100">
        <v>25.666666666666668</v>
      </c>
      <c r="F153" s="125">
        <v>106.91500000000001</v>
      </c>
      <c r="G153" s="125">
        <v>115.944</v>
      </c>
      <c r="H153" s="125">
        <f t="shared" si="21"/>
        <v>5.7217505188534732</v>
      </c>
      <c r="I153" s="125"/>
      <c r="J153" s="44">
        <f t="shared" si="22"/>
        <v>2.4521787937943431</v>
      </c>
      <c r="K153" s="126"/>
      <c r="L153" s="125"/>
      <c r="N153" s="125">
        <v>102.639</v>
      </c>
      <c r="O153" s="125">
        <v>117.845</v>
      </c>
      <c r="P153" s="125">
        <f t="shared" si="23"/>
        <v>4.7519999999999953</v>
      </c>
      <c r="Q153" s="126"/>
      <c r="R153" s="44">
        <f t="shared" si="24"/>
        <v>2.0365714285714245</v>
      </c>
      <c r="S153" s="126"/>
      <c r="T153" s="125"/>
      <c r="V153" s="106">
        <f t="shared" si="20"/>
        <v>4.6795274334060784</v>
      </c>
    </row>
    <row r="154" spans="1:22" x14ac:dyDescent="0.2">
      <c r="A154" s="70">
        <v>4</v>
      </c>
      <c r="B154" s="44">
        <v>9</v>
      </c>
      <c r="C154" s="44">
        <v>12</v>
      </c>
      <c r="D154" s="100">
        <v>28</v>
      </c>
      <c r="F154" s="125">
        <v>106.91500000000001</v>
      </c>
      <c r="G154" s="125">
        <v>120.22</v>
      </c>
      <c r="H154" s="125">
        <f t="shared" si="21"/>
        <v>4.2759999999999962</v>
      </c>
      <c r="I154" s="125"/>
      <c r="J154" s="44">
        <f t="shared" si="22"/>
        <v>1.8325714285714279</v>
      </c>
      <c r="K154" s="126"/>
      <c r="L154" s="125"/>
      <c r="N154" s="125">
        <v>104.06399999999999</v>
      </c>
      <c r="O154" s="125">
        <v>122.596</v>
      </c>
      <c r="P154" s="125">
        <f t="shared" si="23"/>
        <v>4.9601034263410311</v>
      </c>
      <c r="Q154" s="126"/>
      <c r="R154" s="44">
        <f t="shared" si="24"/>
        <v>2.1257586112890143</v>
      </c>
      <c r="S154" s="126"/>
      <c r="T154" s="125"/>
      <c r="V154" s="106">
        <f t="shared" si="20"/>
        <v>3.7112770039435348</v>
      </c>
    </row>
    <row r="155" spans="1:22" x14ac:dyDescent="0.2">
      <c r="A155" s="70">
        <v>4</v>
      </c>
      <c r="B155" s="44">
        <v>9</v>
      </c>
      <c r="C155" s="44">
        <v>13</v>
      </c>
      <c r="D155" s="100">
        <v>30.333333333333332</v>
      </c>
      <c r="F155" s="125">
        <v>112.142</v>
      </c>
      <c r="G155" s="125">
        <v>123.547</v>
      </c>
      <c r="H155" s="125">
        <f t="shared" si="21"/>
        <v>6.1960033892824722</v>
      </c>
      <c r="I155" s="125"/>
      <c r="J155" s="44">
        <f t="shared" si="22"/>
        <v>2.6554300239782038</v>
      </c>
      <c r="K155" s="126"/>
      <c r="L155" s="125"/>
      <c r="N155" s="125">
        <v>106.44</v>
      </c>
      <c r="O155" s="125">
        <v>127.348</v>
      </c>
      <c r="P155" s="125">
        <f t="shared" si="23"/>
        <v>5.3128975145394985</v>
      </c>
      <c r="Q155" s="126"/>
      <c r="R155" s="44">
        <f t="shared" si="24"/>
        <v>2.2769560776597864</v>
      </c>
      <c r="S155" s="126"/>
      <c r="T155" s="125"/>
      <c r="V155" s="106">
        <f t="shared" si="20"/>
        <v>6.8527662297790366</v>
      </c>
    </row>
    <row r="156" spans="1:22" x14ac:dyDescent="0.2">
      <c r="A156" s="70">
        <v>4</v>
      </c>
      <c r="B156" s="44">
        <v>9</v>
      </c>
      <c r="C156" s="44">
        <v>14</v>
      </c>
      <c r="D156" s="100">
        <v>32.666666666666664</v>
      </c>
      <c r="F156" s="125">
        <v>113.568</v>
      </c>
      <c r="G156" s="125">
        <v>125.923</v>
      </c>
      <c r="H156" s="125">
        <f t="shared" si="21"/>
        <v>2.7710741599603623</v>
      </c>
      <c r="I156" s="125"/>
      <c r="J156" s="44">
        <f t="shared" si="22"/>
        <v>1.1876032114115844</v>
      </c>
      <c r="K156" s="126"/>
      <c r="L156" s="125"/>
      <c r="N156" s="125">
        <v>107.866</v>
      </c>
      <c r="O156" s="125">
        <v>130.67400000000001</v>
      </c>
      <c r="P156" s="125">
        <f t="shared" si="23"/>
        <v>3.618805327729036</v>
      </c>
      <c r="Q156" s="126"/>
      <c r="R156" s="44">
        <f t="shared" si="24"/>
        <v>1.5509165690267306</v>
      </c>
      <c r="S156" s="126"/>
      <c r="T156" s="125"/>
      <c r="V156" s="106">
        <f t="shared" si="20"/>
        <v>7.4219138367404964</v>
      </c>
    </row>
    <row r="157" spans="1:22" x14ac:dyDescent="0.2">
      <c r="A157" s="70">
        <v>4</v>
      </c>
      <c r="B157" s="44">
        <v>9</v>
      </c>
      <c r="C157" s="44">
        <v>15</v>
      </c>
      <c r="D157" s="100">
        <v>35</v>
      </c>
      <c r="F157" s="125">
        <v>114.99299999999999</v>
      </c>
      <c r="G157" s="125">
        <v>128.774</v>
      </c>
      <c r="H157" s="125">
        <f t="shared" si="21"/>
        <v>3.1872913265028013</v>
      </c>
      <c r="I157" s="125"/>
      <c r="J157" s="44">
        <f t="shared" si="22"/>
        <v>1.3659819970726277</v>
      </c>
      <c r="K157" s="126"/>
      <c r="L157" s="125"/>
      <c r="N157" s="125">
        <v>108.34099999999999</v>
      </c>
      <c r="O157" s="125">
        <v>135.42599999999999</v>
      </c>
      <c r="P157" s="125">
        <f t="shared" si="23"/>
        <v>4.7756809985592437</v>
      </c>
      <c r="Q157" s="126"/>
      <c r="R157" s="44">
        <f t="shared" si="24"/>
        <v>2.0467204279539595</v>
      </c>
      <c r="S157" s="126"/>
      <c r="T157" s="125"/>
      <c r="V157" s="106">
        <f t="shared" si="20"/>
        <v>9.4073486169058196</v>
      </c>
    </row>
    <row r="158" spans="1:22" x14ac:dyDescent="0.2">
      <c r="A158" s="70">
        <v>4</v>
      </c>
      <c r="B158" s="44">
        <v>9</v>
      </c>
      <c r="C158" s="44">
        <v>16</v>
      </c>
      <c r="D158" s="100">
        <v>37.333333333333336</v>
      </c>
      <c r="F158" s="125">
        <v>115.944</v>
      </c>
      <c r="G158" s="125">
        <v>133.05000000000001</v>
      </c>
      <c r="H158" s="125">
        <f t="shared" si="21"/>
        <v>4.3804768005321186</v>
      </c>
      <c r="I158" s="125"/>
      <c r="J158" s="44">
        <f t="shared" si="22"/>
        <v>1.8773472002280489</v>
      </c>
      <c r="K158" s="126"/>
      <c r="L158" s="125"/>
      <c r="N158" s="125">
        <v>108.816</v>
      </c>
      <c r="O158" s="125">
        <v>138.75200000000001</v>
      </c>
      <c r="P158" s="125">
        <f t="shared" si="23"/>
        <v>3.3597471631061993</v>
      </c>
      <c r="Q158" s="126"/>
      <c r="R158" s="44">
        <f t="shared" si="24"/>
        <v>1.4398916413312268</v>
      </c>
      <c r="S158" s="126"/>
      <c r="T158" s="125"/>
      <c r="V158" s="106">
        <f t="shared" si="20"/>
        <v>9.1280440402092697</v>
      </c>
    </row>
    <row r="159" spans="1:22" x14ac:dyDescent="0.2">
      <c r="A159" s="70">
        <v>4</v>
      </c>
      <c r="B159" s="44">
        <v>9</v>
      </c>
      <c r="C159" s="44">
        <v>17</v>
      </c>
      <c r="D159" s="100">
        <v>39.666666666666664</v>
      </c>
      <c r="F159" s="125">
        <v>118.32</v>
      </c>
      <c r="G159" s="125">
        <v>136.852</v>
      </c>
      <c r="H159" s="125">
        <f t="shared" si="21"/>
        <v>4.4833670382871729</v>
      </c>
      <c r="I159" s="125"/>
      <c r="J159" s="44">
        <f t="shared" si="22"/>
        <v>1.9214430164087923</v>
      </c>
      <c r="K159" s="126"/>
      <c r="L159" s="125"/>
      <c r="N159" s="125">
        <v>107.39100000000001</v>
      </c>
      <c r="O159" s="125">
        <v>140.65299999999999</v>
      </c>
      <c r="P159" s="125">
        <f t="shared" si="23"/>
        <v>2.3758000757639359</v>
      </c>
      <c r="Q159" s="126"/>
      <c r="R159" s="44">
        <f t="shared" si="24"/>
        <v>1.0182000324702603</v>
      </c>
      <c r="S159" s="126"/>
      <c r="T159" s="125"/>
      <c r="V159" s="106">
        <f t="shared" si="20"/>
        <v>11.571112392505729</v>
      </c>
    </row>
    <row r="160" spans="1:22" x14ac:dyDescent="0.2">
      <c r="A160" s="70">
        <v>4</v>
      </c>
      <c r="B160" s="44">
        <v>9</v>
      </c>
      <c r="C160" s="44">
        <v>18</v>
      </c>
      <c r="D160" s="100">
        <v>42</v>
      </c>
      <c r="F160" s="125">
        <v>121.646</v>
      </c>
      <c r="G160" s="125">
        <v>141.60400000000001</v>
      </c>
      <c r="H160" s="125">
        <f t="shared" si="21"/>
        <v>5.8003258529155186</v>
      </c>
      <c r="I160" s="125"/>
      <c r="J160" s="44">
        <f t="shared" si="22"/>
        <v>2.4858539369637911</v>
      </c>
      <c r="K160" s="126"/>
      <c r="L160" s="125"/>
      <c r="N160" s="125">
        <v>108.34099999999999</v>
      </c>
      <c r="O160" s="125">
        <v>143.97900000000001</v>
      </c>
      <c r="P160" s="125">
        <f t="shared" si="23"/>
        <v>3.4590137322653294</v>
      </c>
      <c r="Q160" s="126"/>
      <c r="R160" s="44">
        <f t="shared" si="24"/>
        <v>1.4824344566851397</v>
      </c>
      <c r="S160" s="126"/>
      <c r="T160" s="125"/>
      <c r="V160" s="106">
        <f t="shared" si="20"/>
        <v>13.515311687119915</v>
      </c>
    </row>
    <row r="161" spans="1:22" x14ac:dyDescent="0.2">
      <c r="A161" s="70">
        <v>4</v>
      </c>
      <c r="B161" s="44">
        <v>9</v>
      </c>
      <c r="C161" s="44">
        <v>19</v>
      </c>
      <c r="D161" s="100">
        <v>44.333333333333336</v>
      </c>
      <c r="F161" s="125">
        <v>119.27</v>
      </c>
      <c r="G161" s="125">
        <v>147.78100000000001</v>
      </c>
      <c r="H161" s="125">
        <f t="shared" si="21"/>
        <v>6.6182101054590232</v>
      </c>
      <c r="I161" s="125"/>
      <c r="J161" s="44">
        <f t="shared" si="22"/>
        <v>2.8363757594824355</v>
      </c>
      <c r="K161" s="126"/>
      <c r="L161" s="125"/>
      <c r="N161" s="125">
        <v>108.816</v>
      </c>
      <c r="O161" s="125">
        <v>147.78100000000001</v>
      </c>
      <c r="P161" s="125">
        <f t="shared" si="23"/>
        <v>3.8315569942257093</v>
      </c>
      <c r="Q161" s="126"/>
      <c r="R161" s="44">
        <f t="shared" si="24"/>
        <v>1.6420958546681594</v>
      </c>
      <c r="S161" s="126"/>
      <c r="T161" s="125"/>
      <c r="V161" s="106">
        <f t="shared" si="20"/>
        <v>10.453999999999994</v>
      </c>
    </row>
    <row r="162" spans="1:22" x14ac:dyDescent="0.2">
      <c r="A162" s="70">
        <v>4</v>
      </c>
      <c r="B162" s="44">
        <v>9</v>
      </c>
      <c r="C162" s="44">
        <v>20</v>
      </c>
      <c r="D162" s="100">
        <v>46.666666666666664</v>
      </c>
      <c r="F162" s="125">
        <v>120.22</v>
      </c>
      <c r="G162" s="125">
        <v>151.58199999999999</v>
      </c>
      <c r="H162" s="125">
        <f t="shared" si="21"/>
        <v>3.9179204943438952</v>
      </c>
      <c r="I162" s="125"/>
      <c r="J162" s="44">
        <f t="shared" si="22"/>
        <v>1.6791087832902443</v>
      </c>
      <c r="K162" s="126"/>
      <c r="L162" s="125"/>
      <c r="N162" s="125">
        <v>109.291</v>
      </c>
      <c r="O162" s="125">
        <v>155.85900000000001</v>
      </c>
      <c r="P162" s="125">
        <f t="shared" si="23"/>
        <v>8.0919533488521811</v>
      </c>
      <c r="Q162" s="126"/>
      <c r="R162" s="44">
        <f t="shared" si="24"/>
        <v>3.4679800066509419</v>
      </c>
      <c r="S162" s="126"/>
      <c r="T162" s="125"/>
      <c r="V162" s="106">
        <f t="shared" si="20"/>
        <v>11.736088360267239</v>
      </c>
    </row>
    <row r="163" spans="1:22" x14ac:dyDescent="0.2">
      <c r="A163" s="70">
        <v>4</v>
      </c>
      <c r="B163" s="44">
        <v>9</v>
      </c>
      <c r="C163" s="44">
        <v>21</v>
      </c>
      <c r="D163" s="100">
        <v>49</v>
      </c>
      <c r="F163" s="125">
        <v>120.696</v>
      </c>
      <c r="G163" s="125">
        <v>155.38399999999999</v>
      </c>
      <c r="H163" s="125">
        <f t="shared" si="21"/>
        <v>3.831681093201774</v>
      </c>
      <c r="I163" s="125"/>
      <c r="J163" s="44">
        <f t="shared" si="22"/>
        <v>1.6421490399436158</v>
      </c>
      <c r="K163" s="126"/>
      <c r="L163" s="125"/>
      <c r="N163" s="125">
        <v>109.76600000000001</v>
      </c>
      <c r="O163" s="125">
        <v>158.23500000000001</v>
      </c>
      <c r="P163" s="125">
        <f t="shared" si="23"/>
        <v>2.4230148575689814</v>
      </c>
      <c r="Q163" s="126"/>
      <c r="R163" s="44">
        <f t="shared" si="24"/>
        <v>1.0384349389581338</v>
      </c>
      <c r="S163" s="126"/>
      <c r="T163" s="125"/>
      <c r="V163" s="106">
        <f t="shared" si="20"/>
        <v>11.295711619902484</v>
      </c>
    </row>
    <row r="164" spans="1:22" x14ac:dyDescent="0.2">
      <c r="A164" s="70">
        <v>4</v>
      </c>
      <c r="B164" s="44">
        <v>9</v>
      </c>
      <c r="C164" s="44">
        <v>22</v>
      </c>
      <c r="D164" s="100">
        <v>51.333333333333336</v>
      </c>
      <c r="F164" s="125">
        <v>118.795</v>
      </c>
      <c r="G164" s="125">
        <v>160.61099999999999</v>
      </c>
      <c r="H164" s="125">
        <f t="shared" si="21"/>
        <v>5.5619537934074952</v>
      </c>
      <c r="I164" s="125"/>
      <c r="J164" s="44">
        <f t="shared" si="22"/>
        <v>2.3836944828889242</v>
      </c>
      <c r="K164" s="126"/>
      <c r="L164" s="125"/>
      <c r="N164" s="125">
        <v>110.717</v>
      </c>
      <c r="O164" s="125">
        <v>162.98699999999999</v>
      </c>
      <c r="P164" s="125">
        <f t="shared" si="23"/>
        <v>4.8462258511134007</v>
      </c>
      <c r="Q164" s="126"/>
      <c r="R164" s="44">
        <f t="shared" si="24"/>
        <v>2.0769539361914555</v>
      </c>
      <c r="S164" s="126"/>
      <c r="T164" s="125"/>
      <c r="V164" s="106">
        <f t="shared" si="20"/>
        <v>8.4201817082530983</v>
      </c>
    </row>
    <row r="165" spans="1:22" x14ac:dyDescent="0.2">
      <c r="A165" s="70">
        <v>4</v>
      </c>
      <c r="B165" s="44">
        <v>9</v>
      </c>
      <c r="C165" s="44">
        <v>23</v>
      </c>
      <c r="D165" s="100">
        <v>53.666666666666664</v>
      </c>
      <c r="F165" s="125">
        <v>120.22</v>
      </c>
      <c r="G165" s="125">
        <v>162.511</v>
      </c>
      <c r="H165" s="125">
        <f t="shared" si="21"/>
        <v>2.3750000000000027</v>
      </c>
      <c r="I165" s="125"/>
      <c r="J165" s="44">
        <f t="shared" si="22"/>
        <v>1.0178571428571461</v>
      </c>
      <c r="K165" s="126"/>
      <c r="L165" s="125"/>
      <c r="N165" s="125">
        <v>111.667</v>
      </c>
      <c r="O165" s="125">
        <v>167.738</v>
      </c>
      <c r="P165" s="125">
        <f t="shared" si="23"/>
        <v>4.8450491225580006</v>
      </c>
      <c r="Q165" s="126"/>
      <c r="R165" s="44">
        <f t="shared" si="24"/>
        <v>2.0764496239534331</v>
      </c>
      <c r="S165" s="126"/>
      <c r="T165" s="125"/>
      <c r="V165" s="106">
        <f t="shared" si="20"/>
        <v>10.023738723649974</v>
      </c>
    </row>
    <row r="166" spans="1:22" x14ac:dyDescent="0.2">
      <c r="A166" s="70">
        <v>4</v>
      </c>
      <c r="B166" s="44">
        <v>9</v>
      </c>
      <c r="C166" s="44">
        <v>24</v>
      </c>
      <c r="D166" s="100">
        <v>56</v>
      </c>
      <c r="F166" s="125">
        <v>120.22</v>
      </c>
      <c r="G166" s="125">
        <v>166.31299999999999</v>
      </c>
      <c r="H166" s="125">
        <f t="shared" si="21"/>
        <v>3.8019999999999925</v>
      </c>
      <c r="I166" s="125"/>
      <c r="J166" s="44">
        <f t="shared" si="22"/>
        <v>1.6294285714285666</v>
      </c>
      <c r="K166" s="126"/>
      <c r="L166" s="125"/>
      <c r="N166" s="125">
        <v>113.093</v>
      </c>
      <c r="O166" s="125">
        <v>172.01499999999999</v>
      </c>
      <c r="P166" s="125">
        <f t="shared" si="23"/>
        <v>4.5084592711923097</v>
      </c>
      <c r="Q166" s="126"/>
      <c r="R166" s="44">
        <f t="shared" si="24"/>
        <v>1.932196830510988</v>
      </c>
      <c r="S166" s="126"/>
      <c r="T166" s="125"/>
      <c r="V166" s="106">
        <f t="shared" si="20"/>
        <v>9.1272631714002816</v>
      </c>
    </row>
    <row r="167" spans="1:22" x14ac:dyDescent="0.2">
      <c r="A167" s="70">
        <v>4</v>
      </c>
      <c r="B167" s="44">
        <v>9</v>
      </c>
      <c r="C167" s="44">
        <v>25</v>
      </c>
      <c r="D167" s="100">
        <v>58.333333333333336</v>
      </c>
      <c r="F167" s="125">
        <v>119.27</v>
      </c>
      <c r="G167" s="125">
        <v>171.54</v>
      </c>
      <c r="H167" s="125">
        <f t="shared" si="21"/>
        <v>5.3126291984289704</v>
      </c>
      <c r="I167" s="125"/>
      <c r="J167" s="44">
        <f t="shared" si="22"/>
        <v>2.276841085040985</v>
      </c>
      <c r="K167" s="126"/>
      <c r="L167" s="125"/>
      <c r="N167" s="125">
        <v>112.61799999999999</v>
      </c>
      <c r="O167" s="125">
        <v>177.71700000000001</v>
      </c>
      <c r="P167" s="125">
        <f t="shared" si="23"/>
        <v>5.7217505188535007</v>
      </c>
      <c r="Q167" s="126"/>
      <c r="R167" s="44">
        <f t="shared" si="24"/>
        <v>2.4521787937943551</v>
      </c>
      <c r="S167" s="126"/>
      <c r="T167" s="125"/>
      <c r="V167" s="106">
        <f t="shared" si="20"/>
        <v>9.0776887476934487</v>
      </c>
    </row>
    <row r="168" spans="1:22" ht="16" thickBot="1" x14ac:dyDescent="0.25">
      <c r="A168" s="77">
        <v>4</v>
      </c>
      <c r="B168" s="45">
        <v>9</v>
      </c>
      <c r="C168" s="45">
        <v>26</v>
      </c>
      <c r="D168" s="101">
        <v>60.666666666666664</v>
      </c>
      <c r="F168" s="127">
        <v>120.696</v>
      </c>
      <c r="G168" s="127">
        <v>176.767</v>
      </c>
      <c r="H168" s="127">
        <f t="shared" si="21"/>
        <v>5.418025932016203</v>
      </c>
      <c r="I168" s="127"/>
      <c r="J168" s="45">
        <f t="shared" si="22"/>
        <v>2.3220111137212345</v>
      </c>
      <c r="K168" s="128"/>
      <c r="L168" s="127"/>
      <c r="N168" s="127">
        <v>113.093</v>
      </c>
      <c r="O168" s="127">
        <v>183.89400000000001</v>
      </c>
      <c r="P168" s="127">
        <f t="shared" si="23"/>
        <v>6.195236395812505</v>
      </c>
      <c r="Q168" s="128"/>
      <c r="R168" s="45">
        <f t="shared" si="24"/>
        <v>2.6551013124910789</v>
      </c>
      <c r="S168" s="128"/>
      <c r="T168" s="127"/>
      <c r="V168" s="107">
        <f t="shared" si="20"/>
        <v>10.421119805471966</v>
      </c>
    </row>
    <row r="169" spans="1:22" x14ac:dyDescent="0.2">
      <c r="A169" s="17">
        <v>5</v>
      </c>
      <c r="B169" s="41">
        <v>10</v>
      </c>
      <c r="C169" s="41">
        <v>1</v>
      </c>
      <c r="D169" s="79">
        <v>2.5</v>
      </c>
      <c r="F169" s="110">
        <v>126.42400000000001</v>
      </c>
      <c r="G169" s="135">
        <v>215.846</v>
      </c>
      <c r="H169" s="108"/>
      <c r="I169" s="110">
        <f>SUM(H170:H190)</f>
        <v>136.40961364525023</v>
      </c>
      <c r="J169" s="51"/>
      <c r="K169" s="112">
        <f xml:space="preserve"> SQRT((F190 - F169) ^ 2 + (G190 - G169) ^ 2)</f>
        <v>133.94491531969402</v>
      </c>
      <c r="L169" s="110">
        <f>K169/I169</f>
        <v>0.98193163766326641</v>
      </c>
      <c r="N169" s="110">
        <v>122.69799999999999</v>
      </c>
      <c r="O169" s="135">
        <v>231.90600000000001</v>
      </c>
      <c r="P169" s="108"/>
      <c r="Q169" s="112">
        <f>SUM(P170:P190)</f>
        <v>135.35692455893749</v>
      </c>
      <c r="R169" s="51"/>
      <c r="S169" s="112">
        <f xml:space="preserve"> SQRT((N190 - N169) ^ 2 + (O190 - O169) ^ 2)</f>
        <v>131.58611645990624</v>
      </c>
      <c r="T169" s="110">
        <f>S169/Q169</f>
        <v>0.97214174220256189</v>
      </c>
      <c r="V169" s="102">
        <f t="shared" si="20"/>
        <v>16.486560466028084</v>
      </c>
    </row>
    <row r="170" spans="1:22" x14ac:dyDescent="0.2">
      <c r="A170" s="17">
        <v>5</v>
      </c>
      <c r="B170" s="41">
        <v>10</v>
      </c>
      <c r="C170" s="41">
        <v>2</v>
      </c>
      <c r="D170" s="80">
        <v>5</v>
      </c>
      <c r="F170" s="115">
        <v>128.994</v>
      </c>
      <c r="G170" s="136">
        <v>220.98599999999999</v>
      </c>
      <c r="H170" s="113">
        <f t="shared" si="21"/>
        <v>5.7466947021744446</v>
      </c>
      <c r="I170" s="115"/>
      <c r="J170" s="52">
        <f>H170/(D170-D169)</f>
        <v>2.2986778808697776</v>
      </c>
      <c r="K170" s="117"/>
      <c r="L170" s="115"/>
      <c r="N170" s="115">
        <v>125.91</v>
      </c>
      <c r="O170" s="136">
        <v>237.04599999999999</v>
      </c>
      <c r="P170" s="113">
        <f t="shared" ref="P170:P190" si="25" xml:space="preserve"> SQRT((N170 - N169) ^ 2 + (O170 - O169) ^ 2)</f>
        <v>6.0610678927066868</v>
      </c>
      <c r="Q170" s="117"/>
      <c r="R170" s="52">
        <f t="shared" ref="R170:R190" si="26">P170/(D170-D169)</f>
        <v>2.4244271570826745</v>
      </c>
      <c r="S170" s="117"/>
      <c r="T170" s="115"/>
      <c r="V170" s="103">
        <f t="shared" si="20"/>
        <v>16.353429487419454</v>
      </c>
    </row>
    <row r="171" spans="1:22" x14ac:dyDescent="0.2">
      <c r="A171" s="17">
        <v>5</v>
      </c>
      <c r="B171" s="41">
        <v>10</v>
      </c>
      <c r="C171" s="41">
        <v>3</v>
      </c>
      <c r="D171" s="80">
        <v>7.5</v>
      </c>
      <c r="F171" s="115">
        <v>131.05000000000001</v>
      </c>
      <c r="G171" s="136">
        <v>229.72200000000001</v>
      </c>
      <c r="H171" s="113">
        <f t="shared" si="21"/>
        <v>8.9746772643923176</v>
      </c>
      <c r="I171" s="115"/>
      <c r="J171" s="52">
        <f t="shared" si="22"/>
        <v>3.5898709057569271</v>
      </c>
      <c r="K171" s="117"/>
      <c r="L171" s="115"/>
      <c r="N171" s="115">
        <v>125.91</v>
      </c>
      <c r="O171" s="136">
        <v>242.827</v>
      </c>
      <c r="P171" s="113">
        <f t="shared" si="25"/>
        <v>5.7810000000000059</v>
      </c>
      <c r="Q171" s="117"/>
      <c r="R171" s="52">
        <f t="shared" si="26"/>
        <v>2.3124000000000025</v>
      </c>
      <c r="S171" s="117"/>
      <c r="T171" s="115"/>
      <c r="V171" s="103">
        <f t="shared" si="20"/>
        <v>14.076953683237004</v>
      </c>
    </row>
    <row r="172" spans="1:22" x14ac:dyDescent="0.2">
      <c r="A172" s="17">
        <v>5</v>
      </c>
      <c r="B172" s="41">
        <v>10</v>
      </c>
      <c r="C172" s="41">
        <v>4</v>
      </c>
      <c r="D172" s="80">
        <v>10</v>
      </c>
      <c r="F172" s="115">
        <v>130.02199999999999</v>
      </c>
      <c r="G172" s="136">
        <v>236.917</v>
      </c>
      <c r="H172" s="113">
        <f t="shared" si="21"/>
        <v>7.2680677624799248</v>
      </c>
      <c r="I172" s="115"/>
      <c r="J172" s="52">
        <f t="shared" si="22"/>
        <v>2.90722710499197</v>
      </c>
      <c r="K172" s="117"/>
      <c r="L172" s="115"/>
      <c r="N172" s="115">
        <v>128.47999999999999</v>
      </c>
      <c r="O172" s="136">
        <v>251.821</v>
      </c>
      <c r="P172" s="113">
        <f t="shared" si="25"/>
        <v>9.3539796878120249</v>
      </c>
      <c r="Q172" s="117"/>
      <c r="R172" s="52">
        <f t="shared" si="26"/>
        <v>3.7415918751248101</v>
      </c>
      <c r="S172" s="117"/>
      <c r="T172" s="115"/>
      <c r="V172" s="103">
        <f t="shared" si="20"/>
        <v>14.98355698757808</v>
      </c>
    </row>
    <row r="173" spans="1:22" x14ac:dyDescent="0.2">
      <c r="A173" s="17">
        <v>5</v>
      </c>
      <c r="B173" s="41">
        <v>10</v>
      </c>
      <c r="C173" s="41">
        <v>5</v>
      </c>
      <c r="D173" s="80">
        <v>12.5</v>
      </c>
      <c r="F173" s="115">
        <v>131.56399999999999</v>
      </c>
      <c r="G173" s="136">
        <v>240.51499999999999</v>
      </c>
      <c r="H173" s="113">
        <f t="shared" si="21"/>
        <v>3.9145073764140355</v>
      </c>
      <c r="I173" s="115"/>
      <c r="J173" s="52">
        <f t="shared" si="22"/>
        <v>1.5658029505656141</v>
      </c>
      <c r="K173" s="117"/>
      <c r="L173" s="115"/>
      <c r="N173" s="115">
        <v>132.334</v>
      </c>
      <c r="O173" s="136">
        <v>255.67500000000001</v>
      </c>
      <c r="P173" s="113">
        <f t="shared" si="25"/>
        <v>5.4503790693859271</v>
      </c>
      <c r="Q173" s="117"/>
      <c r="R173" s="52">
        <f t="shared" si="26"/>
        <v>2.1801516277543707</v>
      </c>
      <c r="S173" s="117"/>
      <c r="T173" s="115"/>
      <c r="V173" s="103">
        <f t="shared" si="20"/>
        <v>15.179542153833255</v>
      </c>
    </row>
    <row r="174" spans="1:22" x14ac:dyDescent="0.2">
      <c r="A174" s="17">
        <v>5</v>
      </c>
      <c r="B174" s="41">
        <v>10</v>
      </c>
      <c r="C174" s="41">
        <v>6</v>
      </c>
      <c r="D174" s="80">
        <v>15</v>
      </c>
      <c r="F174" s="115">
        <v>132.077</v>
      </c>
      <c r="G174" s="136">
        <v>246.16800000000001</v>
      </c>
      <c r="H174" s="113">
        <f t="shared" si="21"/>
        <v>5.6762292060839323</v>
      </c>
      <c r="I174" s="115"/>
      <c r="J174" s="52">
        <f t="shared" si="22"/>
        <v>2.270491682433573</v>
      </c>
      <c r="K174" s="117"/>
      <c r="L174" s="115"/>
      <c r="N174" s="115">
        <v>132.977</v>
      </c>
      <c r="O174" s="136">
        <v>262.09899999999999</v>
      </c>
      <c r="P174" s="113">
        <f t="shared" si="25"/>
        <v>6.4560998288440148</v>
      </c>
      <c r="Q174" s="117"/>
      <c r="R174" s="52">
        <f t="shared" si="26"/>
        <v>2.5824399315376061</v>
      </c>
      <c r="S174" s="117"/>
      <c r="T174" s="115"/>
      <c r="V174" s="103">
        <f t="shared" si="20"/>
        <v>15.956401881376625</v>
      </c>
    </row>
    <row r="175" spans="1:22" x14ac:dyDescent="0.2">
      <c r="A175" s="17">
        <v>5</v>
      </c>
      <c r="B175" s="41">
        <v>10</v>
      </c>
      <c r="C175" s="41">
        <v>7</v>
      </c>
      <c r="D175" s="80">
        <v>17.5</v>
      </c>
      <c r="F175" s="115">
        <v>134.13300000000001</v>
      </c>
      <c r="G175" s="136">
        <v>252.84899999999999</v>
      </c>
      <c r="H175" s="113">
        <f t="shared" si="21"/>
        <v>6.9902000686675496</v>
      </c>
      <c r="I175" s="115"/>
      <c r="J175" s="52">
        <f t="shared" si="22"/>
        <v>2.7960800274670197</v>
      </c>
      <c r="K175" s="117"/>
      <c r="L175" s="115"/>
      <c r="N175" s="115">
        <v>135.54599999999999</v>
      </c>
      <c r="O175" s="136">
        <v>266.596</v>
      </c>
      <c r="P175" s="113">
        <f t="shared" si="25"/>
        <v>5.1790703799041067</v>
      </c>
      <c r="Q175" s="117"/>
      <c r="R175" s="52">
        <f t="shared" si="26"/>
        <v>2.0716281519616428</v>
      </c>
      <c r="S175" s="117"/>
      <c r="T175" s="115"/>
      <c r="V175" s="103">
        <f t="shared" si="20"/>
        <v>13.819427556885282</v>
      </c>
    </row>
    <row r="176" spans="1:22" x14ac:dyDescent="0.2">
      <c r="A176" s="17">
        <v>5</v>
      </c>
      <c r="B176" s="41">
        <v>10</v>
      </c>
      <c r="C176" s="41">
        <v>8</v>
      </c>
      <c r="D176" s="80">
        <v>20</v>
      </c>
      <c r="F176" s="115">
        <v>135.161</v>
      </c>
      <c r="G176" s="136">
        <v>259.52999999999997</v>
      </c>
      <c r="H176" s="113">
        <f t="shared" si="21"/>
        <v>6.7596260991270629</v>
      </c>
      <c r="I176" s="115"/>
      <c r="J176" s="52">
        <f t="shared" si="22"/>
        <v>2.7038504396508252</v>
      </c>
      <c r="K176" s="117"/>
      <c r="L176" s="115"/>
      <c r="N176" s="115">
        <v>136.83099999999999</v>
      </c>
      <c r="O176" s="136">
        <v>273.02</v>
      </c>
      <c r="P176" s="113">
        <f t="shared" si="25"/>
        <v>6.5512594972264466</v>
      </c>
      <c r="Q176" s="117"/>
      <c r="R176" s="52">
        <f t="shared" si="26"/>
        <v>2.6205037988905788</v>
      </c>
      <c r="S176" s="117"/>
      <c r="T176" s="115"/>
      <c r="V176" s="103">
        <f t="shared" si="20"/>
        <v>13.592976127397568</v>
      </c>
    </row>
    <row r="177" spans="1:22" x14ac:dyDescent="0.2">
      <c r="A177" s="17">
        <v>5</v>
      </c>
      <c r="B177" s="41">
        <v>10</v>
      </c>
      <c r="C177" s="41">
        <v>9</v>
      </c>
      <c r="D177" s="80">
        <v>22.5</v>
      </c>
      <c r="F177" s="115">
        <v>136.703</v>
      </c>
      <c r="G177" s="136">
        <v>263.64100000000002</v>
      </c>
      <c r="H177" s="113">
        <f t="shared" si="21"/>
        <v>4.3906816099553829</v>
      </c>
      <c r="I177" s="115"/>
      <c r="J177" s="52">
        <f t="shared" si="22"/>
        <v>1.7562726439821532</v>
      </c>
      <c r="K177" s="117"/>
      <c r="L177" s="115"/>
      <c r="N177" s="115">
        <v>140.04300000000001</v>
      </c>
      <c r="O177" s="136">
        <v>278.15899999999999</v>
      </c>
      <c r="P177" s="113">
        <f t="shared" si="25"/>
        <v>6.0602198804994041</v>
      </c>
      <c r="Q177" s="117"/>
      <c r="R177" s="52">
        <f t="shared" si="26"/>
        <v>2.4240879521997618</v>
      </c>
      <c r="S177" s="117"/>
      <c r="T177" s="115"/>
      <c r="V177" s="103">
        <f t="shared" si="20"/>
        <v>14.897245517208852</v>
      </c>
    </row>
    <row r="178" spans="1:22" x14ac:dyDescent="0.2">
      <c r="A178" s="17">
        <v>5</v>
      </c>
      <c r="B178" s="41">
        <v>10</v>
      </c>
      <c r="C178" s="41">
        <v>10</v>
      </c>
      <c r="D178" s="80">
        <v>25</v>
      </c>
      <c r="F178" s="115">
        <v>137.73099999999999</v>
      </c>
      <c r="G178" s="136">
        <v>269.80799999999999</v>
      </c>
      <c r="H178" s="113">
        <f t="shared" si="21"/>
        <v>6.2520934893841478</v>
      </c>
      <c r="I178" s="115"/>
      <c r="J178" s="52">
        <f t="shared" si="22"/>
        <v>2.5008373957536589</v>
      </c>
      <c r="K178" s="117"/>
      <c r="L178" s="115"/>
      <c r="N178" s="115">
        <v>143.898</v>
      </c>
      <c r="O178" s="136">
        <v>285.86799999999999</v>
      </c>
      <c r="P178" s="113">
        <f t="shared" si="25"/>
        <v>8.6191476376727625</v>
      </c>
      <c r="Q178" s="117"/>
      <c r="R178" s="52">
        <f t="shared" si="26"/>
        <v>3.4476590550691051</v>
      </c>
      <c r="S178" s="117"/>
      <c r="T178" s="115"/>
      <c r="V178" s="103">
        <f t="shared" si="20"/>
        <v>17.203356910789246</v>
      </c>
    </row>
    <row r="179" spans="1:22" x14ac:dyDescent="0.2">
      <c r="A179" s="17">
        <v>5</v>
      </c>
      <c r="B179" s="41">
        <v>10</v>
      </c>
      <c r="C179" s="41">
        <v>11</v>
      </c>
      <c r="D179" s="80">
        <v>27.5</v>
      </c>
      <c r="F179" s="115">
        <v>142.35599999999999</v>
      </c>
      <c r="G179" s="136">
        <v>274.43299999999999</v>
      </c>
      <c r="H179" s="113">
        <f t="shared" si="21"/>
        <v>6.540737725975565</v>
      </c>
      <c r="I179" s="115"/>
      <c r="J179" s="52">
        <f t="shared" si="22"/>
        <v>2.616295090390226</v>
      </c>
      <c r="K179" s="117"/>
      <c r="L179" s="115"/>
      <c r="N179" s="115">
        <v>145.82499999999999</v>
      </c>
      <c r="O179" s="136">
        <v>291.00700000000001</v>
      </c>
      <c r="P179" s="113">
        <f t="shared" si="25"/>
        <v>5.488410516716117</v>
      </c>
      <c r="Q179" s="117"/>
      <c r="R179" s="52">
        <f t="shared" si="26"/>
        <v>2.1953642066864467</v>
      </c>
      <c r="S179" s="117"/>
      <c r="T179" s="115"/>
      <c r="V179" s="103">
        <f t="shared" si="20"/>
        <v>16.933146104607978</v>
      </c>
    </row>
    <row r="180" spans="1:22" x14ac:dyDescent="0.2">
      <c r="A180" s="17">
        <v>5</v>
      </c>
      <c r="B180" s="41">
        <v>10</v>
      </c>
      <c r="C180" s="41">
        <v>12</v>
      </c>
      <c r="D180" s="80">
        <v>30</v>
      </c>
      <c r="F180" s="115">
        <v>144.41200000000001</v>
      </c>
      <c r="G180" s="136">
        <v>281.62799999999999</v>
      </c>
      <c r="H180" s="113">
        <f t="shared" si="21"/>
        <v>7.4829914472756114</v>
      </c>
      <c r="I180" s="115"/>
      <c r="J180" s="52">
        <f t="shared" si="22"/>
        <v>2.9931965789102444</v>
      </c>
      <c r="K180" s="117"/>
      <c r="L180" s="115"/>
      <c r="N180" s="115">
        <v>148.39400000000001</v>
      </c>
      <c r="O180" s="136">
        <v>297.43099999999998</v>
      </c>
      <c r="P180" s="113">
        <f t="shared" si="25"/>
        <v>6.9186369322287611</v>
      </c>
      <c r="Q180" s="117"/>
      <c r="R180" s="52">
        <f t="shared" si="26"/>
        <v>2.7674547728915044</v>
      </c>
      <c r="S180" s="117"/>
      <c r="T180" s="115"/>
      <c r="V180" s="103">
        <f t="shared" si="20"/>
        <v>16.296966987755724</v>
      </c>
    </row>
    <row r="181" spans="1:22" x14ac:dyDescent="0.2">
      <c r="A181" s="17">
        <v>5</v>
      </c>
      <c r="B181" s="41">
        <v>10</v>
      </c>
      <c r="C181" s="41">
        <v>13</v>
      </c>
      <c r="D181" s="80">
        <v>32.5</v>
      </c>
      <c r="F181" s="115">
        <v>146.46700000000001</v>
      </c>
      <c r="G181" s="136">
        <v>288.30900000000003</v>
      </c>
      <c r="H181" s="113">
        <f t="shared" si="21"/>
        <v>6.9899060079517925</v>
      </c>
      <c r="I181" s="115"/>
      <c r="J181" s="52">
        <f t="shared" si="22"/>
        <v>2.7959624031807171</v>
      </c>
      <c r="K181" s="117"/>
      <c r="L181" s="115"/>
      <c r="N181" s="115">
        <v>150.322</v>
      </c>
      <c r="O181" s="136">
        <v>301.286</v>
      </c>
      <c r="P181" s="113">
        <f t="shared" si="25"/>
        <v>4.3102446566291492</v>
      </c>
      <c r="Q181" s="117"/>
      <c r="R181" s="52">
        <f t="shared" si="26"/>
        <v>1.7240978626516597</v>
      </c>
      <c r="S181" s="117"/>
      <c r="T181" s="115"/>
      <c r="V181" s="103">
        <f t="shared" si="20"/>
        <v>13.537486989836751</v>
      </c>
    </row>
    <row r="182" spans="1:22" x14ac:dyDescent="0.2">
      <c r="A182" s="17">
        <v>5</v>
      </c>
      <c r="B182" s="41">
        <v>10</v>
      </c>
      <c r="C182" s="41">
        <v>14</v>
      </c>
      <c r="D182" s="80">
        <v>35</v>
      </c>
      <c r="F182" s="115">
        <v>147.495</v>
      </c>
      <c r="G182" s="136">
        <v>292.93400000000003</v>
      </c>
      <c r="H182" s="113">
        <f t="shared" si="21"/>
        <v>4.7378696689546009</v>
      </c>
      <c r="I182" s="115"/>
      <c r="J182" s="52">
        <f t="shared" si="22"/>
        <v>1.8951478675818403</v>
      </c>
      <c r="K182" s="117"/>
      <c r="L182" s="115"/>
      <c r="N182" s="115">
        <v>151.60599999999999</v>
      </c>
      <c r="O182" s="136">
        <v>308.99400000000003</v>
      </c>
      <c r="P182" s="113">
        <f t="shared" si="25"/>
        <v>7.8142126922678772</v>
      </c>
      <c r="Q182" s="117"/>
      <c r="R182" s="52">
        <f t="shared" si="26"/>
        <v>3.1256850769071507</v>
      </c>
      <c r="S182" s="117"/>
      <c r="T182" s="115"/>
      <c r="V182" s="103">
        <f t="shared" si="20"/>
        <v>16.577814120082298</v>
      </c>
    </row>
    <row r="183" spans="1:22" x14ac:dyDescent="0.2">
      <c r="A183" s="17">
        <v>5</v>
      </c>
      <c r="B183" s="41">
        <v>10</v>
      </c>
      <c r="C183" s="41">
        <v>15</v>
      </c>
      <c r="D183" s="80">
        <v>37.5</v>
      </c>
      <c r="F183" s="115">
        <v>150.57900000000001</v>
      </c>
      <c r="G183" s="136">
        <v>299.61500000000001</v>
      </c>
      <c r="H183" s="113">
        <f t="shared" si="21"/>
        <v>7.3584520790720509</v>
      </c>
      <c r="I183" s="115"/>
      <c r="J183" s="52">
        <f t="shared" si="22"/>
        <v>2.9433808316288204</v>
      </c>
      <c r="K183" s="117"/>
      <c r="L183" s="115"/>
      <c r="N183" s="115">
        <v>152.89099999999999</v>
      </c>
      <c r="O183" s="136">
        <v>312.84899999999999</v>
      </c>
      <c r="P183" s="113">
        <f t="shared" si="25"/>
        <v>4.0635267933163295</v>
      </c>
      <c r="Q183" s="117"/>
      <c r="R183" s="52">
        <f t="shared" si="26"/>
        <v>1.6254107173265318</v>
      </c>
      <c r="S183" s="117"/>
      <c r="T183" s="115"/>
      <c r="V183" s="103">
        <f t="shared" si="20"/>
        <v>13.434437092785071</v>
      </c>
    </row>
    <row r="184" spans="1:22" x14ac:dyDescent="0.2">
      <c r="A184" s="17">
        <v>5</v>
      </c>
      <c r="B184" s="41">
        <v>10</v>
      </c>
      <c r="C184" s="41">
        <v>16</v>
      </c>
      <c r="D184" s="80">
        <v>40</v>
      </c>
      <c r="F184" s="115">
        <v>153.66200000000001</v>
      </c>
      <c r="G184" s="136">
        <v>305.26799999999997</v>
      </c>
      <c r="H184" s="113">
        <f t="shared" si="21"/>
        <v>6.4390448049380407</v>
      </c>
      <c r="I184" s="115"/>
      <c r="J184" s="52">
        <f t="shared" si="22"/>
        <v>2.5756179219752164</v>
      </c>
      <c r="K184" s="117"/>
      <c r="L184" s="115"/>
      <c r="N184" s="115">
        <v>158.03</v>
      </c>
      <c r="O184" s="136">
        <v>316.06099999999998</v>
      </c>
      <c r="P184" s="113">
        <f t="shared" si="25"/>
        <v>6.060219880499389</v>
      </c>
      <c r="Q184" s="117"/>
      <c r="R184" s="52">
        <f t="shared" si="26"/>
        <v>2.4240879521997556</v>
      </c>
      <c r="S184" s="117"/>
      <c r="T184" s="115"/>
      <c r="V184" s="103">
        <f t="shared" si="20"/>
        <v>11.6433789339693</v>
      </c>
    </row>
    <row r="185" spans="1:22" x14ac:dyDescent="0.2">
      <c r="A185" s="17">
        <v>5</v>
      </c>
      <c r="B185" s="41">
        <v>10</v>
      </c>
      <c r="C185" s="41">
        <v>17</v>
      </c>
      <c r="D185" s="80">
        <v>42.5</v>
      </c>
      <c r="F185" s="115">
        <v>155.71799999999999</v>
      </c>
      <c r="G185" s="136">
        <v>310.92200000000003</v>
      </c>
      <c r="H185" s="113">
        <f t="shared" si="21"/>
        <v>6.0162157541099317</v>
      </c>
      <c r="I185" s="115"/>
      <c r="J185" s="52">
        <f t="shared" si="22"/>
        <v>2.4064863016439726</v>
      </c>
      <c r="K185" s="117"/>
      <c r="L185" s="115"/>
      <c r="N185" s="115">
        <v>159.958</v>
      </c>
      <c r="O185" s="136">
        <v>322.48500000000001</v>
      </c>
      <c r="P185" s="113">
        <f t="shared" si="25"/>
        <v>6.7070828234039608</v>
      </c>
      <c r="Q185" s="117"/>
      <c r="R185" s="52">
        <f t="shared" si="26"/>
        <v>2.6828331293615841</v>
      </c>
      <c r="S185" s="117"/>
      <c r="T185" s="115"/>
      <c r="V185" s="103">
        <f t="shared" si="20"/>
        <v>12.315866554976951</v>
      </c>
    </row>
    <row r="186" spans="1:22" x14ac:dyDescent="0.2">
      <c r="A186" s="17">
        <v>5</v>
      </c>
      <c r="B186" s="41">
        <v>10</v>
      </c>
      <c r="C186" s="41">
        <v>18</v>
      </c>
      <c r="D186" s="80">
        <v>45</v>
      </c>
      <c r="F186" s="115">
        <v>158.80099999999999</v>
      </c>
      <c r="G186" s="136">
        <v>316.06099999999998</v>
      </c>
      <c r="H186" s="113">
        <f t="shared" si="21"/>
        <v>5.9928465690354118</v>
      </c>
      <c r="I186" s="115"/>
      <c r="J186" s="52">
        <f t="shared" si="22"/>
        <v>2.3971386276141646</v>
      </c>
      <c r="K186" s="117"/>
      <c r="L186" s="115"/>
      <c r="N186" s="115">
        <v>162.52699999999999</v>
      </c>
      <c r="O186" s="136">
        <v>329.55099999999999</v>
      </c>
      <c r="P186" s="113">
        <f t="shared" si="25"/>
        <v>7.5185182715744974</v>
      </c>
      <c r="Q186" s="117"/>
      <c r="R186" s="52">
        <f t="shared" si="26"/>
        <v>3.0074073086297988</v>
      </c>
      <c r="S186" s="117"/>
      <c r="T186" s="115"/>
      <c r="V186" s="103">
        <f t="shared" si="20"/>
        <v>13.995112575467203</v>
      </c>
    </row>
    <row r="187" spans="1:22" x14ac:dyDescent="0.2">
      <c r="A187" s="17">
        <v>5</v>
      </c>
      <c r="B187" s="41">
        <v>10</v>
      </c>
      <c r="C187" s="41">
        <v>19</v>
      </c>
      <c r="D187" s="80">
        <v>47.5</v>
      </c>
      <c r="F187" s="115">
        <v>160.34299999999999</v>
      </c>
      <c r="G187" s="136">
        <v>323.25599999999997</v>
      </c>
      <c r="H187" s="113">
        <f t="shared" si="21"/>
        <v>7.3583822270931201</v>
      </c>
      <c r="I187" s="115"/>
      <c r="J187" s="52">
        <f t="shared" si="22"/>
        <v>2.9433528908372479</v>
      </c>
      <c r="K187" s="117"/>
      <c r="L187" s="115"/>
      <c r="N187" s="115">
        <v>167.024</v>
      </c>
      <c r="O187" s="136">
        <v>337.26</v>
      </c>
      <c r="P187" s="113">
        <f t="shared" si="25"/>
        <v>8.9247795490981279</v>
      </c>
      <c r="Q187" s="117"/>
      <c r="R187" s="52">
        <f t="shared" si="26"/>
        <v>3.569911819639251</v>
      </c>
      <c r="S187" s="117"/>
      <c r="T187" s="115"/>
      <c r="V187" s="103">
        <f t="shared" si="20"/>
        <v>15.51604901384372</v>
      </c>
    </row>
    <row r="188" spans="1:22" x14ac:dyDescent="0.2">
      <c r="A188" s="17">
        <v>5</v>
      </c>
      <c r="B188" s="41">
        <v>10</v>
      </c>
      <c r="C188" s="41">
        <v>20</v>
      </c>
      <c r="D188" s="80">
        <v>50</v>
      </c>
      <c r="F188" s="115">
        <v>163.42699999999999</v>
      </c>
      <c r="G188" s="136">
        <v>329.423</v>
      </c>
      <c r="H188" s="113">
        <f t="shared" si="21"/>
        <v>6.8951392299213499</v>
      </c>
      <c r="I188" s="115"/>
      <c r="J188" s="52">
        <f t="shared" si="22"/>
        <v>2.7580556919685399</v>
      </c>
      <c r="K188" s="117"/>
      <c r="L188" s="115"/>
      <c r="N188" s="115">
        <v>166.38200000000001</v>
      </c>
      <c r="O188" s="136">
        <v>343.68400000000003</v>
      </c>
      <c r="P188" s="113">
        <f t="shared" si="25"/>
        <v>6.4560003097893706</v>
      </c>
      <c r="Q188" s="117"/>
      <c r="R188" s="52">
        <f t="shared" si="26"/>
        <v>2.5824001239157481</v>
      </c>
      <c r="S188" s="117"/>
      <c r="T188" s="115"/>
      <c r="V188" s="103">
        <f t="shared" si="20"/>
        <v>14.563933053952177</v>
      </c>
    </row>
    <row r="189" spans="1:22" x14ac:dyDescent="0.2">
      <c r="A189" s="17">
        <v>5</v>
      </c>
      <c r="B189" s="41">
        <v>10</v>
      </c>
      <c r="C189" s="41">
        <v>21</v>
      </c>
      <c r="D189" s="80">
        <v>52.5</v>
      </c>
      <c r="F189" s="115">
        <v>164.96799999999999</v>
      </c>
      <c r="G189" s="136">
        <v>336.61799999999999</v>
      </c>
      <c r="H189" s="113">
        <f t="shared" si="21"/>
        <v>7.3581727351292789</v>
      </c>
      <c r="I189" s="115"/>
      <c r="J189" s="52">
        <f t="shared" si="22"/>
        <v>2.9432690940517117</v>
      </c>
      <c r="K189" s="117"/>
      <c r="L189" s="115"/>
      <c r="N189" s="115">
        <v>168.309</v>
      </c>
      <c r="O189" s="136">
        <v>349.46600000000001</v>
      </c>
      <c r="P189" s="113">
        <f t="shared" si="25"/>
        <v>6.0946577426464046</v>
      </c>
      <c r="Q189" s="117"/>
      <c r="R189" s="52">
        <f t="shared" si="26"/>
        <v>2.4378630970585617</v>
      </c>
      <c r="S189" s="117"/>
      <c r="T189" s="115"/>
      <c r="V189" s="103">
        <f t="shared" si="20"/>
        <v>13.275292275501899</v>
      </c>
    </row>
    <row r="190" spans="1:22" ht="16" thickBot="1" x14ac:dyDescent="0.25">
      <c r="A190" s="17">
        <v>5</v>
      </c>
      <c r="B190" s="41">
        <v>10</v>
      </c>
      <c r="C190" s="41">
        <v>22</v>
      </c>
      <c r="D190" s="81">
        <v>55</v>
      </c>
      <c r="F190" s="120">
        <v>165.99600000000001</v>
      </c>
      <c r="G190" s="137">
        <v>343.81200000000001</v>
      </c>
      <c r="H190" s="118">
        <f t="shared" si="21"/>
        <v>7.2670778171146813</v>
      </c>
      <c r="I190" s="120"/>
      <c r="J190" s="53">
        <f t="shared" si="22"/>
        <v>2.9068311268458724</v>
      </c>
      <c r="K190" s="117"/>
      <c r="L190" s="120"/>
      <c r="N190" s="120">
        <v>170.23599999999999</v>
      </c>
      <c r="O190" s="137">
        <v>354.60500000000002</v>
      </c>
      <c r="P190" s="118">
        <f t="shared" si="25"/>
        <v>5.488410516716117</v>
      </c>
      <c r="Q190" s="122"/>
      <c r="R190" s="53">
        <f t="shared" si="26"/>
        <v>2.1953642066864467</v>
      </c>
      <c r="S190" s="117"/>
      <c r="T190" s="120"/>
      <c r="V190" s="104">
        <f t="shared" si="20"/>
        <v>11.595966928203961</v>
      </c>
    </row>
    <row r="191" spans="1:22" x14ac:dyDescent="0.2">
      <c r="A191" s="78">
        <v>5</v>
      </c>
      <c r="B191" s="40">
        <v>11</v>
      </c>
      <c r="C191" s="40">
        <v>1</v>
      </c>
      <c r="D191" s="79">
        <v>2.5</v>
      </c>
      <c r="F191" s="110">
        <v>370.536</v>
      </c>
      <c r="G191" s="135">
        <v>201.45699999999999</v>
      </c>
      <c r="H191" s="108"/>
      <c r="I191" s="110">
        <f>SUM(H192:H212)</f>
        <v>131.23666566718148</v>
      </c>
      <c r="J191" s="51"/>
      <c r="K191" s="112">
        <f xml:space="preserve"> SQRT((F212 - F191) ^ 2 + (G212 - G191) ^ 2)</f>
        <v>129.50942491185731</v>
      </c>
      <c r="L191" s="112">
        <f>K191/I191</f>
        <v>0.98683873331783289</v>
      </c>
      <c r="N191" s="110">
        <v>362.31400000000002</v>
      </c>
      <c r="O191" s="135">
        <v>215.20400000000001</v>
      </c>
      <c r="P191" s="108"/>
      <c r="Q191" s="112">
        <f>SUM(P192:P212)</f>
        <v>121.23953580105996</v>
      </c>
      <c r="R191" s="51"/>
      <c r="S191" s="112">
        <f xml:space="preserve"> SQRT((N212 - N191) ^ 2 + (O212 - O191) ^ 2)</f>
        <v>119.21990604341207</v>
      </c>
      <c r="T191" s="112">
        <f>S191/Q191</f>
        <v>0.98334182208547982</v>
      </c>
      <c r="V191" s="102">
        <f t="shared" si="20"/>
        <v>16.018155106003938</v>
      </c>
    </row>
    <row r="192" spans="1:22" x14ac:dyDescent="0.2">
      <c r="A192" s="17">
        <v>5</v>
      </c>
      <c r="B192" s="41">
        <v>11</v>
      </c>
      <c r="C192" s="41">
        <v>2</v>
      </c>
      <c r="D192" s="80">
        <v>5</v>
      </c>
      <c r="F192" s="115">
        <v>368.48099999999999</v>
      </c>
      <c r="G192" s="136">
        <v>208.65199999999999</v>
      </c>
      <c r="H192" s="113">
        <f t="shared" si="21"/>
        <v>7.4827167526240048</v>
      </c>
      <c r="I192" s="115"/>
      <c r="J192" s="52">
        <f t="shared" si="22"/>
        <v>2.9930867010496018</v>
      </c>
      <c r="K192" s="117"/>
      <c r="L192" s="117"/>
      <c r="N192" s="115">
        <v>362.31400000000002</v>
      </c>
      <c r="O192" s="136">
        <v>219.05799999999999</v>
      </c>
      <c r="P192" s="113">
        <f t="shared" ref="P192:P212" si="27" xml:space="preserve"> SQRT((N192 - N191) ^ 2 + (O192 - O191) ^ 2)</f>
        <v>3.853999999999985</v>
      </c>
      <c r="Q192" s="117"/>
      <c r="R192" s="52">
        <f t="shared" ref="R192:R212" si="28">P192/(D192-D191)</f>
        <v>1.5415999999999941</v>
      </c>
      <c r="S192" s="117"/>
      <c r="T192" s="117"/>
      <c r="V192" s="103">
        <f t="shared" si="20"/>
        <v>12.096145047080073</v>
      </c>
    </row>
    <row r="193" spans="1:22" x14ac:dyDescent="0.2">
      <c r="A193" s="17">
        <v>5</v>
      </c>
      <c r="B193" s="41">
        <v>11</v>
      </c>
      <c r="C193" s="41">
        <v>3</v>
      </c>
      <c r="D193" s="80">
        <v>7.5</v>
      </c>
      <c r="F193" s="115">
        <v>367.45299999999997</v>
      </c>
      <c r="G193" s="136">
        <v>216.874</v>
      </c>
      <c r="H193" s="113">
        <f t="shared" si="21"/>
        <v>8.2860164132108842</v>
      </c>
      <c r="I193" s="115"/>
      <c r="J193" s="52">
        <f t="shared" si="22"/>
        <v>3.3144065652843535</v>
      </c>
      <c r="K193" s="117"/>
      <c r="L193" s="117"/>
      <c r="N193" s="115">
        <v>359.74400000000003</v>
      </c>
      <c r="O193" s="136">
        <v>226.767</v>
      </c>
      <c r="P193" s="113">
        <f t="shared" si="27"/>
        <v>8.1261049094876938</v>
      </c>
      <c r="Q193" s="117"/>
      <c r="R193" s="52">
        <f t="shared" si="28"/>
        <v>3.2504419637950774</v>
      </c>
      <c r="S193" s="117"/>
      <c r="T193" s="117"/>
      <c r="V193" s="103">
        <f t="shared" si="20"/>
        <v>12.541934858704982</v>
      </c>
    </row>
    <row r="194" spans="1:22" x14ac:dyDescent="0.2">
      <c r="A194" s="17">
        <v>5</v>
      </c>
      <c r="B194" s="41">
        <v>11</v>
      </c>
      <c r="C194" s="41">
        <v>4</v>
      </c>
      <c r="D194" s="80">
        <v>10</v>
      </c>
      <c r="F194" s="115">
        <v>365.911</v>
      </c>
      <c r="G194" s="136">
        <v>224.583</v>
      </c>
      <c r="H194" s="113">
        <f t="shared" si="21"/>
        <v>7.8617075117305122</v>
      </c>
      <c r="I194" s="115"/>
      <c r="J194" s="52">
        <f t="shared" si="22"/>
        <v>3.144683004692205</v>
      </c>
      <c r="K194" s="117"/>
      <c r="L194" s="117"/>
      <c r="N194" s="115">
        <v>357.81700000000001</v>
      </c>
      <c r="O194" s="136">
        <v>233.191</v>
      </c>
      <c r="P194" s="113">
        <f t="shared" si="27"/>
        <v>6.7067954344828618</v>
      </c>
      <c r="Q194" s="117"/>
      <c r="R194" s="52">
        <f t="shared" si="28"/>
        <v>2.6827181737931447</v>
      </c>
      <c r="S194" s="117"/>
      <c r="T194" s="117"/>
      <c r="V194" s="103">
        <f t="shared" si="20"/>
        <v>11.815688723049536</v>
      </c>
    </row>
    <row r="195" spans="1:22" x14ac:dyDescent="0.2">
      <c r="A195" s="17">
        <v>5</v>
      </c>
      <c r="B195" s="41">
        <v>11</v>
      </c>
      <c r="C195" s="41">
        <v>5</v>
      </c>
      <c r="D195" s="80">
        <v>12.5</v>
      </c>
      <c r="F195" s="115">
        <v>363.34100000000001</v>
      </c>
      <c r="G195" s="136">
        <v>233.834</v>
      </c>
      <c r="H195" s="113">
        <f t="shared" si="21"/>
        <v>9.60134891564722</v>
      </c>
      <c r="I195" s="115"/>
      <c r="J195" s="52">
        <f t="shared" si="22"/>
        <v>3.8405395662588879</v>
      </c>
      <c r="K195" s="117"/>
      <c r="L195" s="117"/>
      <c r="N195" s="115">
        <v>355.24700000000001</v>
      </c>
      <c r="O195" s="136">
        <v>239.61500000000001</v>
      </c>
      <c r="P195" s="113">
        <f t="shared" si="27"/>
        <v>6.9190083104444993</v>
      </c>
      <c r="Q195" s="117"/>
      <c r="R195" s="52">
        <f t="shared" si="28"/>
        <v>2.7676033241777995</v>
      </c>
      <c r="S195" s="117"/>
      <c r="T195" s="117"/>
      <c r="V195" s="103">
        <f t="shared" si="20"/>
        <v>9.9464967199512007</v>
      </c>
    </row>
    <row r="196" spans="1:22" x14ac:dyDescent="0.2">
      <c r="A196" s="17">
        <v>5</v>
      </c>
      <c r="B196" s="41">
        <v>11</v>
      </c>
      <c r="C196" s="41">
        <v>6</v>
      </c>
      <c r="D196" s="80">
        <v>15</v>
      </c>
      <c r="F196" s="115">
        <v>361.286</v>
      </c>
      <c r="G196" s="136">
        <v>241.02799999999999</v>
      </c>
      <c r="H196" s="113">
        <f t="shared" si="21"/>
        <v>7.4817552085055459</v>
      </c>
      <c r="I196" s="115"/>
      <c r="J196" s="52">
        <f t="shared" si="22"/>
        <v>2.9927020834022184</v>
      </c>
      <c r="K196" s="117"/>
      <c r="L196" s="117"/>
      <c r="N196" s="115">
        <v>353.32</v>
      </c>
      <c r="O196" s="136">
        <v>245.39699999999999</v>
      </c>
      <c r="P196" s="113">
        <f t="shared" si="27"/>
        <v>6.0946577426464135</v>
      </c>
      <c r="Q196" s="117"/>
      <c r="R196" s="52">
        <f t="shared" si="28"/>
        <v>2.4378630970585653</v>
      </c>
      <c r="S196" s="117"/>
      <c r="T196" s="117"/>
      <c r="V196" s="103">
        <f t="shared" si="20"/>
        <v>9.0854453385621188</v>
      </c>
    </row>
    <row r="197" spans="1:22" x14ac:dyDescent="0.2">
      <c r="A197" s="17">
        <v>5</v>
      </c>
      <c r="B197" s="41">
        <v>11</v>
      </c>
      <c r="C197" s="41">
        <v>7</v>
      </c>
      <c r="D197" s="80">
        <v>17.5</v>
      </c>
      <c r="F197" s="115">
        <v>357.68799999999999</v>
      </c>
      <c r="G197" s="136">
        <v>246.16800000000001</v>
      </c>
      <c r="H197" s="113">
        <f t="shared" si="21"/>
        <v>6.274169586487143</v>
      </c>
      <c r="I197" s="115"/>
      <c r="J197" s="52">
        <f t="shared" si="22"/>
        <v>2.5096678345948571</v>
      </c>
      <c r="K197" s="117"/>
      <c r="L197" s="117"/>
      <c r="N197" s="115">
        <v>350.75</v>
      </c>
      <c r="O197" s="136">
        <v>250.536</v>
      </c>
      <c r="P197" s="113">
        <f t="shared" si="27"/>
        <v>5.7458002923874814</v>
      </c>
      <c r="Q197" s="117"/>
      <c r="R197" s="52">
        <f t="shared" si="28"/>
        <v>2.2983201169549927</v>
      </c>
      <c r="S197" s="117"/>
      <c r="T197" s="117"/>
      <c r="V197" s="103">
        <f t="shared" si="20"/>
        <v>8.1984918125225814</v>
      </c>
    </row>
    <row r="198" spans="1:22" x14ac:dyDescent="0.2">
      <c r="A198" s="17">
        <v>5</v>
      </c>
      <c r="B198" s="41">
        <v>11</v>
      </c>
      <c r="C198" s="41">
        <v>8</v>
      </c>
      <c r="D198" s="80">
        <v>20</v>
      </c>
      <c r="F198" s="115">
        <v>355.63299999999998</v>
      </c>
      <c r="G198" s="136">
        <v>250.79300000000001</v>
      </c>
      <c r="H198" s="113">
        <f t="shared" si="21"/>
        <v>5.0609929855711151</v>
      </c>
      <c r="I198" s="115"/>
      <c r="J198" s="52">
        <f t="shared" si="22"/>
        <v>2.0243971942284462</v>
      </c>
      <c r="K198" s="117"/>
      <c r="L198" s="117"/>
      <c r="N198" s="115">
        <v>350.108</v>
      </c>
      <c r="O198" s="136">
        <v>256.31799999999998</v>
      </c>
      <c r="P198" s="113">
        <f t="shared" si="27"/>
        <v>5.8175328103930619</v>
      </c>
      <c r="Q198" s="117"/>
      <c r="R198" s="52">
        <f t="shared" si="28"/>
        <v>2.3270131241572249</v>
      </c>
      <c r="S198" s="117"/>
      <c r="T198" s="117"/>
      <c r="V198" s="103">
        <f t="shared" ref="V198:V261" si="29" xml:space="preserve"> SQRT((N198 - F198) ^ 2 + (O198 - G198) ^ 2)</f>
        <v>7.8135299321113179</v>
      </c>
    </row>
    <row r="199" spans="1:22" x14ac:dyDescent="0.2">
      <c r="A199" s="17">
        <v>5</v>
      </c>
      <c r="B199" s="41">
        <v>11</v>
      </c>
      <c r="C199" s="41">
        <v>9</v>
      </c>
      <c r="D199" s="80">
        <v>22.5</v>
      </c>
      <c r="F199" s="115">
        <v>355.11900000000003</v>
      </c>
      <c r="G199" s="136">
        <v>257.47399999999999</v>
      </c>
      <c r="H199" s="113">
        <f t="shared" si="21"/>
        <v>6.7007430185017336</v>
      </c>
      <c r="I199" s="115"/>
      <c r="J199" s="52">
        <f t="shared" si="22"/>
        <v>2.6802972074006934</v>
      </c>
      <c r="K199" s="117"/>
      <c r="L199" s="117"/>
      <c r="N199" s="115">
        <v>351.39299999999997</v>
      </c>
      <c r="O199" s="136">
        <v>261.45699999999999</v>
      </c>
      <c r="P199" s="113">
        <f t="shared" si="27"/>
        <v>5.2972205919708513</v>
      </c>
      <c r="Q199" s="117"/>
      <c r="R199" s="52">
        <f t="shared" si="28"/>
        <v>2.1188882367883406</v>
      </c>
      <c r="S199" s="117"/>
      <c r="T199" s="117"/>
      <c r="V199" s="103">
        <f t="shared" si="29"/>
        <v>5.4541145019150861</v>
      </c>
    </row>
    <row r="200" spans="1:22" x14ac:dyDescent="0.2">
      <c r="A200" s="17">
        <v>5</v>
      </c>
      <c r="B200" s="41">
        <v>11</v>
      </c>
      <c r="C200" s="41">
        <v>10</v>
      </c>
      <c r="D200" s="80">
        <v>25</v>
      </c>
      <c r="F200" s="115">
        <v>354.60500000000002</v>
      </c>
      <c r="G200" s="136">
        <v>262.09899999999999</v>
      </c>
      <c r="H200" s="113">
        <f t="shared" ref="H200:H263" si="30" xml:space="preserve"> SQRT((F200 - F199) ^ 2 + (G200 - G199) ^ 2)</f>
        <v>4.6534740785782835</v>
      </c>
      <c r="I200" s="115"/>
      <c r="J200" s="52">
        <f t="shared" ref="J200:J263" si="31">H200/(D200-D199)</f>
        <v>1.8613896314313134</v>
      </c>
      <c r="K200" s="117"/>
      <c r="L200" s="117"/>
      <c r="N200" s="115">
        <v>349.46600000000001</v>
      </c>
      <c r="O200" s="136">
        <v>269.166</v>
      </c>
      <c r="P200" s="113">
        <f t="shared" si="27"/>
        <v>7.9461946867667361</v>
      </c>
      <c r="Q200" s="117"/>
      <c r="R200" s="52">
        <f t="shared" si="28"/>
        <v>3.1784778747066946</v>
      </c>
      <c r="S200" s="117"/>
      <c r="T200" s="117"/>
      <c r="V200" s="103">
        <f t="shared" si="29"/>
        <v>8.7379522772787102</v>
      </c>
    </row>
    <row r="201" spans="1:22" x14ac:dyDescent="0.2">
      <c r="A201" s="17">
        <v>5</v>
      </c>
      <c r="B201" s="41">
        <v>11</v>
      </c>
      <c r="C201" s="41">
        <v>11</v>
      </c>
      <c r="D201" s="80">
        <v>27.5</v>
      </c>
      <c r="F201" s="115">
        <v>354.60500000000002</v>
      </c>
      <c r="G201" s="136">
        <v>269.80799999999999</v>
      </c>
      <c r="H201" s="113">
        <f t="shared" si="30"/>
        <v>7.7090000000000032</v>
      </c>
      <c r="I201" s="115"/>
      <c r="J201" s="52">
        <f t="shared" si="31"/>
        <v>3.0836000000000015</v>
      </c>
      <c r="K201" s="117"/>
      <c r="L201" s="117"/>
      <c r="N201" s="115">
        <v>349.46600000000001</v>
      </c>
      <c r="O201" s="136">
        <v>274.947</v>
      </c>
      <c r="P201" s="113">
        <f t="shared" si="27"/>
        <v>5.7810000000000059</v>
      </c>
      <c r="Q201" s="117"/>
      <c r="R201" s="52">
        <f t="shared" si="28"/>
        <v>2.3124000000000025</v>
      </c>
      <c r="S201" s="117"/>
      <c r="T201" s="117"/>
      <c r="V201" s="103">
        <f t="shared" si="29"/>
        <v>7.2676434970353494</v>
      </c>
    </row>
    <row r="202" spans="1:22" x14ac:dyDescent="0.2">
      <c r="A202" s="17">
        <v>5</v>
      </c>
      <c r="B202" s="41">
        <v>11</v>
      </c>
      <c r="C202" s="41">
        <v>12</v>
      </c>
      <c r="D202" s="80">
        <v>30</v>
      </c>
      <c r="F202" s="115">
        <v>355.11900000000003</v>
      </c>
      <c r="G202" s="136">
        <v>276.48899999999998</v>
      </c>
      <c r="H202" s="113">
        <f t="shared" si="30"/>
        <v>6.700743018501738</v>
      </c>
      <c r="I202" s="115"/>
      <c r="J202" s="52">
        <f t="shared" si="31"/>
        <v>2.6802972074006952</v>
      </c>
      <c r="K202" s="117"/>
      <c r="L202" s="117"/>
      <c r="N202" s="115">
        <v>347.53800000000001</v>
      </c>
      <c r="O202" s="136">
        <v>282.01400000000001</v>
      </c>
      <c r="P202" s="113">
        <f t="shared" si="27"/>
        <v>7.3252763087818122</v>
      </c>
      <c r="Q202" s="117"/>
      <c r="R202" s="52">
        <f t="shared" si="28"/>
        <v>2.9301105235127247</v>
      </c>
      <c r="S202" s="117"/>
      <c r="T202" s="117"/>
      <c r="V202" s="103">
        <f t="shared" si="29"/>
        <v>9.3806815317438765</v>
      </c>
    </row>
    <row r="203" spans="1:22" x14ac:dyDescent="0.2">
      <c r="A203" s="17">
        <v>5</v>
      </c>
      <c r="B203" s="41">
        <v>11</v>
      </c>
      <c r="C203" s="41">
        <v>13</v>
      </c>
      <c r="D203" s="80">
        <v>32.5</v>
      </c>
      <c r="F203" s="115">
        <v>353.577</v>
      </c>
      <c r="G203" s="136">
        <v>281.11399999999998</v>
      </c>
      <c r="H203" s="113">
        <f t="shared" si="30"/>
        <v>4.8752834789374138</v>
      </c>
      <c r="I203" s="115"/>
      <c r="J203" s="52">
        <f t="shared" si="31"/>
        <v>1.9501133915749655</v>
      </c>
      <c r="K203" s="117"/>
      <c r="L203" s="117"/>
      <c r="N203" s="115">
        <v>345.61099999999999</v>
      </c>
      <c r="O203" s="136">
        <v>287.15300000000002</v>
      </c>
      <c r="P203" s="113">
        <f t="shared" si="27"/>
        <v>5.4884105167161268</v>
      </c>
      <c r="Q203" s="117"/>
      <c r="R203" s="52">
        <f t="shared" si="28"/>
        <v>2.1953642066864507</v>
      </c>
      <c r="S203" s="117"/>
      <c r="T203" s="117"/>
      <c r="V203" s="103">
        <f t="shared" si="29"/>
        <v>9.9963331777207518</v>
      </c>
    </row>
    <row r="204" spans="1:22" x14ac:dyDescent="0.2">
      <c r="A204" s="17">
        <v>5</v>
      </c>
      <c r="B204" s="41">
        <v>11</v>
      </c>
      <c r="C204" s="41">
        <v>14</v>
      </c>
      <c r="D204" s="80">
        <v>35</v>
      </c>
      <c r="F204" s="115">
        <v>353.06299999999999</v>
      </c>
      <c r="G204" s="136">
        <v>285.74</v>
      </c>
      <c r="H204" s="113">
        <f t="shared" si="30"/>
        <v>4.6544679610026662</v>
      </c>
      <c r="I204" s="115"/>
      <c r="J204" s="52">
        <f t="shared" si="31"/>
        <v>1.8617871844010665</v>
      </c>
      <c r="K204" s="117"/>
      <c r="L204" s="117"/>
      <c r="N204" s="115">
        <v>343.04199999999997</v>
      </c>
      <c r="O204" s="136">
        <v>290.36500000000001</v>
      </c>
      <c r="P204" s="113">
        <f t="shared" si="27"/>
        <v>4.1129922197835498</v>
      </c>
      <c r="Q204" s="117"/>
      <c r="R204" s="52">
        <f t="shared" si="28"/>
        <v>1.64519688791342</v>
      </c>
      <c r="S204" s="117"/>
      <c r="T204" s="117"/>
      <c r="V204" s="103">
        <f t="shared" si="29"/>
        <v>11.036805063060608</v>
      </c>
    </row>
    <row r="205" spans="1:22" x14ac:dyDescent="0.2">
      <c r="A205" s="17">
        <v>5</v>
      </c>
      <c r="B205" s="41">
        <v>11</v>
      </c>
      <c r="C205" s="41">
        <v>15</v>
      </c>
      <c r="D205" s="80">
        <v>37.5</v>
      </c>
      <c r="F205" s="115">
        <v>350.49299999999999</v>
      </c>
      <c r="G205" s="136">
        <v>291.39299999999997</v>
      </c>
      <c r="H205" s="113">
        <f t="shared" si="30"/>
        <v>6.2097752777374762</v>
      </c>
      <c r="I205" s="115"/>
      <c r="J205" s="52">
        <f t="shared" si="31"/>
        <v>2.4839101110949904</v>
      </c>
      <c r="K205" s="117"/>
      <c r="L205" s="117"/>
      <c r="N205" s="115">
        <v>342.399</v>
      </c>
      <c r="O205" s="136">
        <v>294.86200000000002</v>
      </c>
      <c r="P205" s="113">
        <f t="shared" si="27"/>
        <v>4.5427368402759241</v>
      </c>
      <c r="Q205" s="117"/>
      <c r="R205" s="52">
        <f t="shared" si="28"/>
        <v>1.8170947361103695</v>
      </c>
      <c r="S205" s="117"/>
      <c r="T205" s="117"/>
      <c r="V205" s="103">
        <f t="shared" si="29"/>
        <v>8.8060659207162573</v>
      </c>
    </row>
    <row r="206" spans="1:22" x14ac:dyDescent="0.2">
      <c r="A206" s="17">
        <v>5</v>
      </c>
      <c r="B206" s="41">
        <v>11</v>
      </c>
      <c r="C206" s="41">
        <v>16</v>
      </c>
      <c r="D206" s="80">
        <v>40</v>
      </c>
      <c r="F206" s="115">
        <v>348.952</v>
      </c>
      <c r="G206" s="136">
        <v>297.04599999999999</v>
      </c>
      <c r="H206" s="113">
        <f t="shared" si="30"/>
        <v>5.85927384579354</v>
      </c>
      <c r="I206" s="115"/>
      <c r="J206" s="52">
        <f t="shared" si="31"/>
        <v>2.343709538317416</v>
      </c>
      <c r="K206" s="117"/>
      <c r="L206" s="117"/>
      <c r="N206" s="115">
        <v>341.11399999999998</v>
      </c>
      <c r="O206" s="136">
        <v>300.00099999999998</v>
      </c>
      <c r="P206" s="113">
        <f t="shared" si="27"/>
        <v>5.2972205919708104</v>
      </c>
      <c r="Q206" s="117"/>
      <c r="R206" s="52">
        <f t="shared" si="28"/>
        <v>2.1188882367883242</v>
      </c>
      <c r="S206" s="117"/>
      <c r="T206" s="117"/>
      <c r="V206" s="103">
        <f t="shared" si="29"/>
        <v>8.3765308451649751</v>
      </c>
    </row>
    <row r="207" spans="1:22" x14ac:dyDescent="0.2">
      <c r="A207" s="17">
        <v>5</v>
      </c>
      <c r="B207" s="41">
        <v>11</v>
      </c>
      <c r="C207" s="41">
        <v>17</v>
      </c>
      <c r="D207" s="80">
        <v>42.5</v>
      </c>
      <c r="F207" s="115">
        <v>347.41</v>
      </c>
      <c r="G207" s="136">
        <v>303.21300000000002</v>
      </c>
      <c r="H207" s="113">
        <f t="shared" si="30"/>
        <v>6.3568587368290865</v>
      </c>
      <c r="I207" s="115"/>
      <c r="J207" s="52">
        <f t="shared" si="31"/>
        <v>2.5427434947316345</v>
      </c>
      <c r="K207" s="117"/>
      <c r="L207" s="117"/>
      <c r="N207" s="115">
        <v>339.83</v>
      </c>
      <c r="O207" s="136">
        <v>307.70999999999998</v>
      </c>
      <c r="P207" s="113">
        <f t="shared" si="27"/>
        <v>7.8151991017503857</v>
      </c>
      <c r="Q207" s="117"/>
      <c r="R207" s="52">
        <f t="shared" si="28"/>
        <v>3.1260796407001541</v>
      </c>
      <c r="S207" s="117"/>
      <c r="T207" s="117"/>
      <c r="V207" s="103">
        <f t="shared" si="29"/>
        <v>8.8135922869168528</v>
      </c>
    </row>
    <row r="208" spans="1:22" x14ac:dyDescent="0.2">
      <c r="A208" s="17">
        <v>5</v>
      </c>
      <c r="B208" s="41">
        <v>11</v>
      </c>
      <c r="C208" s="41">
        <v>18</v>
      </c>
      <c r="D208" s="80">
        <v>45</v>
      </c>
      <c r="F208" s="115">
        <v>345.86799999999999</v>
      </c>
      <c r="G208" s="136">
        <v>307.32400000000001</v>
      </c>
      <c r="H208" s="113">
        <f t="shared" si="30"/>
        <v>4.3906816099553394</v>
      </c>
      <c r="I208" s="115"/>
      <c r="J208" s="52">
        <f t="shared" si="31"/>
        <v>1.7562726439821357</v>
      </c>
      <c r="K208" s="117"/>
      <c r="L208" s="117"/>
      <c r="N208" s="115">
        <v>337.26</v>
      </c>
      <c r="O208" s="136">
        <v>314.13400000000001</v>
      </c>
      <c r="P208" s="113">
        <f t="shared" si="27"/>
        <v>6.9190083104445259</v>
      </c>
      <c r="Q208" s="117"/>
      <c r="R208" s="52">
        <f t="shared" si="28"/>
        <v>2.7676033241778102</v>
      </c>
      <c r="S208" s="117"/>
      <c r="T208" s="117"/>
      <c r="V208" s="103">
        <f t="shared" si="29"/>
        <v>10.97605411794239</v>
      </c>
    </row>
    <row r="209" spans="1:22" x14ac:dyDescent="0.2">
      <c r="A209" s="17">
        <v>5</v>
      </c>
      <c r="B209" s="41">
        <v>11</v>
      </c>
      <c r="C209" s="41">
        <v>19</v>
      </c>
      <c r="D209" s="80">
        <v>47.5</v>
      </c>
      <c r="F209" s="115">
        <v>343.81200000000001</v>
      </c>
      <c r="G209" s="136">
        <v>311.94900000000001</v>
      </c>
      <c r="H209" s="113">
        <f t="shared" si="30"/>
        <v>5.0613991148693191</v>
      </c>
      <c r="I209" s="115"/>
      <c r="J209" s="52">
        <f t="shared" si="31"/>
        <v>2.0245596459477277</v>
      </c>
      <c r="K209" s="117"/>
      <c r="L209" s="117"/>
      <c r="N209" s="115">
        <v>337.26</v>
      </c>
      <c r="O209" s="136">
        <v>317.346</v>
      </c>
      <c r="P209" s="113">
        <f t="shared" si="27"/>
        <v>3.2119999999999891</v>
      </c>
      <c r="Q209" s="117"/>
      <c r="R209" s="52">
        <f t="shared" si="28"/>
        <v>1.2847999999999957</v>
      </c>
      <c r="S209" s="117"/>
      <c r="T209" s="117"/>
      <c r="V209" s="103">
        <f t="shared" si="29"/>
        <v>8.4885990010130765</v>
      </c>
    </row>
    <row r="210" spans="1:22" x14ac:dyDescent="0.2">
      <c r="A210" s="17">
        <v>5</v>
      </c>
      <c r="B210" s="41">
        <v>11</v>
      </c>
      <c r="C210" s="41">
        <v>20</v>
      </c>
      <c r="D210" s="80">
        <v>50</v>
      </c>
      <c r="F210" s="115">
        <v>341.75700000000001</v>
      </c>
      <c r="G210" s="136">
        <v>316.57499999999999</v>
      </c>
      <c r="H210" s="113">
        <f t="shared" si="30"/>
        <v>5.061906854141017</v>
      </c>
      <c r="I210" s="115"/>
      <c r="J210" s="52">
        <f t="shared" si="31"/>
        <v>2.0247627416564069</v>
      </c>
      <c r="K210" s="117"/>
      <c r="L210" s="117"/>
      <c r="N210" s="115">
        <v>336.61799999999999</v>
      </c>
      <c r="O210" s="136">
        <v>321.2</v>
      </c>
      <c r="P210" s="113">
        <f t="shared" si="27"/>
        <v>3.9071063461339106</v>
      </c>
      <c r="Q210" s="117"/>
      <c r="R210" s="52">
        <f t="shared" si="28"/>
        <v>1.5628425384535642</v>
      </c>
      <c r="S210" s="117"/>
      <c r="T210" s="117"/>
      <c r="V210" s="103">
        <f t="shared" si="29"/>
        <v>6.9137505017175815</v>
      </c>
    </row>
    <row r="211" spans="1:22" x14ac:dyDescent="0.2">
      <c r="A211" s="17">
        <v>5</v>
      </c>
      <c r="B211" s="41">
        <v>11</v>
      </c>
      <c r="C211" s="41">
        <v>21</v>
      </c>
      <c r="D211" s="80">
        <v>52.5</v>
      </c>
      <c r="F211" s="115">
        <v>340.72899999999998</v>
      </c>
      <c r="G211" s="136">
        <v>320.17200000000003</v>
      </c>
      <c r="H211" s="113">
        <f t="shared" si="30"/>
        <v>3.7410149692296484</v>
      </c>
      <c r="I211" s="115"/>
      <c r="J211" s="52">
        <f t="shared" si="31"/>
        <v>1.4964059876918594</v>
      </c>
      <c r="K211" s="117"/>
      <c r="L211" s="117"/>
      <c r="N211" s="115">
        <v>335.97500000000002</v>
      </c>
      <c r="O211" s="136">
        <v>325.05399999999997</v>
      </c>
      <c r="P211" s="113">
        <f t="shared" si="27"/>
        <v>3.9072707866232985</v>
      </c>
      <c r="Q211" s="117"/>
      <c r="R211" s="52">
        <f t="shared" si="28"/>
        <v>1.5629083146493195</v>
      </c>
      <c r="S211" s="117"/>
      <c r="T211" s="117"/>
      <c r="V211" s="103">
        <f t="shared" si="29"/>
        <v>6.8142820604961116</v>
      </c>
    </row>
    <row r="212" spans="1:22" ht="16" thickBot="1" x14ac:dyDescent="0.25">
      <c r="A212" s="21">
        <v>5</v>
      </c>
      <c r="B212" s="42">
        <v>11</v>
      </c>
      <c r="C212" s="42">
        <v>22</v>
      </c>
      <c r="D212" s="81">
        <v>55</v>
      </c>
      <c r="F212" s="120">
        <v>340.21499999999997</v>
      </c>
      <c r="G212" s="137">
        <v>327.36700000000002</v>
      </c>
      <c r="H212" s="118">
        <f t="shared" si="30"/>
        <v>7.2133363293277757</v>
      </c>
      <c r="I212" s="120"/>
      <c r="J212" s="53">
        <f t="shared" si="31"/>
        <v>2.8853345317311101</v>
      </c>
      <c r="K212" s="122"/>
      <c r="L212" s="122"/>
      <c r="N212" s="120">
        <v>335.97500000000002</v>
      </c>
      <c r="O212" s="137">
        <v>331.47800000000001</v>
      </c>
      <c r="P212" s="118">
        <f t="shared" si="27"/>
        <v>6.424000000000035</v>
      </c>
      <c r="Q212" s="122"/>
      <c r="R212" s="53">
        <f t="shared" si="28"/>
        <v>2.5696000000000141</v>
      </c>
      <c r="S212" s="122"/>
      <c r="T212" s="122"/>
      <c r="V212" s="104">
        <f t="shared" si="29"/>
        <v>5.9057532119112048</v>
      </c>
    </row>
    <row r="213" spans="1:22" x14ac:dyDescent="0.2">
      <c r="A213" s="43">
        <v>6</v>
      </c>
      <c r="B213" s="7">
        <v>12</v>
      </c>
      <c r="C213" s="43">
        <v>1</v>
      </c>
      <c r="D213" s="99">
        <v>6.333333333333333</v>
      </c>
      <c r="F213" s="123">
        <v>635.51700000000005</v>
      </c>
      <c r="G213" s="129">
        <v>298.18099999999998</v>
      </c>
      <c r="H213" s="123"/>
      <c r="I213" s="123">
        <f>SUM(H214:H222)</f>
        <v>122.73299065535612</v>
      </c>
      <c r="J213" s="43"/>
      <c r="K213" s="124">
        <f xml:space="preserve"> SQRT((F222 - F213) ^ 2 + (G222 - G213) ^ 2)</f>
        <v>122.11395351064517</v>
      </c>
      <c r="L213" s="124">
        <f>K213/I213</f>
        <v>0.99495622862764543</v>
      </c>
      <c r="N213" s="123">
        <v>631.50099999999998</v>
      </c>
      <c r="O213" s="129">
        <v>305.209</v>
      </c>
      <c r="P213" s="123"/>
      <c r="Q213" s="124">
        <f>SUM(P214:P222)</f>
        <v>124.20554057903985</v>
      </c>
      <c r="R213" s="43"/>
      <c r="S213" s="124">
        <f xml:space="preserve"> SQRT((N222 - N213) ^ 2 + (O222 - O213) ^ 2)</f>
        <v>122.48895905345918</v>
      </c>
      <c r="T213" s="124">
        <f>S213/Q213</f>
        <v>0.98617950924267916</v>
      </c>
      <c r="V213" s="105">
        <f t="shared" si="29"/>
        <v>8.0945067792918</v>
      </c>
    </row>
    <row r="214" spans="1:22" x14ac:dyDescent="0.2">
      <c r="A214" s="44">
        <v>6</v>
      </c>
      <c r="B214" s="10">
        <v>12</v>
      </c>
      <c r="C214" s="44">
        <v>2</v>
      </c>
      <c r="D214" s="100">
        <v>12.666666666666666</v>
      </c>
      <c r="F214" s="125">
        <v>632.505</v>
      </c>
      <c r="G214" s="130">
        <v>304.20499999999998</v>
      </c>
      <c r="H214" s="125">
        <f t="shared" si="30"/>
        <v>6.7350367482293931</v>
      </c>
      <c r="I214" s="125"/>
      <c r="J214" s="44">
        <f>H214/(D214-D213)</f>
        <v>1.0634268549835884</v>
      </c>
      <c r="K214" s="126"/>
      <c r="L214" s="126"/>
      <c r="N214" s="125">
        <v>632.505</v>
      </c>
      <c r="O214" s="130">
        <v>313.24099999999999</v>
      </c>
      <c r="P214" s="125">
        <f t="shared" ref="P214:P222" si="32" xml:space="preserve"> SQRT((N214 - N213) ^ 2 + (O214 - O213) ^ 2)</f>
        <v>8.0945067792917289</v>
      </c>
      <c r="Q214" s="126"/>
      <c r="R214" s="44">
        <f t="shared" ref="R214:R222" si="33">P214/(D214-D213)</f>
        <v>1.2780800177829046</v>
      </c>
      <c r="S214" s="126"/>
      <c r="T214" s="126"/>
      <c r="V214" s="106">
        <f t="shared" si="29"/>
        <v>9.0360000000000014</v>
      </c>
    </row>
    <row r="215" spans="1:22" x14ac:dyDescent="0.2">
      <c r="A215" s="44">
        <v>6</v>
      </c>
      <c r="B215" s="10">
        <v>12</v>
      </c>
      <c r="C215" s="44">
        <v>3</v>
      </c>
      <c r="D215" s="100">
        <v>19</v>
      </c>
      <c r="F215" s="125">
        <v>628.48900000000003</v>
      </c>
      <c r="G215" s="130">
        <v>312.23700000000002</v>
      </c>
      <c r="H215" s="125">
        <f t="shared" si="30"/>
        <v>8.9800489976391749</v>
      </c>
      <c r="I215" s="125"/>
      <c r="J215" s="44">
        <f t="shared" si="31"/>
        <v>1.4179024733114485</v>
      </c>
      <c r="K215" s="126"/>
      <c r="L215" s="126"/>
      <c r="N215" s="125">
        <v>629.49300000000005</v>
      </c>
      <c r="O215" s="130">
        <v>320.26799999999997</v>
      </c>
      <c r="P215" s="125">
        <f t="shared" si="32"/>
        <v>7.6453170634055114</v>
      </c>
      <c r="Q215" s="126"/>
      <c r="R215" s="44">
        <f t="shared" si="33"/>
        <v>1.20715532580087</v>
      </c>
      <c r="S215" s="126"/>
      <c r="T215" s="126"/>
      <c r="V215" s="106">
        <f t="shared" si="29"/>
        <v>8.0935145023654105</v>
      </c>
    </row>
    <row r="216" spans="1:22" x14ac:dyDescent="0.2">
      <c r="A216" s="44">
        <v>6</v>
      </c>
      <c r="B216" s="10">
        <v>12</v>
      </c>
      <c r="C216" s="44">
        <v>4</v>
      </c>
      <c r="D216" s="100">
        <v>25.333333333333332</v>
      </c>
      <c r="F216" s="125">
        <v>623.46900000000005</v>
      </c>
      <c r="G216" s="130">
        <v>326.29199999999997</v>
      </c>
      <c r="H216" s="125">
        <f t="shared" si="30"/>
        <v>14.924591284185922</v>
      </c>
      <c r="I216" s="125"/>
      <c r="J216" s="44">
        <f t="shared" si="31"/>
        <v>2.3565144132925147</v>
      </c>
      <c r="K216" s="126"/>
      <c r="L216" s="126"/>
      <c r="N216" s="125">
        <v>621.46100000000001</v>
      </c>
      <c r="O216" s="130">
        <v>336.33199999999999</v>
      </c>
      <c r="P216" s="125">
        <f t="shared" si="32"/>
        <v>17.96009799527835</v>
      </c>
      <c r="Q216" s="126"/>
      <c r="R216" s="44">
        <f t="shared" si="33"/>
        <v>2.8358049466228978</v>
      </c>
      <c r="S216" s="126"/>
      <c r="T216" s="126"/>
      <c r="V216" s="106">
        <f t="shared" si="29"/>
        <v>10.238831183294339</v>
      </c>
    </row>
    <row r="217" spans="1:22" x14ac:dyDescent="0.2">
      <c r="A217" s="44">
        <v>6</v>
      </c>
      <c r="B217" s="10">
        <v>12</v>
      </c>
      <c r="C217" s="44">
        <v>5</v>
      </c>
      <c r="D217" s="100">
        <v>31.666666666666668</v>
      </c>
      <c r="F217" s="125">
        <v>616.44100000000003</v>
      </c>
      <c r="G217" s="130">
        <v>343.36</v>
      </c>
      <c r="H217" s="125">
        <f t="shared" si="30"/>
        <v>18.458315416093683</v>
      </c>
      <c r="I217" s="125"/>
      <c r="J217" s="44">
        <f t="shared" si="31"/>
        <v>2.9144708551726857</v>
      </c>
      <c r="K217" s="126"/>
      <c r="L217" s="126"/>
      <c r="N217" s="125">
        <v>612.42499999999995</v>
      </c>
      <c r="O217" s="130">
        <v>352.39600000000002</v>
      </c>
      <c r="P217" s="125">
        <f t="shared" si="32"/>
        <v>18.430989989688609</v>
      </c>
      <c r="Q217" s="126"/>
      <c r="R217" s="44">
        <f t="shared" si="33"/>
        <v>2.910156314161358</v>
      </c>
      <c r="S217" s="126"/>
      <c r="T217" s="126"/>
      <c r="V217" s="106">
        <f t="shared" si="29"/>
        <v>9.8882532330033222</v>
      </c>
    </row>
    <row r="218" spans="1:22" x14ac:dyDescent="0.2">
      <c r="A218" s="44">
        <v>6</v>
      </c>
      <c r="B218" s="10">
        <v>12</v>
      </c>
      <c r="C218" s="44">
        <v>6</v>
      </c>
      <c r="D218" s="100">
        <v>38</v>
      </c>
      <c r="F218" s="125">
        <v>610.41700000000003</v>
      </c>
      <c r="G218" s="130">
        <v>360.42700000000002</v>
      </c>
      <c r="H218" s="125">
        <f t="shared" si="30"/>
        <v>18.098924415555757</v>
      </c>
      <c r="I218" s="125"/>
      <c r="J218" s="44">
        <f t="shared" si="31"/>
        <v>2.8577249077193305</v>
      </c>
      <c r="K218" s="126"/>
      <c r="L218" s="126"/>
      <c r="N218" s="125">
        <v>605.39800000000002</v>
      </c>
      <c r="O218" s="130">
        <v>367.45499999999998</v>
      </c>
      <c r="P218" s="125">
        <f t="shared" si="32"/>
        <v>16.617828077098345</v>
      </c>
      <c r="Q218" s="126"/>
      <c r="R218" s="44">
        <f t="shared" si="33"/>
        <v>2.6238675911207916</v>
      </c>
      <c r="S218" s="126"/>
      <c r="T218" s="126"/>
      <c r="V218" s="106">
        <f t="shared" si="29"/>
        <v>8.6361533682536891</v>
      </c>
    </row>
    <row r="219" spans="1:22" x14ac:dyDescent="0.2">
      <c r="A219" s="44">
        <v>6</v>
      </c>
      <c r="B219" s="10">
        <v>12</v>
      </c>
      <c r="C219" s="44">
        <v>7</v>
      </c>
      <c r="D219" s="100">
        <v>44.333333333333336</v>
      </c>
      <c r="F219" s="125">
        <v>602.38599999999997</v>
      </c>
      <c r="G219" s="130">
        <v>372.47500000000002</v>
      </c>
      <c r="H219" s="125">
        <f t="shared" si="30"/>
        <v>14.479339245973936</v>
      </c>
      <c r="I219" s="125"/>
      <c r="J219" s="44">
        <f t="shared" si="31"/>
        <v>2.2862114598906205</v>
      </c>
      <c r="K219" s="126"/>
      <c r="L219" s="126"/>
      <c r="N219" s="125">
        <v>597.36599999999999</v>
      </c>
      <c r="O219" s="130">
        <v>379.50299999999999</v>
      </c>
      <c r="P219" s="125">
        <f t="shared" si="32"/>
        <v>14.479893922263404</v>
      </c>
      <c r="Q219" s="126"/>
      <c r="R219" s="44">
        <f t="shared" si="33"/>
        <v>2.2862990403573789</v>
      </c>
      <c r="S219" s="126"/>
      <c r="T219" s="126"/>
      <c r="V219" s="106">
        <f t="shared" si="29"/>
        <v>8.6367345681107572</v>
      </c>
    </row>
    <row r="220" spans="1:22" x14ac:dyDescent="0.2">
      <c r="A220" s="44">
        <v>6</v>
      </c>
      <c r="B220" s="10">
        <v>12</v>
      </c>
      <c r="C220" s="44">
        <v>8</v>
      </c>
      <c r="D220" s="100">
        <v>50.666666666666664</v>
      </c>
      <c r="F220" s="125">
        <v>596.36199999999997</v>
      </c>
      <c r="G220" s="130">
        <v>387.53500000000003</v>
      </c>
      <c r="H220" s="125">
        <f t="shared" si="30"/>
        <v>16.220116399089129</v>
      </c>
      <c r="I220" s="125"/>
      <c r="J220" s="44">
        <f t="shared" si="31"/>
        <v>2.5610710103824958</v>
      </c>
      <c r="K220" s="126"/>
      <c r="L220" s="126"/>
      <c r="N220" s="125">
        <v>592.346</v>
      </c>
      <c r="O220" s="130">
        <v>394.56299999999999</v>
      </c>
      <c r="P220" s="125">
        <f t="shared" si="32"/>
        <v>15.874633854045261</v>
      </c>
      <c r="Q220" s="126"/>
      <c r="R220" s="44">
        <f t="shared" si="33"/>
        <v>2.5065211348492533</v>
      </c>
      <c r="S220" s="126"/>
      <c r="T220" s="126"/>
      <c r="V220" s="106">
        <f t="shared" si="29"/>
        <v>8.0945067792916934</v>
      </c>
    </row>
    <row r="221" spans="1:22" x14ac:dyDescent="0.2">
      <c r="A221" s="44">
        <v>6</v>
      </c>
      <c r="B221" s="10">
        <v>12</v>
      </c>
      <c r="C221" s="44">
        <v>9</v>
      </c>
      <c r="D221" s="100">
        <v>57</v>
      </c>
      <c r="F221" s="125">
        <v>593.35</v>
      </c>
      <c r="G221" s="130">
        <v>399.58199999999999</v>
      </c>
      <c r="H221" s="125">
        <f t="shared" si="30"/>
        <v>12.417824004228716</v>
      </c>
      <c r="I221" s="125"/>
      <c r="J221" s="44">
        <f t="shared" si="31"/>
        <v>1.9607090532992704</v>
      </c>
      <c r="K221" s="126"/>
      <c r="L221" s="126"/>
      <c r="N221" s="125">
        <v>589.33399999999995</v>
      </c>
      <c r="O221" s="130">
        <v>405.60599999999999</v>
      </c>
      <c r="P221" s="125">
        <f t="shared" si="32"/>
        <v>11.446396507198259</v>
      </c>
      <c r="Q221" s="126"/>
      <c r="R221" s="44">
        <f t="shared" si="33"/>
        <v>1.8073257642944611</v>
      </c>
      <c r="S221" s="126"/>
      <c r="T221" s="126"/>
      <c r="V221" s="106">
        <f t="shared" si="29"/>
        <v>7.239946961131734</v>
      </c>
    </row>
    <row r="222" spans="1:22" ht="16" thickBot="1" x14ac:dyDescent="0.25">
      <c r="A222" s="45">
        <v>6</v>
      </c>
      <c r="B222" s="13">
        <v>12</v>
      </c>
      <c r="C222" s="45">
        <v>10</v>
      </c>
      <c r="D222" s="101">
        <v>63.333333333333336</v>
      </c>
      <c r="F222" s="127">
        <v>590.33799999999997</v>
      </c>
      <c r="G222" s="131">
        <v>411.63</v>
      </c>
      <c r="H222" s="127">
        <f t="shared" si="30"/>
        <v>12.41879414436041</v>
      </c>
      <c r="I222" s="127"/>
      <c r="J222" s="45">
        <f t="shared" si="31"/>
        <v>1.960862233320064</v>
      </c>
      <c r="K222" s="128"/>
      <c r="L222" s="128"/>
      <c r="N222" s="127">
        <v>585.31799999999998</v>
      </c>
      <c r="O222" s="131">
        <v>418.65800000000002</v>
      </c>
      <c r="P222" s="127">
        <f t="shared" si="32"/>
        <v>13.655876390770395</v>
      </c>
      <c r="Q222" s="128"/>
      <c r="R222" s="45">
        <f t="shared" si="33"/>
        <v>2.1561910090690088</v>
      </c>
      <c r="S222" s="128"/>
      <c r="T222" s="128"/>
      <c r="V222" s="107">
        <f t="shared" si="29"/>
        <v>8.6367345681108034</v>
      </c>
    </row>
    <row r="223" spans="1:22" x14ac:dyDescent="0.2">
      <c r="A223" s="44">
        <v>6</v>
      </c>
      <c r="B223" s="10">
        <v>13</v>
      </c>
      <c r="C223" s="44">
        <v>1</v>
      </c>
      <c r="D223" s="99">
        <v>6.333333333333333</v>
      </c>
      <c r="F223" s="123">
        <v>289.14499999999998</v>
      </c>
      <c r="G223" s="129">
        <v>228.90700000000001</v>
      </c>
      <c r="H223" s="125"/>
      <c r="I223" s="125">
        <f>SUM(H224:H232)</f>
        <v>110.88497679295391</v>
      </c>
      <c r="J223" s="43"/>
      <c r="K223" s="126">
        <f xml:space="preserve"> SQRT((F232 - F223) ^ 2 + (G232 - G223) ^ 2)</f>
        <v>110.33201088079558</v>
      </c>
      <c r="L223" s="126">
        <f>K223/I223</f>
        <v>0.99501315752456865</v>
      </c>
      <c r="N223" s="123">
        <v>292.15699999999998</v>
      </c>
      <c r="O223" s="129">
        <v>234.93</v>
      </c>
      <c r="P223" s="125"/>
      <c r="Q223" s="126">
        <f>SUM(P224:P232)</f>
        <v>113.21107038884163</v>
      </c>
      <c r="R223" s="43"/>
      <c r="S223" s="126">
        <f xml:space="preserve"> SQRT((N232 - N223) ^ 2 + (O232 - O223) ^ 2)</f>
        <v>111.90687658942143</v>
      </c>
      <c r="T223" s="126">
        <f>S223/Q223</f>
        <v>0.988479979961847</v>
      </c>
      <c r="V223" s="105">
        <f t="shared" si="29"/>
        <v>6.7341423358880643</v>
      </c>
    </row>
    <row r="224" spans="1:22" x14ac:dyDescent="0.2">
      <c r="A224" s="44">
        <v>6</v>
      </c>
      <c r="B224" s="10">
        <v>13</v>
      </c>
      <c r="C224" s="44">
        <v>2</v>
      </c>
      <c r="D224" s="100">
        <v>12.666666666666666</v>
      </c>
      <c r="F224" s="125">
        <v>292.15699999999998</v>
      </c>
      <c r="G224" s="130">
        <v>242.96199999999999</v>
      </c>
      <c r="H224" s="125">
        <f t="shared" si="30"/>
        <v>14.374114546642495</v>
      </c>
      <c r="I224" s="125"/>
      <c r="J224" s="44">
        <f>H224/(D224-D223)</f>
        <v>2.2695970336803941</v>
      </c>
      <c r="K224" s="126"/>
      <c r="L224" s="126"/>
      <c r="N224" s="125">
        <v>296.173</v>
      </c>
      <c r="O224" s="130">
        <v>248.98599999999999</v>
      </c>
      <c r="P224" s="125">
        <f t="shared" ref="P224:P232" si="34" xml:space="preserve"> SQRT((N224 - N223) ^ 2 + (O224 - O223) ^ 2)</f>
        <v>14.618460657675271</v>
      </c>
      <c r="Q224" s="126"/>
      <c r="R224" s="44">
        <f t="shared" ref="R224:R252" si="35">P224/(D224-D223)</f>
        <v>2.3081779985803061</v>
      </c>
      <c r="S224" s="126"/>
      <c r="T224" s="126"/>
      <c r="V224" s="106">
        <f t="shared" si="29"/>
        <v>7.239946961131702</v>
      </c>
    </row>
    <row r="225" spans="1:22" x14ac:dyDescent="0.2">
      <c r="A225" s="44">
        <v>6</v>
      </c>
      <c r="B225" s="10">
        <v>13</v>
      </c>
      <c r="C225" s="44">
        <v>3</v>
      </c>
      <c r="D225" s="100">
        <v>19</v>
      </c>
      <c r="F225" s="125">
        <v>293.161</v>
      </c>
      <c r="G225" s="130">
        <v>253.00200000000001</v>
      </c>
      <c r="H225" s="125">
        <f t="shared" si="30"/>
        <v>10.090075123605397</v>
      </c>
      <c r="I225" s="125"/>
      <c r="J225" s="44">
        <f t="shared" si="31"/>
        <v>1.5931697563587468</v>
      </c>
      <c r="K225" s="126"/>
      <c r="L225" s="126"/>
      <c r="N225" s="125">
        <v>296.173</v>
      </c>
      <c r="O225" s="130">
        <v>260.02999999999997</v>
      </c>
      <c r="P225" s="125">
        <f t="shared" si="34"/>
        <v>11.043999999999983</v>
      </c>
      <c r="Q225" s="126"/>
      <c r="R225" s="44">
        <f t="shared" si="35"/>
        <v>1.7437894736842077</v>
      </c>
      <c r="S225" s="126"/>
      <c r="T225" s="126"/>
      <c r="V225" s="106">
        <f t="shared" si="29"/>
        <v>7.6462361982873297</v>
      </c>
    </row>
    <row r="226" spans="1:22" x14ac:dyDescent="0.2">
      <c r="A226" s="44">
        <v>6</v>
      </c>
      <c r="B226" s="10">
        <v>13</v>
      </c>
      <c r="C226" s="44">
        <v>4</v>
      </c>
      <c r="D226" s="100">
        <v>25.333333333333332</v>
      </c>
      <c r="F226" s="125">
        <v>296.173</v>
      </c>
      <c r="G226" s="130">
        <v>267.05799999999999</v>
      </c>
      <c r="H226" s="125">
        <f t="shared" si="30"/>
        <v>14.375092347529442</v>
      </c>
      <c r="I226" s="125"/>
      <c r="J226" s="44">
        <f t="shared" si="31"/>
        <v>2.2697514232941227</v>
      </c>
      <c r="K226" s="126"/>
      <c r="L226" s="126"/>
      <c r="N226" s="125">
        <v>301.19299999999998</v>
      </c>
      <c r="O226" s="130">
        <v>272.077</v>
      </c>
      <c r="P226" s="125">
        <f t="shared" si="34"/>
        <v>13.05107692874425</v>
      </c>
      <c r="Q226" s="126"/>
      <c r="R226" s="44">
        <f t="shared" si="35"/>
        <v>2.0606963571701451</v>
      </c>
      <c r="S226" s="126"/>
      <c r="T226" s="126"/>
      <c r="V226" s="106">
        <f t="shared" si="29"/>
        <v>7.0986450115497304</v>
      </c>
    </row>
    <row r="227" spans="1:22" x14ac:dyDescent="0.2">
      <c r="A227" s="44">
        <v>6</v>
      </c>
      <c r="B227" s="10">
        <v>13</v>
      </c>
      <c r="C227" s="44">
        <v>5</v>
      </c>
      <c r="D227" s="100">
        <v>31.666666666666668</v>
      </c>
      <c r="F227" s="125">
        <v>300.18900000000002</v>
      </c>
      <c r="G227" s="130">
        <v>282.11700000000002</v>
      </c>
      <c r="H227" s="125">
        <f t="shared" si="30"/>
        <v>15.585305162235384</v>
      </c>
      <c r="I227" s="125"/>
      <c r="J227" s="44">
        <f t="shared" si="31"/>
        <v>2.4608376571950599</v>
      </c>
      <c r="K227" s="126"/>
      <c r="L227" s="126"/>
      <c r="N227" s="125">
        <v>305.209</v>
      </c>
      <c r="O227" s="130">
        <v>283.12099999999998</v>
      </c>
      <c r="P227" s="125">
        <f t="shared" si="34"/>
        <v>11.751518710362495</v>
      </c>
      <c r="Q227" s="126"/>
      <c r="R227" s="44">
        <f t="shared" si="35"/>
        <v>1.8555029542677617</v>
      </c>
      <c r="S227" s="126"/>
      <c r="T227" s="126"/>
      <c r="V227" s="106">
        <f t="shared" si="29"/>
        <v>5.1194155916471304</v>
      </c>
    </row>
    <row r="228" spans="1:22" x14ac:dyDescent="0.2">
      <c r="A228" s="44">
        <v>6</v>
      </c>
      <c r="B228" s="10">
        <v>13</v>
      </c>
      <c r="C228" s="44">
        <v>6</v>
      </c>
      <c r="D228" s="100">
        <v>38</v>
      </c>
      <c r="F228" s="125">
        <v>300.18900000000002</v>
      </c>
      <c r="G228" s="130">
        <v>288.14100000000002</v>
      </c>
      <c r="H228" s="125">
        <f t="shared" si="30"/>
        <v>6.0240000000000009</v>
      </c>
      <c r="I228" s="125"/>
      <c r="J228" s="44">
        <f t="shared" si="31"/>
        <v>0.95115789473684242</v>
      </c>
      <c r="K228" s="126"/>
      <c r="L228" s="126"/>
      <c r="N228" s="125">
        <v>306.21300000000002</v>
      </c>
      <c r="O228" s="130">
        <v>294.16500000000002</v>
      </c>
      <c r="P228" s="125">
        <f t="shared" si="34"/>
        <v>11.08954246125605</v>
      </c>
      <c r="Q228" s="126"/>
      <c r="R228" s="44">
        <f t="shared" si="35"/>
        <v>1.7509803886193767</v>
      </c>
      <c r="S228" s="126"/>
      <c r="T228" s="126"/>
      <c r="V228" s="106">
        <f t="shared" si="29"/>
        <v>8.5192224997355268</v>
      </c>
    </row>
    <row r="229" spans="1:22" x14ac:dyDescent="0.2">
      <c r="A229" s="44">
        <v>6</v>
      </c>
      <c r="B229" s="10">
        <v>13</v>
      </c>
      <c r="C229" s="44">
        <v>7</v>
      </c>
      <c r="D229" s="100">
        <v>44.333333333333336</v>
      </c>
      <c r="F229" s="125">
        <v>301.19299999999998</v>
      </c>
      <c r="G229" s="130">
        <v>301.19299999999998</v>
      </c>
      <c r="H229" s="125">
        <f t="shared" si="30"/>
        <v>13.09055842964688</v>
      </c>
      <c r="I229" s="125"/>
      <c r="J229" s="44">
        <f t="shared" si="31"/>
        <v>2.0669302783652959</v>
      </c>
      <c r="K229" s="126"/>
      <c r="L229" s="126"/>
      <c r="N229" s="125">
        <v>306.21300000000002</v>
      </c>
      <c r="O229" s="130">
        <v>306.21300000000002</v>
      </c>
      <c r="P229" s="125">
        <f t="shared" si="34"/>
        <v>12.048000000000002</v>
      </c>
      <c r="Q229" s="126"/>
      <c r="R229" s="44">
        <f t="shared" si="35"/>
        <v>1.9023157894736837</v>
      </c>
      <c r="S229" s="126"/>
      <c r="T229" s="126"/>
      <c r="V229" s="106">
        <f t="shared" si="29"/>
        <v>7.0993520831129917</v>
      </c>
    </row>
    <row r="230" spans="1:22" x14ac:dyDescent="0.2">
      <c r="A230" s="44">
        <v>6</v>
      </c>
      <c r="B230" s="10">
        <v>13</v>
      </c>
      <c r="C230" s="44">
        <v>8</v>
      </c>
      <c r="D230" s="100">
        <v>50.666666666666664</v>
      </c>
      <c r="F230" s="125">
        <v>303.20100000000002</v>
      </c>
      <c r="G230" s="130">
        <v>311.233</v>
      </c>
      <c r="H230" s="125">
        <f t="shared" si="30"/>
        <v>10.238831183294339</v>
      </c>
      <c r="I230" s="125"/>
      <c r="J230" s="44">
        <f t="shared" si="31"/>
        <v>1.6166575552570022</v>
      </c>
      <c r="K230" s="126"/>
      <c r="L230" s="126"/>
      <c r="N230" s="125">
        <v>309.22500000000002</v>
      </c>
      <c r="O230" s="130">
        <v>317.25599999999997</v>
      </c>
      <c r="P230" s="125">
        <f t="shared" si="34"/>
        <v>11.446396507198189</v>
      </c>
      <c r="Q230" s="126"/>
      <c r="R230" s="44">
        <f t="shared" si="35"/>
        <v>1.8073257642944522</v>
      </c>
      <c r="S230" s="126"/>
      <c r="T230" s="126"/>
      <c r="V230" s="106">
        <f t="shared" si="29"/>
        <v>8.5185154223021531</v>
      </c>
    </row>
    <row r="231" spans="1:22" x14ac:dyDescent="0.2">
      <c r="A231" s="44">
        <v>6</v>
      </c>
      <c r="B231" s="10">
        <v>13</v>
      </c>
      <c r="C231" s="44">
        <v>9</v>
      </c>
      <c r="D231" s="100">
        <v>57</v>
      </c>
      <c r="F231" s="125">
        <v>303.20100000000002</v>
      </c>
      <c r="G231" s="130">
        <v>322.27600000000001</v>
      </c>
      <c r="H231" s="125">
        <f t="shared" si="30"/>
        <v>11.043000000000006</v>
      </c>
      <c r="I231" s="125"/>
      <c r="J231" s="44">
        <f t="shared" si="31"/>
        <v>1.7436315789473689</v>
      </c>
      <c r="K231" s="126"/>
      <c r="L231" s="126"/>
      <c r="N231" s="125">
        <v>310.22899999999998</v>
      </c>
      <c r="O231" s="130">
        <v>327.29599999999999</v>
      </c>
      <c r="P231" s="125">
        <f t="shared" si="34"/>
        <v>10.09007512360539</v>
      </c>
      <c r="Q231" s="126"/>
      <c r="R231" s="44">
        <f t="shared" si="35"/>
        <v>1.593169756358745</v>
      </c>
      <c r="S231" s="126"/>
      <c r="T231" s="126"/>
      <c r="V231" s="106">
        <f t="shared" si="29"/>
        <v>8.6367345681107572</v>
      </c>
    </row>
    <row r="232" spans="1:22" ht="16" thickBot="1" x14ac:dyDescent="0.25">
      <c r="A232" s="45">
        <v>6</v>
      </c>
      <c r="B232" s="10">
        <v>13</v>
      </c>
      <c r="C232" s="45">
        <v>10</v>
      </c>
      <c r="D232" s="101">
        <v>63.333333333333336</v>
      </c>
      <c r="F232" s="127">
        <v>303.20100000000002</v>
      </c>
      <c r="G232" s="131">
        <v>338.34</v>
      </c>
      <c r="H232" s="127">
        <f t="shared" si="30"/>
        <v>16.063999999999965</v>
      </c>
      <c r="I232" s="127"/>
      <c r="J232" s="45">
        <f t="shared" si="31"/>
        <v>2.5364210526315722</v>
      </c>
      <c r="K232" s="128"/>
      <c r="L232" s="128"/>
      <c r="N232" s="127">
        <v>310.22899999999998</v>
      </c>
      <c r="O232" s="131">
        <v>345.36799999999999</v>
      </c>
      <c r="P232" s="127">
        <f t="shared" si="34"/>
        <v>18.072000000000003</v>
      </c>
      <c r="Q232" s="128"/>
      <c r="R232" s="45">
        <f t="shared" si="35"/>
        <v>2.8534736842105257</v>
      </c>
      <c r="S232" s="128"/>
      <c r="T232" s="128"/>
      <c r="V232" s="107">
        <f t="shared" si="29"/>
        <v>9.9390929163580992</v>
      </c>
    </row>
    <row r="233" spans="1:22" x14ac:dyDescent="0.2">
      <c r="A233" s="40">
        <v>7</v>
      </c>
      <c r="B233" s="14">
        <v>14</v>
      </c>
      <c r="C233" s="40">
        <v>1</v>
      </c>
      <c r="D233" s="96">
        <v>3</v>
      </c>
      <c r="F233" s="108">
        <v>106.417</v>
      </c>
      <c r="G233" s="109">
        <v>212.833</v>
      </c>
      <c r="H233" s="108"/>
      <c r="I233" s="110">
        <f>SUM(H234:H252)</f>
        <v>92.414277976549982</v>
      </c>
      <c r="J233" s="51"/>
      <c r="K233" s="111">
        <f xml:space="preserve"> SQRT((F252 - F233) ^ 2 + (G252 - G233) ^ 2)</f>
        <v>91.181902047500614</v>
      </c>
      <c r="L233" s="110">
        <f>K233/I233</f>
        <v>0.98666465879480136</v>
      </c>
      <c r="N233" s="108">
        <v>115.50700000000001</v>
      </c>
      <c r="O233" s="109">
        <v>222.459</v>
      </c>
      <c r="P233" s="108"/>
      <c r="Q233" s="112">
        <f>SUM(P234:P252)</f>
        <v>87.565443050894643</v>
      </c>
      <c r="R233" s="51">
        <f t="shared" si="35"/>
        <v>0</v>
      </c>
      <c r="S233" s="111">
        <f xml:space="preserve"> SQRT((N252 - N233) ^ 2 + (O252 - O233) ^ 2)</f>
        <v>85.495942435884018</v>
      </c>
      <c r="T233" s="110">
        <f>S233/Q233</f>
        <v>0.97636624057497434</v>
      </c>
      <c r="V233" s="102">
        <f t="shared" si="29"/>
        <v>13.239636550902754</v>
      </c>
    </row>
    <row r="234" spans="1:22" x14ac:dyDescent="0.2">
      <c r="A234" s="41">
        <v>7</v>
      </c>
      <c r="B234" s="18">
        <v>14</v>
      </c>
      <c r="C234" s="41">
        <v>2</v>
      </c>
      <c r="D234" s="97">
        <v>6</v>
      </c>
      <c r="F234" s="113">
        <v>109.625</v>
      </c>
      <c r="G234" s="114">
        <v>218.18100000000001</v>
      </c>
      <c r="H234" s="113">
        <f t="shared" si="30"/>
        <v>6.2363745878515129</v>
      </c>
      <c r="I234" s="115"/>
      <c r="J234" s="52">
        <f>H234/(D234-D233)</f>
        <v>2.0787915292838375</v>
      </c>
      <c r="K234" s="116"/>
      <c r="L234" s="115"/>
      <c r="N234" s="113">
        <v>117.646</v>
      </c>
      <c r="O234" s="114">
        <v>225.667</v>
      </c>
      <c r="P234" s="113">
        <f t="shared" ref="P234:P252" si="36" xml:space="preserve"> SQRT((N234 - N233) ^ 2 + (O234 - O233) ^ 2)</f>
        <v>3.8557210739367509</v>
      </c>
      <c r="Q234" s="117"/>
      <c r="R234" s="52">
        <f t="shared" si="35"/>
        <v>1.2852403579789169</v>
      </c>
      <c r="S234" s="116"/>
      <c r="T234" s="115"/>
      <c r="V234" s="103">
        <f t="shared" si="29"/>
        <v>10.971628730503046</v>
      </c>
    </row>
    <row r="235" spans="1:22" x14ac:dyDescent="0.2">
      <c r="A235" s="41">
        <v>7</v>
      </c>
      <c r="B235" s="18">
        <v>14</v>
      </c>
      <c r="C235" s="41">
        <v>3</v>
      </c>
      <c r="D235" s="97">
        <v>9</v>
      </c>
      <c r="F235" s="113">
        <v>111.764</v>
      </c>
      <c r="G235" s="114">
        <v>224.06299999999999</v>
      </c>
      <c r="H235" s="113">
        <f t="shared" si="30"/>
        <v>6.2588533294845394</v>
      </c>
      <c r="I235" s="115"/>
      <c r="J235" s="52">
        <f t="shared" si="31"/>
        <v>2.0862844431615133</v>
      </c>
      <c r="K235" s="116"/>
      <c r="L235" s="115"/>
      <c r="N235" s="113">
        <v>119.251</v>
      </c>
      <c r="O235" s="114">
        <v>228.876</v>
      </c>
      <c r="P235" s="113">
        <f t="shared" si="36"/>
        <v>3.5879947045668885</v>
      </c>
      <c r="Q235" s="117"/>
      <c r="R235" s="52">
        <f t="shared" si="35"/>
        <v>1.1959982348556295</v>
      </c>
      <c r="S235" s="116"/>
      <c r="T235" s="115"/>
      <c r="V235" s="103">
        <f t="shared" si="29"/>
        <v>8.9005695323389435</v>
      </c>
    </row>
    <row r="236" spans="1:22" x14ac:dyDescent="0.2">
      <c r="A236" s="41">
        <v>7</v>
      </c>
      <c r="B236" s="18">
        <v>14</v>
      </c>
      <c r="C236" s="41">
        <v>4</v>
      </c>
      <c r="D236" s="97">
        <v>12</v>
      </c>
      <c r="F236" s="113">
        <v>111.764</v>
      </c>
      <c r="G236" s="114">
        <v>227.80600000000001</v>
      </c>
      <c r="H236" s="113">
        <f t="shared" si="30"/>
        <v>3.7430000000000234</v>
      </c>
      <c r="I236" s="115"/>
      <c r="J236" s="52">
        <f t="shared" si="31"/>
        <v>1.2476666666666745</v>
      </c>
      <c r="K236" s="116"/>
      <c r="L236" s="115"/>
      <c r="N236" s="113">
        <v>120.32</v>
      </c>
      <c r="O236" s="114">
        <v>234.22300000000001</v>
      </c>
      <c r="P236" s="113">
        <f t="shared" si="36"/>
        <v>5.4528130354891191</v>
      </c>
      <c r="Q236" s="117"/>
      <c r="R236" s="52">
        <f t="shared" si="35"/>
        <v>1.8176043451630397</v>
      </c>
      <c r="S236" s="116"/>
      <c r="T236" s="115"/>
      <c r="V236" s="103">
        <f t="shared" si="29"/>
        <v>10.694999999999999</v>
      </c>
    </row>
    <row r="237" spans="1:22" x14ac:dyDescent="0.2">
      <c r="A237" s="41">
        <v>7</v>
      </c>
      <c r="B237" s="18">
        <v>14</v>
      </c>
      <c r="C237" s="41">
        <v>5</v>
      </c>
      <c r="D237" s="97">
        <v>15</v>
      </c>
      <c r="F237" s="113">
        <v>113.36799999999999</v>
      </c>
      <c r="G237" s="114">
        <v>232.619</v>
      </c>
      <c r="H237" s="113">
        <f t="shared" si="30"/>
        <v>5.07324206006375</v>
      </c>
      <c r="I237" s="115"/>
      <c r="J237" s="52">
        <f t="shared" si="31"/>
        <v>1.6910806866879167</v>
      </c>
      <c r="K237" s="116"/>
      <c r="L237" s="115"/>
      <c r="N237" s="113">
        <v>121.39</v>
      </c>
      <c r="O237" s="114">
        <v>239.036</v>
      </c>
      <c r="P237" s="113">
        <f t="shared" si="36"/>
        <v>4.9305039296201665</v>
      </c>
      <c r="Q237" s="117"/>
      <c r="R237" s="52">
        <f t="shared" si="35"/>
        <v>1.6435013098733888</v>
      </c>
      <c r="S237" s="116"/>
      <c r="T237" s="115"/>
      <c r="V237" s="103">
        <f t="shared" si="29"/>
        <v>10.272797720192884</v>
      </c>
    </row>
    <row r="238" spans="1:22" x14ac:dyDescent="0.2">
      <c r="A238" s="41">
        <v>7</v>
      </c>
      <c r="B238" s="18">
        <v>14</v>
      </c>
      <c r="C238" s="41">
        <v>6</v>
      </c>
      <c r="D238" s="97">
        <v>18</v>
      </c>
      <c r="F238" s="113">
        <v>115.50700000000001</v>
      </c>
      <c r="G238" s="114">
        <v>238.501</v>
      </c>
      <c r="H238" s="113">
        <f t="shared" si="30"/>
        <v>6.2588533294845714</v>
      </c>
      <c r="I238" s="115"/>
      <c r="J238" s="52">
        <f t="shared" si="31"/>
        <v>2.0862844431615239</v>
      </c>
      <c r="K238" s="116"/>
      <c r="L238" s="115"/>
      <c r="N238" s="113">
        <v>122.459</v>
      </c>
      <c r="O238" s="114">
        <v>243.31399999999999</v>
      </c>
      <c r="P238" s="113">
        <f t="shared" si="36"/>
        <v>4.4095402254656815</v>
      </c>
      <c r="Q238" s="117"/>
      <c r="R238" s="52">
        <f t="shared" si="35"/>
        <v>1.4698467418218939</v>
      </c>
      <c r="S238" s="116"/>
      <c r="T238" s="115"/>
      <c r="V238" s="103">
        <f t="shared" si="29"/>
        <v>8.4554877446543468</v>
      </c>
    </row>
    <row r="239" spans="1:22" x14ac:dyDescent="0.2">
      <c r="A239" s="41">
        <v>7</v>
      </c>
      <c r="B239" s="18">
        <v>14</v>
      </c>
      <c r="C239" s="41">
        <v>7</v>
      </c>
      <c r="D239" s="97">
        <v>21</v>
      </c>
      <c r="F239" s="113">
        <v>117.646</v>
      </c>
      <c r="G239" s="114">
        <v>241.71</v>
      </c>
      <c r="H239" s="113">
        <f t="shared" si="30"/>
        <v>3.8565531242289408</v>
      </c>
      <c r="I239" s="115"/>
      <c r="J239" s="52">
        <f t="shared" si="31"/>
        <v>1.2855177080763136</v>
      </c>
      <c r="K239" s="116"/>
      <c r="L239" s="115"/>
      <c r="N239" s="113">
        <v>124.598</v>
      </c>
      <c r="O239" s="114">
        <v>247.59200000000001</v>
      </c>
      <c r="P239" s="113">
        <f t="shared" si="36"/>
        <v>4.7829494038720659</v>
      </c>
      <c r="Q239" s="117"/>
      <c r="R239" s="52">
        <f t="shared" si="35"/>
        <v>1.5943164679573554</v>
      </c>
      <c r="S239" s="116"/>
      <c r="T239" s="115"/>
      <c r="V239" s="103">
        <f t="shared" si="29"/>
        <v>9.106493727006022</v>
      </c>
    </row>
    <row r="240" spans="1:22" x14ac:dyDescent="0.2">
      <c r="A240" s="41">
        <v>7</v>
      </c>
      <c r="B240" s="18">
        <v>14</v>
      </c>
      <c r="C240" s="41">
        <v>8</v>
      </c>
      <c r="D240" s="97">
        <v>24</v>
      </c>
      <c r="F240" s="113">
        <v>119.251</v>
      </c>
      <c r="G240" s="114">
        <v>244.91800000000001</v>
      </c>
      <c r="H240" s="113">
        <f t="shared" si="30"/>
        <v>3.5871003610158447</v>
      </c>
      <c r="I240" s="115"/>
      <c r="J240" s="52">
        <f t="shared" si="31"/>
        <v>1.1957001203386148</v>
      </c>
      <c r="K240" s="116"/>
      <c r="L240" s="115"/>
      <c r="N240" s="113">
        <v>125.66800000000001</v>
      </c>
      <c r="O240" s="114">
        <v>251.87</v>
      </c>
      <c r="P240" s="113">
        <f t="shared" si="36"/>
        <v>4.4097827610892519</v>
      </c>
      <c r="Q240" s="117"/>
      <c r="R240" s="52">
        <f t="shared" si="35"/>
        <v>1.4699275870297506</v>
      </c>
      <c r="S240" s="116"/>
      <c r="T240" s="115"/>
      <c r="V240" s="103">
        <f t="shared" si="29"/>
        <v>9.4608769678080051</v>
      </c>
    </row>
    <row r="241" spans="1:22" x14ac:dyDescent="0.2">
      <c r="A241" s="41">
        <v>7</v>
      </c>
      <c r="B241" s="18">
        <v>14</v>
      </c>
      <c r="C241" s="41">
        <v>9</v>
      </c>
      <c r="D241" s="97">
        <v>27</v>
      </c>
      <c r="F241" s="113">
        <v>120.855</v>
      </c>
      <c r="G241" s="114">
        <v>249.73099999999999</v>
      </c>
      <c r="H241" s="113">
        <f t="shared" si="30"/>
        <v>5.07324206006375</v>
      </c>
      <c r="I241" s="115"/>
      <c r="J241" s="52">
        <f t="shared" si="31"/>
        <v>1.6910806866879167</v>
      </c>
      <c r="K241" s="116"/>
      <c r="L241" s="115"/>
      <c r="N241" s="113">
        <v>127.807</v>
      </c>
      <c r="O241" s="114">
        <v>256.68299999999999</v>
      </c>
      <c r="P241" s="113">
        <f t="shared" si="36"/>
        <v>5.2669051633762942</v>
      </c>
      <c r="Q241" s="117"/>
      <c r="R241" s="52">
        <f t="shared" si="35"/>
        <v>1.7556350544587647</v>
      </c>
      <c r="S241" s="116"/>
      <c r="T241" s="115"/>
      <c r="V241" s="103">
        <f t="shared" si="29"/>
        <v>9.8316126856177544</v>
      </c>
    </row>
    <row r="242" spans="1:22" x14ac:dyDescent="0.2">
      <c r="A242" s="41">
        <v>7</v>
      </c>
      <c r="B242" s="18">
        <v>14</v>
      </c>
      <c r="C242" s="41">
        <v>10</v>
      </c>
      <c r="D242" s="97">
        <v>30</v>
      </c>
      <c r="F242" s="113">
        <v>122.459</v>
      </c>
      <c r="G242" s="114">
        <v>255.07900000000001</v>
      </c>
      <c r="H242" s="113">
        <f t="shared" si="30"/>
        <v>5.5833609949563661</v>
      </c>
      <c r="I242" s="115"/>
      <c r="J242" s="52">
        <f t="shared" si="31"/>
        <v>1.8611203316521221</v>
      </c>
      <c r="K242" s="116"/>
      <c r="L242" s="115"/>
      <c r="N242" s="113">
        <v>128.34200000000001</v>
      </c>
      <c r="O242" s="114">
        <v>261.49599999999998</v>
      </c>
      <c r="P242" s="113">
        <f t="shared" si="36"/>
        <v>4.8426432864707163</v>
      </c>
      <c r="Q242" s="117"/>
      <c r="R242" s="52">
        <f t="shared" si="35"/>
        <v>1.614214428823572</v>
      </c>
      <c r="S242" s="116"/>
      <c r="T242" s="115"/>
      <c r="V242" s="103">
        <f t="shared" si="29"/>
        <v>8.7056061247910694</v>
      </c>
    </row>
    <row r="243" spans="1:22" x14ac:dyDescent="0.2">
      <c r="A243" s="41">
        <v>7</v>
      </c>
      <c r="B243" s="18">
        <v>14</v>
      </c>
      <c r="C243" s="41">
        <v>11</v>
      </c>
      <c r="D243" s="97">
        <v>33</v>
      </c>
      <c r="F243" s="113">
        <v>124.063</v>
      </c>
      <c r="G243" s="114">
        <v>259.35700000000003</v>
      </c>
      <c r="H243" s="113">
        <f t="shared" si="30"/>
        <v>4.568818227944746</v>
      </c>
      <c r="I243" s="115"/>
      <c r="J243" s="52">
        <f t="shared" si="31"/>
        <v>1.5229394093149153</v>
      </c>
      <c r="K243" s="116"/>
      <c r="L243" s="115"/>
      <c r="N243" s="113">
        <v>129.946</v>
      </c>
      <c r="O243" s="114">
        <v>264.17</v>
      </c>
      <c r="P243" s="113">
        <f t="shared" si="36"/>
        <v>3.1181872939257738</v>
      </c>
      <c r="Q243" s="117"/>
      <c r="R243" s="52">
        <f t="shared" si="35"/>
        <v>1.0393957646419245</v>
      </c>
      <c r="S243" s="116"/>
      <c r="T243" s="115"/>
      <c r="V243" s="103">
        <f t="shared" si="29"/>
        <v>7.6009642809317182</v>
      </c>
    </row>
    <row r="244" spans="1:22" x14ac:dyDescent="0.2">
      <c r="A244" s="41">
        <v>7</v>
      </c>
      <c r="B244" s="18">
        <v>14</v>
      </c>
      <c r="C244" s="41">
        <v>12</v>
      </c>
      <c r="D244" s="97">
        <v>36</v>
      </c>
      <c r="F244" s="113">
        <v>124.063</v>
      </c>
      <c r="G244" s="114">
        <v>262.565</v>
      </c>
      <c r="H244" s="113">
        <f t="shared" si="30"/>
        <v>3.20799999999997</v>
      </c>
      <c r="I244" s="115"/>
      <c r="J244" s="52">
        <f t="shared" si="31"/>
        <v>1.0693333333333233</v>
      </c>
      <c r="K244" s="116"/>
      <c r="L244" s="115"/>
      <c r="N244" s="113">
        <v>131.55000000000001</v>
      </c>
      <c r="O244" s="114">
        <v>271.12200000000001</v>
      </c>
      <c r="P244" s="113">
        <f t="shared" si="36"/>
        <v>7.1346422475131872</v>
      </c>
      <c r="Q244" s="117"/>
      <c r="R244" s="52">
        <f t="shared" si="35"/>
        <v>2.3782140825043956</v>
      </c>
      <c r="S244" s="116"/>
      <c r="T244" s="115"/>
      <c r="V244" s="103">
        <f t="shared" si="29"/>
        <v>11.370022779220823</v>
      </c>
    </row>
    <row r="245" spans="1:22" x14ac:dyDescent="0.2">
      <c r="A245" s="41">
        <v>7</v>
      </c>
      <c r="B245" s="18">
        <v>14</v>
      </c>
      <c r="C245" s="41">
        <v>13</v>
      </c>
      <c r="D245" s="97">
        <v>39</v>
      </c>
      <c r="F245" s="113">
        <v>124.598</v>
      </c>
      <c r="G245" s="114">
        <v>268.98200000000003</v>
      </c>
      <c r="H245" s="113">
        <f t="shared" si="30"/>
        <v>6.4392634671987432</v>
      </c>
      <c r="I245" s="115"/>
      <c r="J245" s="52">
        <f t="shared" si="31"/>
        <v>2.1464211557329143</v>
      </c>
      <c r="K245" s="116"/>
      <c r="L245" s="115"/>
      <c r="N245" s="113">
        <v>133.154</v>
      </c>
      <c r="O245" s="114">
        <v>276.46899999999999</v>
      </c>
      <c r="P245" s="113">
        <f t="shared" si="36"/>
        <v>5.582403156347608</v>
      </c>
      <c r="Q245" s="117"/>
      <c r="R245" s="52">
        <f t="shared" si="35"/>
        <v>1.8608010521158693</v>
      </c>
      <c r="S245" s="116"/>
      <c r="T245" s="115"/>
      <c r="V245" s="103">
        <f t="shared" si="29"/>
        <v>11.369270205250618</v>
      </c>
    </row>
    <row r="246" spans="1:22" x14ac:dyDescent="0.2">
      <c r="A246" s="41">
        <v>7</v>
      </c>
      <c r="B246" s="18">
        <v>14</v>
      </c>
      <c r="C246" s="41">
        <v>14</v>
      </c>
      <c r="D246" s="97">
        <v>42</v>
      </c>
      <c r="F246" s="113">
        <v>124.598</v>
      </c>
      <c r="G246" s="114">
        <v>273.26100000000002</v>
      </c>
      <c r="H246" s="113">
        <f t="shared" si="30"/>
        <v>4.2789999999999964</v>
      </c>
      <c r="I246" s="115"/>
      <c r="J246" s="52">
        <f t="shared" si="31"/>
        <v>1.4263333333333321</v>
      </c>
      <c r="K246" s="116"/>
      <c r="L246" s="115"/>
      <c r="N246" s="113">
        <v>134.22399999999999</v>
      </c>
      <c r="O246" s="114">
        <v>279.14299999999997</v>
      </c>
      <c r="P246" s="113">
        <f t="shared" si="36"/>
        <v>2.8801347190712918</v>
      </c>
      <c r="Q246" s="117"/>
      <c r="R246" s="52">
        <f t="shared" si="35"/>
        <v>0.96004490635709727</v>
      </c>
      <c r="S246" s="116"/>
      <c r="T246" s="115"/>
      <c r="V246" s="103">
        <f t="shared" si="29"/>
        <v>11.280859896302196</v>
      </c>
    </row>
    <row r="247" spans="1:22" x14ac:dyDescent="0.2">
      <c r="A247" s="41">
        <v>7</v>
      </c>
      <c r="B247" s="18">
        <v>14</v>
      </c>
      <c r="C247" s="41">
        <v>15</v>
      </c>
      <c r="D247" s="97">
        <v>45</v>
      </c>
      <c r="F247" s="113">
        <v>125.66800000000001</v>
      </c>
      <c r="G247" s="114">
        <v>278.07299999999998</v>
      </c>
      <c r="H247" s="113">
        <f t="shared" si="30"/>
        <v>4.9295277664295165</v>
      </c>
      <c r="I247" s="115"/>
      <c r="J247" s="52">
        <f t="shared" si="31"/>
        <v>1.6431759221431721</v>
      </c>
      <c r="K247" s="116"/>
      <c r="L247" s="115"/>
      <c r="N247" s="113">
        <v>133.154</v>
      </c>
      <c r="O247" s="114">
        <v>282.88600000000002</v>
      </c>
      <c r="P247" s="113">
        <f t="shared" si="36"/>
        <v>3.8929357816435108</v>
      </c>
      <c r="Q247" s="117"/>
      <c r="R247" s="52">
        <f t="shared" si="35"/>
        <v>1.297645260547837</v>
      </c>
      <c r="S247" s="116"/>
      <c r="T247" s="115"/>
      <c r="V247" s="103">
        <f t="shared" si="29"/>
        <v>8.8997283666413249</v>
      </c>
    </row>
    <row r="248" spans="1:22" x14ac:dyDescent="0.2">
      <c r="A248" s="41">
        <v>7</v>
      </c>
      <c r="B248" s="18">
        <v>14</v>
      </c>
      <c r="C248" s="41">
        <v>16</v>
      </c>
      <c r="D248" s="97">
        <v>48</v>
      </c>
      <c r="F248" s="113">
        <v>126.73699999999999</v>
      </c>
      <c r="G248" s="114">
        <v>283.42099999999999</v>
      </c>
      <c r="H248" s="113">
        <f t="shared" si="30"/>
        <v>5.4537936337929143</v>
      </c>
      <c r="I248" s="115"/>
      <c r="J248" s="52">
        <f t="shared" si="31"/>
        <v>1.8179312112643047</v>
      </c>
      <c r="K248" s="116"/>
      <c r="L248" s="115"/>
      <c r="N248" s="113">
        <v>133.154</v>
      </c>
      <c r="O248" s="114">
        <v>288.76799999999997</v>
      </c>
      <c r="P248" s="113">
        <f t="shared" si="36"/>
        <v>5.8819999999999482</v>
      </c>
      <c r="Q248" s="117"/>
      <c r="R248" s="52">
        <f t="shared" si="35"/>
        <v>1.9606666666666495</v>
      </c>
      <c r="S248" s="116"/>
      <c r="T248" s="115"/>
      <c r="V248" s="103">
        <f t="shared" si="29"/>
        <v>8.3527419450142126</v>
      </c>
    </row>
    <row r="249" spans="1:22" x14ac:dyDescent="0.2">
      <c r="A249" s="41">
        <v>7</v>
      </c>
      <c r="B249" s="18">
        <v>14</v>
      </c>
      <c r="C249" s="41">
        <v>17</v>
      </c>
      <c r="D249" s="97">
        <v>51</v>
      </c>
      <c r="F249" s="113">
        <v>127.27200000000001</v>
      </c>
      <c r="G249" s="114">
        <v>287.69900000000001</v>
      </c>
      <c r="H249" s="113">
        <f t="shared" si="30"/>
        <v>4.3113233467231593</v>
      </c>
      <c r="I249" s="115"/>
      <c r="J249" s="52">
        <f t="shared" si="31"/>
        <v>1.4371077822410532</v>
      </c>
      <c r="K249" s="116"/>
      <c r="L249" s="115"/>
      <c r="N249" s="113">
        <v>134.75899999999999</v>
      </c>
      <c r="O249" s="114">
        <v>291.97699999999998</v>
      </c>
      <c r="P249" s="113">
        <f t="shared" si="36"/>
        <v>3.5879947045668823</v>
      </c>
      <c r="Q249" s="117"/>
      <c r="R249" s="52">
        <f t="shared" si="35"/>
        <v>1.1959982348556275</v>
      </c>
      <c r="S249" s="116"/>
      <c r="T249" s="115"/>
      <c r="V249" s="103">
        <f t="shared" si="29"/>
        <v>8.6230187869445931</v>
      </c>
    </row>
    <row r="250" spans="1:22" x14ac:dyDescent="0.2">
      <c r="A250" s="41">
        <v>7</v>
      </c>
      <c r="B250" s="18">
        <v>14</v>
      </c>
      <c r="C250" s="41">
        <v>18</v>
      </c>
      <c r="D250" s="97">
        <v>54</v>
      </c>
      <c r="F250" s="113">
        <v>127.807</v>
      </c>
      <c r="G250" s="114">
        <v>291.44200000000001</v>
      </c>
      <c r="H250" s="113">
        <f t="shared" si="30"/>
        <v>3.7810413909397975</v>
      </c>
      <c r="I250" s="115"/>
      <c r="J250" s="52">
        <f t="shared" si="31"/>
        <v>1.2603471303132658</v>
      </c>
      <c r="K250" s="116"/>
      <c r="L250" s="115"/>
      <c r="N250" s="113">
        <v>134.22399999999999</v>
      </c>
      <c r="O250" s="114">
        <v>295.18599999999998</v>
      </c>
      <c r="P250" s="113">
        <f t="shared" si="36"/>
        <v>3.253291563939515</v>
      </c>
      <c r="Q250" s="117"/>
      <c r="R250" s="52">
        <f t="shared" si="35"/>
        <v>1.0844305213131717</v>
      </c>
      <c r="S250" s="116"/>
      <c r="T250" s="115"/>
      <c r="V250" s="103">
        <f t="shared" si="29"/>
        <v>7.4293623548726995</v>
      </c>
    </row>
    <row r="251" spans="1:22" x14ac:dyDescent="0.2">
      <c r="A251" s="41">
        <v>7</v>
      </c>
      <c r="B251" s="18">
        <v>14</v>
      </c>
      <c r="C251" s="41">
        <v>19</v>
      </c>
      <c r="D251" s="97">
        <v>57</v>
      </c>
      <c r="F251" s="113">
        <v>128.876</v>
      </c>
      <c r="G251" s="114">
        <v>296.255</v>
      </c>
      <c r="H251" s="113">
        <f t="shared" si="30"/>
        <v>4.9302870099011367</v>
      </c>
      <c r="I251" s="115"/>
      <c r="J251" s="52">
        <f t="shared" si="31"/>
        <v>1.6434290033003789</v>
      </c>
      <c r="K251" s="116"/>
      <c r="L251" s="115"/>
      <c r="N251" s="113">
        <v>134.22399999999999</v>
      </c>
      <c r="O251" s="114">
        <v>301.60300000000001</v>
      </c>
      <c r="P251" s="113">
        <f t="shared" si="36"/>
        <v>6.41700000000003</v>
      </c>
      <c r="Q251" s="117"/>
      <c r="R251" s="52">
        <f t="shared" si="35"/>
        <v>2.13900000000001</v>
      </c>
      <c r="S251" s="116"/>
      <c r="T251" s="115"/>
      <c r="V251" s="103">
        <f t="shared" si="29"/>
        <v>7.5632141315713106</v>
      </c>
    </row>
    <row r="252" spans="1:22" ht="16" thickBot="1" x14ac:dyDescent="0.25">
      <c r="A252" s="42">
        <v>7</v>
      </c>
      <c r="B252" s="18">
        <v>14</v>
      </c>
      <c r="C252" s="42">
        <v>20</v>
      </c>
      <c r="D252" s="98">
        <v>60</v>
      </c>
      <c r="F252" s="118">
        <v>129.411</v>
      </c>
      <c r="G252" s="119">
        <v>301.06799999999998</v>
      </c>
      <c r="H252" s="118">
        <f t="shared" si="30"/>
        <v>4.8426432864707145</v>
      </c>
      <c r="I252" s="120"/>
      <c r="J252" s="53">
        <f t="shared" si="31"/>
        <v>1.6142144288235716</v>
      </c>
      <c r="K252" s="121"/>
      <c r="L252" s="120"/>
      <c r="N252" s="118">
        <v>134.22399999999999</v>
      </c>
      <c r="O252" s="119">
        <v>305.88099999999997</v>
      </c>
      <c r="P252" s="118">
        <f t="shared" si="36"/>
        <v>4.2779999999999632</v>
      </c>
      <c r="Q252" s="122"/>
      <c r="R252" s="53">
        <f t="shared" si="35"/>
        <v>1.4259999999999877</v>
      </c>
      <c r="S252" s="121"/>
      <c r="T252" s="120"/>
      <c r="V252" s="104">
        <f t="shared" si="29"/>
        <v>6.8066098757016897</v>
      </c>
    </row>
    <row r="253" spans="1:22" x14ac:dyDescent="0.2">
      <c r="A253" s="41">
        <v>7</v>
      </c>
      <c r="B253" s="40">
        <v>15</v>
      </c>
      <c r="C253" s="41">
        <v>1</v>
      </c>
      <c r="D253" s="97">
        <v>3</v>
      </c>
      <c r="F253" s="113">
        <v>88.234999999999999</v>
      </c>
      <c r="G253" s="114">
        <v>205.346</v>
      </c>
      <c r="H253" s="108"/>
      <c r="I253" s="110">
        <f>SUM(H254:H272)</f>
        <v>86.963403814140165</v>
      </c>
      <c r="J253" s="51"/>
      <c r="K253" s="116">
        <f xml:space="preserve"> SQRT((F272 - F253) ^ 2 + (G272 - G253) ^ 2)</f>
        <v>84.17642734162574</v>
      </c>
      <c r="L253" s="110">
        <f>K253/I253</f>
        <v>0.96795230694430034</v>
      </c>
      <c r="N253" s="113">
        <v>93.048000000000002</v>
      </c>
      <c r="O253" s="114">
        <v>215.50700000000001</v>
      </c>
      <c r="P253" s="108"/>
      <c r="Q253" s="112">
        <f>SUM(P254:P272)</f>
        <v>80.53975297430739</v>
      </c>
      <c r="R253" s="51"/>
      <c r="S253" s="116">
        <f xml:space="preserve"> SQRT((N272 - N253) ^ 2 + (O272 - O253) ^ 2)</f>
        <v>78.872729406303691</v>
      </c>
      <c r="T253" s="110">
        <f>S253/Q253</f>
        <v>0.9793018539734597</v>
      </c>
      <c r="V253" s="102">
        <f t="shared" si="29"/>
        <v>11.243259758628724</v>
      </c>
    </row>
    <row r="254" spans="1:22" x14ac:dyDescent="0.2">
      <c r="A254" s="41">
        <v>7</v>
      </c>
      <c r="B254" s="41">
        <v>15</v>
      </c>
      <c r="C254" s="41">
        <v>2</v>
      </c>
      <c r="D254" s="97">
        <v>6</v>
      </c>
      <c r="F254" s="113">
        <v>90.909000000000006</v>
      </c>
      <c r="G254" s="114">
        <v>211.22900000000001</v>
      </c>
      <c r="H254" s="113">
        <f t="shared" si="30"/>
        <v>6.4621950605038343</v>
      </c>
      <c r="I254" s="115"/>
      <c r="J254" s="52">
        <f>H254/(D254-D253)</f>
        <v>2.1540650201679448</v>
      </c>
      <c r="K254" s="116"/>
      <c r="L254" s="115"/>
      <c r="N254" s="113">
        <v>95.186999999999998</v>
      </c>
      <c r="O254" s="114">
        <v>220.32</v>
      </c>
      <c r="P254" s="113">
        <f t="shared" ref="P254:P272" si="37" xml:space="preserve"> SQRT((N254 - N253) ^ 2 + (O254 - O253) ^ 2)</f>
        <v>5.2669051633762942</v>
      </c>
      <c r="Q254" s="117"/>
      <c r="R254" s="52">
        <f t="shared" ref="R254:R272" si="38">P254/(D254-D253)</f>
        <v>1.7556350544587647</v>
      </c>
      <c r="S254" s="116"/>
      <c r="T254" s="115"/>
      <c r="V254" s="103">
        <f t="shared" si="29"/>
        <v>10.047266543692347</v>
      </c>
    </row>
    <row r="255" spans="1:22" x14ac:dyDescent="0.2">
      <c r="A255" s="41">
        <v>7</v>
      </c>
      <c r="B255" s="41">
        <v>15</v>
      </c>
      <c r="C255" s="41">
        <v>3</v>
      </c>
      <c r="D255" s="97">
        <v>9</v>
      </c>
      <c r="F255" s="113">
        <v>91.977999999999994</v>
      </c>
      <c r="G255" s="114">
        <v>215.50700000000001</v>
      </c>
      <c r="H255" s="113">
        <f t="shared" si="30"/>
        <v>4.4095402254656779</v>
      </c>
      <c r="I255" s="115"/>
      <c r="J255" s="52">
        <f t="shared" si="31"/>
        <v>1.4698467418218926</v>
      </c>
      <c r="K255" s="116"/>
      <c r="L255" s="115"/>
      <c r="N255" s="113">
        <v>94.117000000000004</v>
      </c>
      <c r="O255" s="114">
        <v>224.06299999999999</v>
      </c>
      <c r="P255" s="113">
        <f t="shared" si="37"/>
        <v>3.8929357816434562</v>
      </c>
      <c r="Q255" s="117"/>
      <c r="R255" s="52">
        <f t="shared" si="38"/>
        <v>1.2976452605478188</v>
      </c>
      <c r="S255" s="116"/>
      <c r="T255" s="115"/>
      <c r="V255" s="103">
        <f t="shared" si="29"/>
        <v>8.8193229331961618</v>
      </c>
    </row>
    <row r="256" spans="1:22" x14ac:dyDescent="0.2">
      <c r="A256" s="41">
        <v>7</v>
      </c>
      <c r="B256" s="41">
        <v>15</v>
      </c>
      <c r="C256" s="41">
        <v>4</v>
      </c>
      <c r="D256" s="97">
        <v>12</v>
      </c>
      <c r="F256" s="113">
        <v>92.513000000000005</v>
      </c>
      <c r="G256" s="114">
        <v>218.715</v>
      </c>
      <c r="H256" s="113">
        <f t="shared" si="30"/>
        <v>3.2523051824821119</v>
      </c>
      <c r="I256" s="115"/>
      <c r="J256" s="52">
        <f t="shared" si="31"/>
        <v>1.0841017274940372</v>
      </c>
      <c r="K256" s="116"/>
      <c r="L256" s="115"/>
      <c r="N256" s="113">
        <v>95.721000000000004</v>
      </c>
      <c r="O256" s="114">
        <v>228.34100000000001</v>
      </c>
      <c r="P256" s="113">
        <f t="shared" si="37"/>
        <v>4.568818227944746</v>
      </c>
      <c r="Q256" s="117"/>
      <c r="R256" s="52">
        <f t="shared" si="38"/>
        <v>1.5229394093149153</v>
      </c>
      <c r="S256" s="116"/>
      <c r="T256" s="115"/>
      <c r="V256" s="103">
        <f t="shared" si="29"/>
        <v>10.146484120127527</v>
      </c>
    </row>
    <row r="257" spans="1:22" x14ac:dyDescent="0.2">
      <c r="A257" s="41">
        <v>7</v>
      </c>
      <c r="B257" s="41">
        <v>15</v>
      </c>
      <c r="C257" s="41">
        <v>5</v>
      </c>
      <c r="D257" s="97">
        <v>15</v>
      </c>
      <c r="F257" s="113">
        <v>93.048000000000002</v>
      </c>
      <c r="G257" s="114">
        <v>224.59800000000001</v>
      </c>
      <c r="H257" s="113">
        <f t="shared" si="30"/>
        <v>5.9072763605573853</v>
      </c>
      <c r="I257" s="115"/>
      <c r="J257" s="52">
        <f t="shared" si="31"/>
        <v>1.9690921201857952</v>
      </c>
      <c r="K257" s="116"/>
      <c r="L257" s="115"/>
      <c r="N257" s="113">
        <v>96.790999999999997</v>
      </c>
      <c r="O257" s="114">
        <v>232.084</v>
      </c>
      <c r="P257" s="113">
        <f t="shared" si="37"/>
        <v>3.8929357816434562</v>
      </c>
      <c r="Q257" s="117"/>
      <c r="R257" s="52">
        <f t="shared" si="38"/>
        <v>1.2976452605478188</v>
      </c>
      <c r="S257" s="116"/>
      <c r="T257" s="115"/>
      <c r="V257" s="103">
        <f t="shared" si="29"/>
        <v>8.3696024397817013</v>
      </c>
    </row>
    <row r="258" spans="1:22" x14ac:dyDescent="0.2">
      <c r="A258" s="41">
        <v>7</v>
      </c>
      <c r="B258" s="41">
        <v>15</v>
      </c>
      <c r="C258" s="41">
        <v>6</v>
      </c>
      <c r="D258" s="97">
        <v>18</v>
      </c>
      <c r="F258" s="113">
        <v>94.117000000000004</v>
      </c>
      <c r="G258" s="114">
        <v>228.34100000000001</v>
      </c>
      <c r="H258" s="113">
        <f t="shared" si="30"/>
        <v>3.8926610435536215</v>
      </c>
      <c r="I258" s="115"/>
      <c r="J258" s="52">
        <f t="shared" si="31"/>
        <v>1.2975536811845405</v>
      </c>
      <c r="K258" s="116"/>
      <c r="L258" s="115"/>
      <c r="N258" s="113">
        <v>97.86</v>
      </c>
      <c r="O258" s="114">
        <v>235.29300000000001</v>
      </c>
      <c r="P258" s="113">
        <f t="shared" si="37"/>
        <v>3.3823722444462003</v>
      </c>
      <c r="Q258" s="117"/>
      <c r="R258" s="52">
        <f t="shared" si="38"/>
        <v>1.1274574148154002</v>
      </c>
      <c r="S258" s="116"/>
      <c r="T258" s="115"/>
      <c r="V258" s="103">
        <f t="shared" si="29"/>
        <v>7.8955907315412404</v>
      </c>
    </row>
    <row r="259" spans="1:22" x14ac:dyDescent="0.2">
      <c r="A259" s="41">
        <v>7</v>
      </c>
      <c r="B259" s="41">
        <v>15</v>
      </c>
      <c r="C259" s="41">
        <v>7</v>
      </c>
      <c r="D259" s="97">
        <v>21</v>
      </c>
      <c r="F259" s="113">
        <v>95.721000000000004</v>
      </c>
      <c r="G259" s="114">
        <v>231.55</v>
      </c>
      <c r="H259" s="113">
        <f t="shared" si="30"/>
        <v>3.5875474909748606</v>
      </c>
      <c r="I259" s="115"/>
      <c r="J259" s="52">
        <f t="shared" si="31"/>
        <v>1.1958491636582869</v>
      </c>
      <c r="K259" s="116"/>
      <c r="L259" s="115"/>
      <c r="N259" s="113">
        <v>98.93</v>
      </c>
      <c r="O259" s="114">
        <v>239.036</v>
      </c>
      <c r="P259" s="113">
        <f t="shared" si="37"/>
        <v>3.8929357816434602</v>
      </c>
      <c r="Q259" s="117"/>
      <c r="R259" s="52">
        <f t="shared" si="38"/>
        <v>1.2976452605478201</v>
      </c>
      <c r="S259" s="116"/>
      <c r="T259" s="115"/>
      <c r="V259" s="103">
        <f t="shared" si="29"/>
        <v>8.1448067503164179</v>
      </c>
    </row>
    <row r="260" spans="1:22" x14ac:dyDescent="0.2">
      <c r="A260" s="41">
        <v>7</v>
      </c>
      <c r="B260" s="41">
        <v>15</v>
      </c>
      <c r="C260" s="41">
        <v>8</v>
      </c>
      <c r="D260" s="97">
        <v>24</v>
      </c>
      <c r="F260" s="113">
        <v>97.325999999999993</v>
      </c>
      <c r="G260" s="114">
        <v>236.36199999999999</v>
      </c>
      <c r="H260" s="113">
        <f t="shared" si="30"/>
        <v>5.0726096833878129</v>
      </c>
      <c r="I260" s="115"/>
      <c r="J260" s="52">
        <f t="shared" si="31"/>
        <v>1.6908698944626044</v>
      </c>
      <c r="K260" s="116"/>
      <c r="L260" s="115"/>
      <c r="N260" s="113">
        <v>99.998999999999995</v>
      </c>
      <c r="O260" s="114">
        <v>244.38399999999999</v>
      </c>
      <c r="P260" s="113">
        <f t="shared" si="37"/>
        <v>5.4537936337928858</v>
      </c>
      <c r="Q260" s="117"/>
      <c r="R260" s="52">
        <f t="shared" si="38"/>
        <v>1.8179312112642954</v>
      </c>
      <c r="S260" s="116"/>
      <c r="T260" s="115"/>
      <c r="V260" s="103">
        <f t="shared" si="29"/>
        <v>8.4556142887433001</v>
      </c>
    </row>
    <row r="261" spans="1:22" x14ac:dyDescent="0.2">
      <c r="A261" s="41">
        <v>7</v>
      </c>
      <c r="B261" s="41">
        <v>15</v>
      </c>
      <c r="C261" s="41">
        <v>9</v>
      </c>
      <c r="D261" s="97">
        <v>27</v>
      </c>
      <c r="F261" s="113">
        <v>99.465000000000003</v>
      </c>
      <c r="G261" s="114">
        <v>242.245</v>
      </c>
      <c r="H261" s="113">
        <f t="shared" si="30"/>
        <v>6.259793127572201</v>
      </c>
      <c r="I261" s="115"/>
      <c r="J261" s="52">
        <f t="shared" si="31"/>
        <v>2.0865977091907335</v>
      </c>
      <c r="K261" s="116"/>
      <c r="L261" s="115"/>
      <c r="N261" s="113">
        <v>100.53400000000001</v>
      </c>
      <c r="O261" s="114">
        <v>248.12700000000001</v>
      </c>
      <c r="P261" s="113">
        <f t="shared" si="37"/>
        <v>3.7810413909398277</v>
      </c>
      <c r="Q261" s="117"/>
      <c r="R261" s="52">
        <f t="shared" si="38"/>
        <v>1.2603471303132758</v>
      </c>
      <c r="S261" s="116"/>
      <c r="T261" s="115"/>
      <c r="V261" s="103">
        <f t="shared" si="29"/>
        <v>5.9783513613704624</v>
      </c>
    </row>
    <row r="262" spans="1:22" x14ac:dyDescent="0.2">
      <c r="A262" s="41">
        <v>7</v>
      </c>
      <c r="B262" s="41">
        <v>15</v>
      </c>
      <c r="C262" s="41">
        <v>10</v>
      </c>
      <c r="D262" s="97">
        <v>30</v>
      </c>
      <c r="F262" s="113">
        <v>102.673</v>
      </c>
      <c r="G262" s="114">
        <v>243.84899999999999</v>
      </c>
      <c r="H262" s="113">
        <f t="shared" si="30"/>
        <v>3.5866530359096545</v>
      </c>
      <c r="I262" s="115"/>
      <c r="J262" s="52">
        <f t="shared" si="31"/>
        <v>1.1955510119698849</v>
      </c>
      <c r="K262" s="116"/>
      <c r="L262" s="115"/>
      <c r="N262" s="113">
        <v>102.13800000000001</v>
      </c>
      <c r="O262" s="114">
        <v>252.405</v>
      </c>
      <c r="P262" s="113">
        <f t="shared" si="37"/>
        <v>4.5688182279447194</v>
      </c>
      <c r="Q262" s="117"/>
      <c r="R262" s="52">
        <f t="shared" si="38"/>
        <v>1.5229394093149065</v>
      </c>
      <c r="S262" s="116"/>
      <c r="T262" s="115"/>
      <c r="V262" s="103">
        <f t="shared" ref="V262:V298" si="39" xml:space="preserve"> SQRT((N262 - F262) ^ 2 + (O262 - G262) ^ 2)</f>
        <v>8.5727102482237321</v>
      </c>
    </row>
    <row r="263" spans="1:22" x14ac:dyDescent="0.2">
      <c r="A263" s="41">
        <v>7</v>
      </c>
      <c r="B263" s="41">
        <v>15</v>
      </c>
      <c r="C263" s="41">
        <v>11</v>
      </c>
      <c r="D263" s="97">
        <v>33</v>
      </c>
      <c r="F263" s="113">
        <v>105.88200000000001</v>
      </c>
      <c r="G263" s="114">
        <v>249.196</v>
      </c>
      <c r="H263" s="113">
        <f t="shared" si="30"/>
        <v>6.2360315906833019</v>
      </c>
      <c r="I263" s="115"/>
      <c r="J263" s="52">
        <f t="shared" si="31"/>
        <v>2.078677196894434</v>
      </c>
      <c r="K263" s="116"/>
      <c r="L263" s="115"/>
      <c r="N263" s="113">
        <v>103.74299999999999</v>
      </c>
      <c r="O263" s="114">
        <v>256.68299999999999</v>
      </c>
      <c r="P263" s="113">
        <f t="shared" si="37"/>
        <v>4.5691693993547551</v>
      </c>
      <c r="Q263" s="117"/>
      <c r="R263" s="52">
        <f t="shared" si="38"/>
        <v>1.5230564664515851</v>
      </c>
      <c r="S263" s="116"/>
      <c r="T263" s="115"/>
      <c r="V263" s="103">
        <f t="shared" si="39"/>
        <v>7.7865582897709027</v>
      </c>
    </row>
    <row r="264" spans="1:22" x14ac:dyDescent="0.2">
      <c r="A264" s="41">
        <v>7</v>
      </c>
      <c r="B264" s="41">
        <v>15</v>
      </c>
      <c r="C264" s="41">
        <v>12</v>
      </c>
      <c r="D264" s="97">
        <v>36</v>
      </c>
      <c r="F264" s="113">
        <v>106.95099999999999</v>
      </c>
      <c r="G264" s="114">
        <v>252.94</v>
      </c>
      <c r="H264" s="113">
        <f t="shared" ref="H264:H298" si="40" xml:space="preserve"> SQRT((F264 - F263) ^ 2 + (G264 - G263) ^ 2)</f>
        <v>3.8936226062627042</v>
      </c>
      <c r="I264" s="115"/>
      <c r="J264" s="52">
        <f t="shared" ref="J264:J298" si="41">H264/(D264-D263)</f>
        <v>1.297874202087568</v>
      </c>
      <c r="K264" s="116"/>
      <c r="L264" s="115"/>
      <c r="N264" s="113">
        <v>104.27800000000001</v>
      </c>
      <c r="O264" s="114">
        <v>261.49599999999998</v>
      </c>
      <c r="P264" s="113">
        <f t="shared" si="37"/>
        <v>4.8426432864707163</v>
      </c>
      <c r="Q264" s="117"/>
      <c r="R264" s="52">
        <f t="shared" si="38"/>
        <v>1.614214428823572</v>
      </c>
      <c r="S264" s="116"/>
      <c r="T264" s="115"/>
      <c r="V264" s="103">
        <f t="shared" si="39"/>
        <v>8.9638197773047423</v>
      </c>
    </row>
    <row r="265" spans="1:22" x14ac:dyDescent="0.2">
      <c r="A265" s="41">
        <v>7</v>
      </c>
      <c r="B265" s="41">
        <v>15</v>
      </c>
      <c r="C265" s="41">
        <v>13</v>
      </c>
      <c r="D265" s="97">
        <v>39</v>
      </c>
      <c r="F265" s="113">
        <v>106.95099999999999</v>
      </c>
      <c r="G265" s="114">
        <v>256.68299999999999</v>
      </c>
      <c r="H265" s="113">
        <f t="shared" si="40"/>
        <v>3.742999999999995</v>
      </c>
      <c r="I265" s="115"/>
      <c r="J265" s="52">
        <f t="shared" si="41"/>
        <v>1.2476666666666649</v>
      </c>
      <c r="K265" s="116"/>
      <c r="L265" s="115"/>
      <c r="N265" s="113">
        <v>104.27800000000001</v>
      </c>
      <c r="O265" s="114">
        <v>266.30900000000003</v>
      </c>
      <c r="P265" s="113">
        <f t="shared" si="37"/>
        <v>4.813000000000045</v>
      </c>
      <c r="Q265" s="117"/>
      <c r="R265" s="52">
        <f t="shared" si="38"/>
        <v>1.6043333333333483</v>
      </c>
      <c r="S265" s="116"/>
      <c r="T265" s="115"/>
      <c r="V265" s="103">
        <f t="shared" si="39"/>
        <v>9.9902354827101334</v>
      </c>
    </row>
    <row r="266" spans="1:22" x14ac:dyDescent="0.2">
      <c r="A266" s="41">
        <v>7</v>
      </c>
      <c r="B266" s="41">
        <v>15</v>
      </c>
      <c r="C266" s="41">
        <v>14</v>
      </c>
      <c r="D266" s="97">
        <v>42</v>
      </c>
      <c r="F266" s="113">
        <v>106.95099999999999</v>
      </c>
      <c r="G266" s="114">
        <v>259.892</v>
      </c>
      <c r="H266" s="113">
        <f t="shared" si="40"/>
        <v>3.2090000000000032</v>
      </c>
      <c r="I266" s="115"/>
      <c r="J266" s="52">
        <f t="shared" si="41"/>
        <v>1.0696666666666677</v>
      </c>
      <c r="K266" s="116"/>
      <c r="L266" s="115"/>
      <c r="N266" s="113">
        <v>105.34699999999999</v>
      </c>
      <c r="O266" s="114">
        <v>269.517</v>
      </c>
      <c r="P266" s="113">
        <f t="shared" si="37"/>
        <v>3.3814235168046878</v>
      </c>
      <c r="Q266" s="117"/>
      <c r="R266" s="52">
        <f t="shared" si="38"/>
        <v>1.1271411722682292</v>
      </c>
      <c r="S266" s="116"/>
      <c r="T266" s="115"/>
      <c r="V266" s="103">
        <f t="shared" si="39"/>
        <v>9.7577374939070793</v>
      </c>
    </row>
    <row r="267" spans="1:22" x14ac:dyDescent="0.2">
      <c r="A267" s="41">
        <v>7</v>
      </c>
      <c r="B267" s="41">
        <v>15</v>
      </c>
      <c r="C267" s="41">
        <v>15</v>
      </c>
      <c r="D267" s="97">
        <v>45</v>
      </c>
      <c r="F267" s="113">
        <v>106.95099999999999</v>
      </c>
      <c r="G267" s="114">
        <v>265.774</v>
      </c>
      <c r="H267" s="113">
        <f t="shared" si="40"/>
        <v>5.882000000000005</v>
      </c>
      <c r="I267" s="115"/>
      <c r="J267" s="52">
        <f t="shared" si="41"/>
        <v>1.9606666666666683</v>
      </c>
      <c r="K267" s="116"/>
      <c r="L267" s="115"/>
      <c r="N267" s="113">
        <v>106.417</v>
      </c>
      <c r="O267" s="114">
        <v>273.79500000000002</v>
      </c>
      <c r="P267" s="113">
        <f t="shared" si="37"/>
        <v>4.4097827610892795</v>
      </c>
      <c r="Q267" s="117"/>
      <c r="R267" s="52">
        <f t="shared" si="38"/>
        <v>1.4699275870297599</v>
      </c>
      <c r="S267" s="116"/>
      <c r="T267" s="115"/>
      <c r="V267" s="103">
        <f t="shared" si="39"/>
        <v>8.0387559360886325</v>
      </c>
    </row>
    <row r="268" spans="1:22" x14ac:dyDescent="0.2">
      <c r="A268" s="41">
        <v>7</v>
      </c>
      <c r="B268" s="41">
        <v>15</v>
      </c>
      <c r="C268" s="41">
        <v>16</v>
      </c>
      <c r="D268" s="97">
        <v>48</v>
      </c>
      <c r="F268" s="113">
        <v>108.021</v>
      </c>
      <c r="G268" s="114">
        <v>271.65600000000001</v>
      </c>
      <c r="H268" s="113">
        <f t="shared" si="40"/>
        <v>5.9785302541678309</v>
      </c>
      <c r="I268" s="115"/>
      <c r="J268" s="52">
        <f t="shared" si="41"/>
        <v>1.9928434180559436</v>
      </c>
      <c r="K268" s="116"/>
      <c r="L268" s="115"/>
      <c r="N268" s="113">
        <v>106.95099999999999</v>
      </c>
      <c r="O268" s="114">
        <v>278.608</v>
      </c>
      <c r="P268" s="113">
        <f t="shared" si="37"/>
        <v>4.8425329116073002</v>
      </c>
      <c r="Q268" s="117"/>
      <c r="R268" s="52">
        <f t="shared" si="38"/>
        <v>1.6141776372024335</v>
      </c>
      <c r="S268" s="116"/>
      <c r="T268" s="115"/>
      <c r="V268" s="103">
        <f t="shared" si="39"/>
        <v>7.0338612440110015</v>
      </c>
    </row>
    <row r="269" spans="1:22" x14ac:dyDescent="0.2">
      <c r="A269" s="41">
        <v>7</v>
      </c>
      <c r="B269" s="41">
        <v>15</v>
      </c>
      <c r="C269" s="41">
        <v>17</v>
      </c>
      <c r="D269" s="97">
        <v>51</v>
      </c>
      <c r="F269" s="113">
        <v>107.486</v>
      </c>
      <c r="G269" s="114">
        <v>274.33</v>
      </c>
      <c r="H269" s="113">
        <f t="shared" si="40"/>
        <v>2.7269948661484276</v>
      </c>
      <c r="I269" s="115"/>
      <c r="J269" s="52">
        <f t="shared" si="41"/>
        <v>0.90899828871614252</v>
      </c>
      <c r="K269" s="116"/>
      <c r="L269" s="115"/>
      <c r="N269" s="113">
        <v>106.417</v>
      </c>
      <c r="O269" s="114">
        <v>280.74700000000001</v>
      </c>
      <c r="P269" s="113">
        <f t="shared" si="37"/>
        <v>2.2046489516474121</v>
      </c>
      <c r="Q269" s="117"/>
      <c r="R269" s="52">
        <f t="shared" si="38"/>
        <v>0.73488298388247075</v>
      </c>
      <c r="S269" s="116"/>
      <c r="T269" s="115"/>
      <c r="V269" s="103">
        <f t="shared" si="39"/>
        <v>6.5054323453557172</v>
      </c>
    </row>
    <row r="270" spans="1:22" x14ac:dyDescent="0.2">
      <c r="A270" s="41">
        <v>7</v>
      </c>
      <c r="B270" s="41">
        <v>15</v>
      </c>
      <c r="C270" s="41">
        <v>18</v>
      </c>
      <c r="D270" s="97">
        <v>54</v>
      </c>
      <c r="F270" s="113">
        <v>107.486</v>
      </c>
      <c r="G270" s="114">
        <v>278.07299999999998</v>
      </c>
      <c r="H270" s="113">
        <f t="shared" si="40"/>
        <v>3.742999999999995</v>
      </c>
      <c r="I270" s="115"/>
      <c r="J270" s="52">
        <f t="shared" si="41"/>
        <v>1.2476666666666649</v>
      </c>
      <c r="K270" s="116"/>
      <c r="L270" s="115"/>
      <c r="N270" s="113">
        <v>107.486</v>
      </c>
      <c r="O270" s="114">
        <v>286.09500000000003</v>
      </c>
      <c r="P270" s="113">
        <f t="shared" si="37"/>
        <v>5.4537936337929169</v>
      </c>
      <c r="Q270" s="117"/>
      <c r="R270" s="52">
        <f t="shared" si="38"/>
        <v>1.8179312112643056</v>
      </c>
      <c r="S270" s="116"/>
      <c r="T270" s="115"/>
      <c r="V270" s="103">
        <f t="shared" si="39"/>
        <v>8.0220000000000482</v>
      </c>
    </row>
    <row r="271" spans="1:22" x14ac:dyDescent="0.2">
      <c r="A271" s="41">
        <v>7</v>
      </c>
      <c r="B271" s="41">
        <v>15</v>
      </c>
      <c r="C271" s="41">
        <v>19</v>
      </c>
      <c r="D271" s="97">
        <v>57</v>
      </c>
      <c r="F271" s="113">
        <v>108.021</v>
      </c>
      <c r="G271" s="114">
        <v>282.88600000000002</v>
      </c>
      <c r="H271" s="113">
        <f t="shared" si="40"/>
        <v>4.8426432864707705</v>
      </c>
      <c r="I271" s="115"/>
      <c r="J271" s="52">
        <f t="shared" si="41"/>
        <v>1.6142144288235902</v>
      </c>
      <c r="K271" s="116"/>
      <c r="L271" s="115"/>
      <c r="N271" s="113">
        <v>108.556</v>
      </c>
      <c r="O271" s="114">
        <v>288.23399999999998</v>
      </c>
      <c r="P271" s="113">
        <f t="shared" si="37"/>
        <v>2.3916983505450236</v>
      </c>
      <c r="Q271" s="117"/>
      <c r="R271" s="52">
        <f t="shared" si="38"/>
        <v>0.79723278351500781</v>
      </c>
      <c r="S271" s="116"/>
      <c r="T271" s="115"/>
      <c r="V271" s="103">
        <f t="shared" si="39"/>
        <v>5.3746933866035116</v>
      </c>
    </row>
    <row r="272" spans="1:22" ht="16" thickBot="1" x14ac:dyDescent="0.25">
      <c r="A272" s="42">
        <v>7</v>
      </c>
      <c r="B272" s="42">
        <v>15</v>
      </c>
      <c r="C272" s="42">
        <v>20</v>
      </c>
      <c r="D272" s="98">
        <v>60</v>
      </c>
      <c r="F272" s="118">
        <v>108.021</v>
      </c>
      <c r="G272" s="119">
        <v>287.16399999999999</v>
      </c>
      <c r="H272" s="118">
        <f t="shared" si="40"/>
        <v>4.2779999999999632</v>
      </c>
      <c r="I272" s="120"/>
      <c r="J272" s="53">
        <f t="shared" si="41"/>
        <v>1.4259999999999877</v>
      </c>
      <c r="K272" s="121"/>
      <c r="L272" s="120"/>
      <c r="N272" s="118">
        <v>107.486</v>
      </c>
      <c r="O272" s="119">
        <v>293.04700000000003</v>
      </c>
      <c r="P272" s="118">
        <f t="shared" si="37"/>
        <v>4.9305039296202189</v>
      </c>
      <c r="Q272" s="122"/>
      <c r="R272" s="53">
        <f t="shared" si="38"/>
        <v>1.6435013098734064</v>
      </c>
      <c r="S272" s="121"/>
      <c r="T272" s="120"/>
      <c r="V272" s="104">
        <f t="shared" si="39"/>
        <v>5.9072763605574137</v>
      </c>
    </row>
    <row r="273" spans="1:22" x14ac:dyDescent="0.2">
      <c r="A273" s="43">
        <v>8</v>
      </c>
      <c r="B273" s="5">
        <v>16</v>
      </c>
      <c r="C273" s="69">
        <v>1</v>
      </c>
      <c r="D273" s="71">
        <v>4.8</v>
      </c>
      <c r="F273" s="123">
        <v>295.72000000000003</v>
      </c>
      <c r="G273" s="123">
        <v>129.946</v>
      </c>
      <c r="H273" s="125"/>
      <c r="I273" s="123">
        <f>SUM(H274:H285)</f>
        <v>87.062356582679755</v>
      </c>
      <c r="J273" s="43"/>
      <c r="K273" s="124">
        <f xml:space="preserve"> SQRT((F285 - F273) ^ 2 + (G285 - G273) ^ 2)</f>
        <v>86.120625775710678</v>
      </c>
      <c r="L273" s="123">
        <f>K273/I273</f>
        <v>0.98918326078073993</v>
      </c>
      <c r="N273" s="123">
        <v>292.512</v>
      </c>
      <c r="O273" s="123">
        <v>134.75899999999999</v>
      </c>
      <c r="P273" s="125"/>
      <c r="Q273" s="124">
        <f>SUM(P274:P285)</f>
        <v>87.013022649392838</v>
      </c>
      <c r="R273" s="43"/>
      <c r="S273" s="124">
        <f xml:space="preserve"> SQRT((N285 - N273) ^ 2 + (O285 - O273) ^ 2)</f>
        <v>85.220640275698472</v>
      </c>
      <c r="T273" s="123">
        <f>S273/Q273</f>
        <v>0.97940098712676005</v>
      </c>
      <c r="V273" s="105">
        <f t="shared" si="39"/>
        <v>5.7841363227365292</v>
      </c>
    </row>
    <row r="274" spans="1:22" x14ac:dyDescent="0.2">
      <c r="A274" s="44">
        <v>8</v>
      </c>
      <c r="B274" s="8">
        <v>16</v>
      </c>
      <c r="C274" s="70">
        <v>2</v>
      </c>
      <c r="D274" s="72">
        <v>9.6</v>
      </c>
      <c r="F274" s="125">
        <v>291.44200000000001</v>
      </c>
      <c r="G274" s="125">
        <v>137.96700000000001</v>
      </c>
      <c r="H274" s="125">
        <f t="shared" si="40"/>
        <v>9.0905294125260045</v>
      </c>
      <c r="I274" s="125"/>
      <c r="J274" s="44">
        <f>H274/(D274-D273)</f>
        <v>1.893860294276251</v>
      </c>
      <c r="K274" s="126"/>
      <c r="L274" s="125"/>
      <c r="N274" s="125">
        <v>289.83800000000002</v>
      </c>
      <c r="O274" s="125">
        <v>142.78</v>
      </c>
      <c r="P274" s="125">
        <f t="shared" ref="P274:P285" si="42" xml:space="preserve"> SQRT((N274 - N273) ^ 2 + (O274 - O273) ^ 2)</f>
        <v>8.4549817859058756</v>
      </c>
      <c r="Q274" s="126"/>
      <c r="R274" s="44">
        <f t="shared" ref="R274:R285" si="43">P274/(D274-D273)</f>
        <v>1.7614545387303908</v>
      </c>
      <c r="S274" s="126"/>
      <c r="T274" s="125"/>
      <c r="V274" s="106">
        <f t="shared" si="39"/>
        <v>5.0732420600637456</v>
      </c>
    </row>
    <row r="275" spans="1:22" x14ac:dyDescent="0.2">
      <c r="A275" s="44">
        <v>8</v>
      </c>
      <c r="B275" s="8">
        <v>16</v>
      </c>
      <c r="C275" s="70">
        <v>3</v>
      </c>
      <c r="D275" s="72">
        <v>14.4</v>
      </c>
      <c r="F275" s="125">
        <v>288.23399999999998</v>
      </c>
      <c r="G275" s="125">
        <v>147.59299999999999</v>
      </c>
      <c r="H275" s="125">
        <f t="shared" si="40"/>
        <v>10.146484120127509</v>
      </c>
      <c r="I275" s="125"/>
      <c r="J275" s="44">
        <f t="shared" si="41"/>
        <v>2.1138508583598972</v>
      </c>
      <c r="K275" s="126"/>
      <c r="L275" s="125"/>
      <c r="N275" s="125">
        <v>285.56</v>
      </c>
      <c r="O275" s="125">
        <v>150.80099999999999</v>
      </c>
      <c r="P275" s="125">
        <f t="shared" si="42"/>
        <v>9.0905294125259797</v>
      </c>
      <c r="Q275" s="126"/>
      <c r="R275" s="44">
        <f t="shared" si="43"/>
        <v>1.8938602942762455</v>
      </c>
      <c r="S275" s="126"/>
      <c r="T275" s="125"/>
      <c r="V275" s="106">
        <f t="shared" si="39"/>
        <v>4.1763069810539397</v>
      </c>
    </row>
    <row r="276" spans="1:22" x14ac:dyDescent="0.2">
      <c r="A276" s="44">
        <v>8</v>
      </c>
      <c r="B276" s="8">
        <v>16</v>
      </c>
      <c r="C276" s="70">
        <v>4</v>
      </c>
      <c r="D276" s="72">
        <v>19.2</v>
      </c>
      <c r="F276" s="125">
        <v>288.23399999999998</v>
      </c>
      <c r="G276" s="125">
        <v>154.01</v>
      </c>
      <c r="H276" s="125">
        <f t="shared" si="40"/>
        <v>6.4170000000000016</v>
      </c>
      <c r="I276" s="125"/>
      <c r="J276" s="44">
        <f t="shared" si="41"/>
        <v>1.3368750000000007</v>
      </c>
      <c r="K276" s="126"/>
      <c r="L276" s="125"/>
      <c r="N276" s="125">
        <v>286.09500000000003</v>
      </c>
      <c r="O276" s="125">
        <v>158.28800000000001</v>
      </c>
      <c r="P276" s="125">
        <f t="shared" si="42"/>
        <v>7.5060904604194834</v>
      </c>
      <c r="Q276" s="126"/>
      <c r="R276" s="44">
        <f t="shared" si="43"/>
        <v>1.563768845920726</v>
      </c>
      <c r="S276" s="126"/>
      <c r="T276" s="125"/>
      <c r="V276" s="106">
        <f t="shared" si="39"/>
        <v>4.7829494038720473</v>
      </c>
    </row>
    <row r="277" spans="1:22" x14ac:dyDescent="0.2">
      <c r="A277" s="44">
        <v>8</v>
      </c>
      <c r="B277" s="8">
        <v>16</v>
      </c>
      <c r="C277" s="70">
        <v>5</v>
      </c>
      <c r="D277" s="72">
        <v>24</v>
      </c>
      <c r="F277" s="125">
        <v>286.62900000000002</v>
      </c>
      <c r="G277" s="125">
        <v>162.03100000000001</v>
      </c>
      <c r="H277" s="125">
        <f t="shared" si="40"/>
        <v>8.1800040342288405</v>
      </c>
      <c r="I277" s="125"/>
      <c r="J277" s="44">
        <f t="shared" si="41"/>
        <v>1.7041675071310083</v>
      </c>
      <c r="K277" s="126"/>
      <c r="L277" s="125"/>
      <c r="N277" s="125">
        <v>283.95600000000002</v>
      </c>
      <c r="O277" s="125">
        <v>167.37899999999999</v>
      </c>
      <c r="P277" s="125">
        <f t="shared" si="42"/>
        <v>9.3392506123350003</v>
      </c>
      <c r="Q277" s="126"/>
      <c r="R277" s="44">
        <f t="shared" si="43"/>
        <v>1.9456772109031248</v>
      </c>
      <c r="S277" s="126"/>
      <c r="T277" s="125"/>
      <c r="V277" s="106">
        <f t="shared" si="39"/>
        <v>5.978798625141998</v>
      </c>
    </row>
    <row r="278" spans="1:22" x14ac:dyDescent="0.2">
      <c r="A278" s="44">
        <v>8</v>
      </c>
      <c r="B278" s="8">
        <v>16</v>
      </c>
      <c r="C278" s="70">
        <v>6</v>
      </c>
      <c r="D278" s="72">
        <v>28.8</v>
      </c>
      <c r="F278" s="125">
        <v>285.02499999999998</v>
      </c>
      <c r="G278" s="125">
        <v>170.58699999999999</v>
      </c>
      <c r="H278" s="125">
        <f t="shared" si="40"/>
        <v>8.7050532450984957</v>
      </c>
      <c r="I278" s="125"/>
      <c r="J278" s="44">
        <f t="shared" si="41"/>
        <v>1.8135527593955196</v>
      </c>
      <c r="K278" s="126"/>
      <c r="L278" s="125"/>
      <c r="N278" s="125">
        <v>283.42099999999999</v>
      </c>
      <c r="O278" s="125">
        <v>173.261</v>
      </c>
      <c r="P278" s="125">
        <f t="shared" si="42"/>
        <v>5.9062804708208771</v>
      </c>
      <c r="Q278" s="126"/>
      <c r="R278" s="44">
        <f t="shared" si="43"/>
        <v>1.2304750980876826</v>
      </c>
      <c r="S278" s="126"/>
      <c r="T278" s="125"/>
      <c r="V278" s="106">
        <f t="shared" si="39"/>
        <v>3.1181872939257493</v>
      </c>
    </row>
    <row r="279" spans="1:22" x14ac:dyDescent="0.2">
      <c r="A279" s="44">
        <v>8</v>
      </c>
      <c r="B279" s="8">
        <v>16</v>
      </c>
      <c r="C279" s="70">
        <v>7</v>
      </c>
      <c r="D279" s="72">
        <v>33.6</v>
      </c>
      <c r="F279" s="125">
        <v>283.95600000000002</v>
      </c>
      <c r="G279" s="125">
        <v>177.00399999999999</v>
      </c>
      <c r="H279" s="125">
        <f t="shared" si="40"/>
        <v>6.5054323453556826</v>
      </c>
      <c r="I279" s="125"/>
      <c r="J279" s="44">
        <f t="shared" si="41"/>
        <v>1.3552984052824337</v>
      </c>
      <c r="K279" s="126"/>
      <c r="L279" s="125"/>
      <c r="N279" s="125">
        <v>279.14299999999997</v>
      </c>
      <c r="O279" s="125">
        <v>180.21299999999999</v>
      </c>
      <c r="P279" s="125">
        <f t="shared" si="42"/>
        <v>8.1628174057735823</v>
      </c>
      <c r="Q279" s="126"/>
      <c r="R279" s="44">
        <f t="shared" si="43"/>
        <v>1.7005869595361627</v>
      </c>
      <c r="S279" s="126"/>
      <c r="T279" s="125"/>
      <c r="V279" s="106">
        <f t="shared" si="39"/>
        <v>5.7846910029836902</v>
      </c>
    </row>
    <row r="280" spans="1:22" x14ac:dyDescent="0.2">
      <c r="A280" s="44">
        <v>8</v>
      </c>
      <c r="B280" s="8">
        <v>16</v>
      </c>
      <c r="C280" s="70">
        <v>8</v>
      </c>
      <c r="D280" s="72">
        <v>38.4</v>
      </c>
      <c r="F280" s="125">
        <v>282.351</v>
      </c>
      <c r="G280" s="125">
        <v>182.352</v>
      </c>
      <c r="H280" s="125">
        <f t="shared" si="40"/>
        <v>5.5836483592719377</v>
      </c>
      <c r="I280" s="125"/>
      <c r="J280" s="44">
        <f t="shared" si="41"/>
        <v>1.1632600748483211</v>
      </c>
      <c r="K280" s="126"/>
      <c r="L280" s="125"/>
      <c r="N280" s="125">
        <v>279.14299999999997</v>
      </c>
      <c r="O280" s="125">
        <v>186.63</v>
      </c>
      <c r="P280" s="125">
        <f t="shared" si="42"/>
        <v>6.4170000000000016</v>
      </c>
      <c r="Q280" s="126"/>
      <c r="R280" s="44">
        <f t="shared" si="43"/>
        <v>1.3368750000000011</v>
      </c>
      <c r="S280" s="126"/>
      <c r="T280" s="125"/>
      <c r="V280" s="106">
        <f t="shared" si="39"/>
        <v>5.3472000149611105</v>
      </c>
    </row>
    <row r="281" spans="1:22" x14ac:dyDescent="0.2">
      <c r="A281" s="44">
        <v>8</v>
      </c>
      <c r="B281" s="8">
        <v>16</v>
      </c>
      <c r="C281" s="70">
        <v>9</v>
      </c>
      <c r="D281" s="72">
        <v>43.2</v>
      </c>
      <c r="F281" s="125">
        <v>279.14299999999997</v>
      </c>
      <c r="G281" s="125">
        <v>189.839</v>
      </c>
      <c r="H281" s="125">
        <f t="shared" si="40"/>
        <v>8.1453319760461635</v>
      </c>
      <c r="I281" s="125"/>
      <c r="J281" s="44">
        <f t="shared" si="41"/>
        <v>1.6969441616762826</v>
      </c>
      <c r="K281" s="126"/>
      <c r="L281" s="125"/>
      <c r="N281" s="125">
        <v>277.00400000000002</v>
      </c>
      <c r="O281" s="125">
        <v>193.047</v>
      </c>
      <c r="P281" s="125">
        <f t="shared" si="42"/>
        <v>6.7641119151001501</v>
      </c>
      <c r="Q281" s="126"/>
      <c r="R281" s="44">
        <f t="shared" si="43"/>
        <v>1.40918998231253</v>
      </c>
      <c r="S281" s="126"/>
      <c r="T281" s="125"/>
      <c r="V281" s="106">
        <f t="shared" si="39"/>
        <v>3.8557210739367274</v>
      </c>
    </row>
    <row r="282" spans="1:22" x14ac:dyDescent="0.2">
      <c r="A282" s="44">
        <v>8</v>
      </c>
      <c r="B282" s="8">
        <v>16</v>
      </c>
      <c r="C282" s="70">
        <v>10</v>
      </c>
      <c r="D282" s="72">
        <v>48</v>
      </c>
      <c r="F282" s="125">
        <v>276.46899999999999</v>
      </c>
      <c r="G282" s="125">
        <v>195.18600000000001</v>
      </c>
      <c r="H282" s="125">
        <f t="shared" si="40"/>
        <v>5.9783513613704544</v>
      </c>
      <c r="I282" s="125"/>
      <c r="J282" s="44">
        <f t="shared" si="41"/>
        <v>1.2454898669521788</v>
      </c>
      <c r="K282" s="126"/>
      <c r="L282" s="125"/>
      <c r="N282" s="125">
        <v>273.79500000000002</v>
      </c>
      <c r="O282" s="125">
        <v>198.929</v>
      </c>
      <c r="P282" s="125">
        <f t="shared" si="42"/>
        <v>6.7004182705261073</v>
      </c>
      <c r="Q282" s="126"/>
      <c r="R282" s="44">
        <f t="shared" si="43"/>
        <v>1.3959204730262731</v>
      </c>
      <c r="S282" s="126"/>
      <c r="T282" s="125"/>
      <c r="V282" s="106">
        <f t="shared" si="39"/>
        <v>4.6000353259512963</v>
      </c>
    </row>
    <row r="283" spans="1:22" x14ac:dyDescent="0.2">
      <c r="A283" s="44">
        <v>8</v>
      </c>
      <c r="B283" s="8">
        <v>16</v>
      </c>
      <c r="C283" s="70">
        <v>11</v>
      </c>
      <c r="D283" s="72">
        <v>52.8</v>
      </c>
      <c r="F283" s="125">
        <v>275.39999999999998</v>
      </c>
      <c r="G283" s="125">
        <v>203.20699999999999</v>
      </c>
      <c r="H283" s="125">
        <f t="shared" si="40"/>
        <v>8.0919220213741436</v>
      </c>
      <c r="I283" s="125"/>
      <c r="J283" s="44">
        <f t="shared" si="41"/>
        <v>1.6858170877862808</v>
      </c>
      <c r="K283" s="126"/>
      <c r="L283" s="125"/>
      <c r="N283" s="125">
        <v>271.12200000000001</v>
      </c>
      <c r="O283" s="125">
        <v>206.416</v>
      </c>
      <c r="P283" s="125">
        <f t="shared" si="42"/>
        <v>7.949848929382239</v>
      </c>
      <c r="Q283" s="126"/>
      <c r="R283" s="44">
        <f t="shared" si="43"/>
        <v>1.6562185269546341</v>
      </c>
      <c r="S283" s="126"/>
      <c r="T283" s="125"/>
      <c r="V283" s="106">
        <f t="shared" si="39"/>
        <v>5.3478000149593949</v>
      </c>
    </row>
    <row r="284" spans="1:22" x14ac:dyDescent="0.2">
      <c r="A284" s="44">
        <v>8</v>
      </c>
      <c r="B284" s="8">
        <v>16</v>
      </c>
      <c r="C284" s="70">
        <v>12</v>
      </c>
      <c r="D284" s="72">
        <v>57.6</v>
      </c>
      <c r="F284" s="125">
        <v>274.86500000000001</v>
      </c>
      <c r="G284" s="125">
        <v>209.09</v>
      </c>
      <c r="H284" s="125">
        <f t="shared" si="40"/>
        <v>5.9072763605573835</v>
      </c>
      <c r="I284" s="125"/>
      <c r="J284" s="44">
        <f t="shared" si="41"/>
        <v>1.2306825751161206</v>
      </c>
      <c r="K284" s="126"/>
      <c r="L284" s="125"/>
      <c r="N284" s="125">
        <v>270.58699999999999</v>
      </c>
      <c r="O284" s="125">
        <v>211.76400000000001</v>
      </c>
      <c r="P284" s="125">
        <f t="shared" si="42"/>
        <v>5.3746933866035711</v>
      </c>
      <c r="Q284" s="126"/>
      <c r="R284" s="44">
        <f t="shared" si="43"/>
        <v>1.1197277888757431</v>
      </c>
      <c r="S284" s="126"/>
      <c r="T284" s="125"/>
      <c r="V284" s="106">
        <f t="shared" si="39"/>
        <v>5.0449539145566247</v>
      </c>
    </row>
    <row r="285" spans="1:22" ht="16" thickBot="1" x14ac:dyDescent="0.25">
      <c r="A285" s="45">
        <v>8</v>
      </c>
      <c r="B285" s="8">
        <v>16</v>
      </c>
      <c r="C285" s="77">
        <v>13</v>
      </c>
      <c r="D285" s="73">
        <v>62.4</v>
      </c>
      <c r="F285" s="127">
        <v>274.33</v>
      </c>
      <c r="G285" s="127">
        <v>213.36799999999999</v>
      </c>
      <c r="H285" s="125">
        <f t="shared" si="40"/>
        <v>4.3113233467231327</v>
      </c>
      <c r="I285" s="125"/>
      <c r="J285" s="45">
        <f t="shared" si="41"/>
        <v>0.89819236390065316</v>
      </c>
      <c r="K285" s="126"/>
      <c r="L285" s="125"/>
      <c r="N285" s="127">
        <v>270.58699999999999</v>
      </c>
      <c r="O285" s="127">
        <v>217.11099999999999</v>
      </c>
      <c r="P285" s="125">
        <f t="shared" si="42"/>
        <v>5.34699999999998</v>
      </c>
      <c r="Q285" s="126"/>
      <c r="R285" s="45">
        <f t="shared" si="43"/>
        <v>1.1139583333333298</v>
      </c>
      <c r="S285" s="126"/>
      <c r="T285" s="125"/>
      <c r="V285" s="107">
        <f t="shared" si="39"/>
        <v>5.2934013639624879</v>
      </c>
    </row>
    <row r="286" spans="1:22" x14ac:dyDescent="0.2">
      <c r="A286" s="43">
        <v>8</v>
      </c>
      <c r="B286" s="43">
        <v>17</v>
      </c>
      <c r="C286" s="43">
        <v>1</v>
      </c>
      <c r="D286" s="71">
        <v>4.8</v>
      </c>
      <c r="F286" s="123">
        <v>275.93400000000003</v>
      </c>
      <c r="G286" s="129">
        <v>122.459</v>
      </c>
      <c r="H286" s="123"/>
      <c r="I286" s="123">
        <f>SUM(H287:H298)</f>
        <v>86.146274449433363</v>
      </c>
      <c r="J286" s="44"/>
      <c r="K286" s="124">
        <f xml:space="preserve"> SQRT((F298 - F286) ^ 2 + (G298 - G286) ^ 2)</f>
        <v>85.716707286269454</v>
      </c>
      <c r="L286" s="123">
        <f>K286/I286</f>
        <v>0.99501351432886331</v>
      </c>
      <c r="N286" s="123">
        <v>274.33</v>
      </c>
      <c r="O286" s="129">
        <v>127.807</v>
      </c>
      <c r="P286" s="123"/>
      <c r="Q286" s="124">
        <f>SUM(P287:P298)</f>
        <v>86.274615288275896</v>
      </c>
      <c r="R286" s="44"/>
      <c r="S286" s="124">
        <f xml:space="preserve"> SQRT((N298 - N286) ^ 2 + (O298 - O286) ^ 2)</f>
        <v>85.695995828276594</v>
      </c>
      <c r="T286" s="123">
        <f>S286/Q286</f>
        <v>0.99329328264094929</v>
      </c>
      <c r="V286" s="106">
        <f t="shared" si="39"/>
        <v>5.5833609949563643</v>
      </c>
    </row>
    <row r="287" spans="1:22" x14ac:dyDescent="0.2">
      <c r="A287" s="44">
        <v>8</v>
      </c>
      <c r="B287" s="44">
        <v>17</v>
      </c>
      <c r="C287" s="44">
        <v>2</v>
      </c>
      <c r="D287" s="72">
        <v>9.6</v>
      </c>
      <c r="F287" s="125">
        <v>274.86500000000001</v>
      </c>
      <c r="G287" s="130">
        <v>131.01499999999999</v>
      </c>
      <c r="H287" s="125">
        <f t="shared" si="40"/>
        <v>8.622522658711878</v>
      </c>
      <c r="I287" s="125"/>
      <c r="J287" s="44">
        <f>H287/(D287-D286)</f>
        <v>1.7963588872316414</v>
      </c>
      <c r="K287" s="126"/>
      <c r="L287" s="125"/>
      <c r="N287" s="125">
        <v>274.33</v>
      </c>
      <c r="O287" s="130">
        <v>136.898</v>
      </c>
      <c r="P287" s="125">
        <f t="shared" ref="P287:P298" si="44" xml:space="preserve"> SQRT((N287 - N286) ^ 2 + (O287 - O286) ^ 2)</f>
        <v>9.090999999999994</v>
      </c>
      <c r="Q287" s="126"/>
      <c r="R287" s="44">
        <f t="shared" ref="R287:R298" si="45">P287/(D287-D286)</f>
        <v>1.8939583333333321</v>
      </c>
      <c r="S287" s="126"/>
      <c r="T287" s="125"/>
      <c r="V287" s="106">
        <f t="shared" si="39"/>
        <v>5.9072763605573888</v>
      </c>
    </row>
    <row r="288" spans="1:22" x14ac:dyDescent="0.2">
      <c r="A288" s="44">
        <v>8</v>
      </c>
      <c r="B288" s="44">
        <v>17</v>
      </c>
      <c r="C288" s="44">
        <v>3</v>
      </c>
      <c r="D288" s="72">
        <v>14.4</v>
      </c>
      <c r="F288" s="125">
        <v>273.79500000000002</v>
      </c>
      <c r="G288" s="130">
        <v>137.43199999999999</v>
      </c>
      <c r="H288" s="125">
        <f t="shared" si="40"/>
        <v>6.5055967443425207</v>
      </c>
      <c r="I288" s="125"/>
      <c r="J288" s="44">
        <f t="shared" si="41"/>
        <v>1.3553326550713582</v>
      </c>
      <c r="K288" s="126"/>
      <c r="L288" s="125"/>
      <c r="N288" s="125">
        <v>273.26100000000002</v>
      </c>
      <c r="O288" s="130">
        <v>144.38399999999999</v>
      </c>
      <c r="P288" s="125">
        <f t="shared" si="44"/>
        <v>7.5619413512668672</v>
      </c>
      <c r="Q288" s="126"/>
      <c r="R288" s="44">
        <f t="shared" si="45"/>
        <v>1.5754044481805971</v>
      </c>
      <c r="S288" s="126"/>
      <c r="T288" s="125"/>
      <c r="V288" s="106">
        <f t="shared" si="39"/>
        <v>6.9724787557940946</v>
      </c>
    </row>
    <row r="289" spans="1:22" x14ac:dyDescent="0.2">
      <c r="A289" s="44">
        <v>8</v>
      </c>
      <c r="B289" s="44">
        <v>17</v>
      </c>
      <c r="C289" s="44">
        <v>4</v>
      </c>
      <c r="D289" s="72">
        <v>19.2</v>
      </c>
      <c r="F289" s="125">
        <v>272.19099999999997</v>
      </c>
      <c r="G289" s="130">
        <v>145.989</v>
      </c>
      <c r="H289" s="125">
        <f t="shared" si="40"/>
        <v>8.706036124436908</v>
      </c>
      <c r="I289" s="125"/>
      <c r="J289" s="44">
        <f t="shared" si="41"/>
        <v>1.8137575259243561</v>
      </c>
      <c r="K289" s="126"/>
      <c r="L289" s="125"/>
      <c r="N289" s="125">
        <v>272.19099999999997</v>
      </c>
      <c r="O289" s="130">
        <v>154.01</v>
      </c>
      <c r="P289" s="125">
        <f t="shared" si="44"/>
        <v>9.6852865729414646</v>
      </c>
      <c r="Q289" s="126"/>
      <c r="R289" s="44">
        <f t="shared" si="45"/>
        <v>2.0177680360294721</v>
      </c>
      <c r="S289" s="126"/>
      <c r="T289" s="125"/>
      <c r="V289" s="106">
        <f t="shared" si="39"/>
        <v>8.0209999999999866</v>
      </c>
    </row>
    <row r="290" spans="1:22" x14ac:dyDescent="0.2">
      <c r="A290" s="44">
        <v>8</v>
      </c>
      <c r="B290" s="44">
        <v>17</v>
      </c>
      <c r="C290" s="44">
        <v>5</v>
      </c>
      <c r="D290" s="72">
        <v>24</v>
      </c>
      <c r="F290" s="125">
        <v>271.12200000000001</v>
      </c>
      <c r="G290" s="130">
        <v>155.614</v>
      </c>
      <c r="H290" s="125">
        <f t="shared" si="40"/>
        <v>9.684182257681849</v>
      </c>
      <c r="I290" s="125"/>
      <c r="J290" s="44">
        <f t="shared" si="41"/>
        <v>2.0175379703503848</v>
      </c>
      <c r="K290" s="126"/>
      <c r="L290" s="125"/>
      <c r="N290" s="125">
        <v>272.19099999999997</v>
      </c>
      <c r="O290" s="130">
        <v>159.357</v>
      </c>
      <c r="P290" s="125">
        <f t="shared" si="44"/>
        <v>5.3470000000000084</v>
      </c>
      <c r="Q290" s="126"/>
      <c r="R290" s="44">
        <f t="shared" si="45"/>
        <v>1.1139583333333349</v>
      </c>
      <c r="S290" s="126"/>
      <c r="T290" s="125"/>
      <c r="V290" s="106">
        <f t="shared" si="39"/>
        <v>3.8926610435536095</v>
      </c>
    </row>
    <row r="291" spans="1:22" x14ac:dyDescent="0.2">
      <c r="A291" s="44">
        <v>8</v>
      </c>
      <c r="B291" s="44">
        <v>17</v>
      </c>
      <c r="C291" s="44">
        <v>6</v>
      </c>
      <c r="D291" s="72">
        <v>28.8</v>
      </c>
      <c r="F291" s="125">
        <v>270.05200000000002</v>
      </c>
      <c r="G291" s="130">
        <v>164.17</v>
      </c>
      <c r="H291" s="125">
        <f t="shared" si="40"/>
        <v>8.6226466934462582</v>
      </c>
      <c r="I291" s="125"/>
      <c r="J291" s="44">
        <f t="shared" si="41"/>
        <v>1.7963847278013034</v>
      </c>
      <c r="K291" s="126"/>
      <c r="L291" s="125"/>
      <c r="N291" s="125">
        <v>271.12200000000001</v>
      </c>
      <c r="O291" s="130">
        <v>168.983</v>
      </c>
      <c r="P291" s="125">
        <f t="shared" si="44"/>
        <v>9.685176147081684</v>
      </c>
      <c r="Q291" s="126"/>
      <c r="R291" s="44">
        <f t="shared" si="45"/>
        <v>2.017745030642017</v>
      </c>
      <c r="S291" s="126"/>
      <c r="T291" s="125"/>
      <c r="V291" s="106">
        <f t="shared" si="39"/>
        <v>4.9305039296201914</v>
      </c>
    </row>
    <row r="292" spans="1:22" x14ac:dyDescent="0.2">
      <c r="A292" s="44">
        <v>8</v>
      </c>
      <c r="B292" s="44">
        <v>17</v>
      </c>
      <c r="C292" s="44">
        <v>7</v>
      </c>
      <c r="D292" s="72">
        <v>33.6</v>
      </c>
      <c r="F292" s="125">
        <v>270.05200000000002</v>
      </c>
      <c r="G292" s="130">
        <v>166.84399999999999</v>
      </c>
      <c r="H292" s="125">
        <f t="shared" si="40"/>
        <v>2.6740000000000066</v>
      </c>
      <c r="I292" s="125"/>
      <c r="J292" s="44">
        <f t="shared" si="41"/>
        <v>0.5570833333333346</v>
      </c>
      <c r="K292" s="126"/>
      <c r="L292" s="125"/>
      <c r="N292" s="125">
        <v>271.12200000000001</v>
      </c>
      <c r="O292" s="130">
        <v>174.33099999999999</v>
      </c>
      <c r="P292" s="125">
        <f t="shared" si="44"/>
        <v>5.3479999999999848</v>
      </c>
      <c r="Q292" s="126"/>
      <c r="R292" s="44">
        <f t="shared" si="45"/>
        <v>1.1141666666666634</v>
      </c>
      <c r="S292" s="126"/>
      <c r="T292" s="125"/>
      <c r="V292" s="106">
        <f t="shared" si="39"/>
        <v>7.5630727221149945</v>
      </c>
    </row>
    <row r="293" spans="1:22" x14ac:dyDescent="0.2">
      <c r="A293" s="44">
        <v>8</v>
      </c>
      <c r="B293" s="44">
        <v>17</v>
      </c>
      <c r="C293" s="44">
        <v>8</v>
      </c>
      <c r="D293" s="72">
        <v>38.4</v>
      </c>
      <c r="F293" s="125">
        <v>268.44799999999998</v>
      </c>
      <c r="G293" s="130">
        <v>174.33099999999999</v>
      </c>
      <c r="H293" s="125">
        <f t="shared" si="40"/>
        <v>7.6568913404853838</v>
      </c>
      <c r="I293" s="125"/>
      <c r="J293" s="44">
        <f t="shared" si="41"/>
        <v>1.5951856959344559</v>
      </c>
      <c r="K293" s="126"/>
      <c r="L293" s="125"/>
      <c r="N293" s="125">
        <v>269.517</v>
      </c>
      <c r="O293" s="130">
        <v>180.21299999999999</v>
      </c>
      <c r="P293" s="125">
        <f t="shared" si="44"/>
        <v>6.0970442839133216</v>
      </c>
      <c r="Q293" s="126"/>
      <c r="R293" s="44">
        <f t="shared" si="45"/>
        <v>1.2702175591486093</v>
      </c>
      <c r="S293" s="126"/>
      <c r="T293" s="125"/>
      <c r="V293" s="106">
        <f t="shared" si="39"/>
        <v>5.9783513613704651</v>
      </c>
    </row>
    <row r="294" spans="1:22" x14ac:dyDescent="0.2">
      <c r="A294" s="44">
        <v>8</v>
      </c>
      <c r="B294" s="44">
        <v>17</v>
      </c>
      <c r="C294" s="44">
        <v>9</v>
      </c>
      <c r="D294" s="72">
        <v>43.2</v>
      </c>
      <c r="F294" s="125">
        <v>266.84300000000002</v>
      </c>
      <c r="G294" s="130">
        <v>182.887</v>
      </c>
      <c r="H294" s="125">
        <f t="shared" si="40"/>
        <v>8.7052375613764887</v>
      </c>
      <c r="I294" s="125"/>
      <c r="J294" s="44">
        <f t="shared" si="41"/>
        <v>1.8135911586201001</v>
      </c>
      <c r="K294" s="126"/>
      <c r="L294" s="125"/>
      <c r="N294" s="125">
        <v>266.30900000000003</v>
      </c>
      <c r="O294" s="130">
        <v>188.23400000000001</v>
      </c>
      <c r="P294" s="125">
        <f t="shared" si="44"/>
        <v>8.6387328353179242</v>
      </c>
      <c r="Q294" s="126"/>
      <c r="R294" s="44">
        <f t="shared" si="45"/>
        <v>1.7997360073578992</v>
      </c>
      <c r="S294" s="126"/>
      <c r="T294" s="125"/>
      <c r="V294" s="106">
        <f t="shared" si="39"/>
        <v>5.3735988871518945</v>
      </c>
    </row>
    <row r="295" spans="1:22" x14ac:dyDescent="0.2">
      <c r="A295" s="44">
        <v>8</v>
      </c>
      <c r="B295" s="44">
        <v>17</v>
      </c>
      <c r="C295" s="44">
        <v>10</v>
      </c>
      <c r="D295" s="72">
        <v>48</v>
      </c>
      <c r="F295" s="125">
        <v>264.17</v>
      </c>
      <c r="G295" s="130">
        <v>188.76900000000001</v>
      </c>
      <c r="H295" s="125">
        <f t="shared" si="40"/>
        <v>6.4608709165251144</v>
      </c>
      <c r="I295" s="125"/>
      <c r="J295" s="44">
        <f t="shared" si="41"/>
        <v>1.3460147742760662</v>
      </c>
      <c r="K295" s="126"/>
      <c r="L295" s="125"/>
      <c r="N295" s="125">
        <v>266.30900000000003</v>
      </c>
      <c r="O295" s="130">
        <v>194.11699999999999</v>
      </c>
      <c r="P295" s="125">
        <f t="shared" si="44"/>
        <v>5.8829999999999814</v>
      </c>
      <c r="Q295" s="126"/>
      <c r="R295" s="44">
        <f t="shared" si="45"/>
        <v>1.2256249999999969</v>
      </c>
      <c r="S295" s="126"/>
      <c r="T295" s="125"/>
      <c r="V295" s="106">
        <f t="shared" si="39"/>
        <v>5.7598980025691322</v>
      </c>
    </row>
    <row r="296" spans="1:22" x14ac:dyDescent="0.2">
      <c r="A296" s="44">
        <v>8</v>
      </c>
      <c r="B296" s="44">
        <v>17</v>
      </c>
      <c r="C296" s="44">
        <v>11</v>
      </c>
      <c r="D296" s="72">
        <v>52.8</v>
      </c>
      <c r="F296" s="125">
        <v>264.17</v>
      </c>
      <c r="G296" s="130">
        <v>194.11699999999999</v>
      </c>
      <c r="H296" s="125">
        <f t="shared" si="40"/>
        <v>5.3479999999999848</v>
      </c>
      <c r="I296" s="125"/>
      <c r="J296" s="44">
        <f t="shared" si="41"/>
        <v>1.1141666666666641</v>
      </c>
      <c r="K296" s="126"/>
      <c r="L296" s="125"/>
      <c r="N296" s="125">
        <v>265.774</v>
      </c>
      <c r="O296" s="130">
        <v>201.60300000000001</v>
      </c>
      <c r="P296" s="125">
        <f t="shared" si="44"/>
        <v>7.5050930040873114</v>
      </c>
      <c r="Q296" s="126"/>
      <c r="R296" s="44">
        <f t="shared" si="45"/>
        <v>1.5635610425181907</v>
      </c>
      <c r="S296" s="126"/>
      <c r="T296" s="125"/>
      <c r="V296" s="106">
        <f t="shared" si="39"/>
        <v>7.6559135313821454</v>
      </c>
    </row>
    <row r="297" spans="1:22" x14ac:dyDescent="0.2">
      <c r="A297" s="44">
        <v>8</v>
      </c>
      <c r="B297" s="44">
        <v>17</v>
      </c>
      <c r="C297" s="44">
        <v>12</v>
      </c>
      <c r="D297" s="72">
        <v>57.6</v>
      </c>
      <c r="F297" s="125">
        <v>262.03100000000001</v>
      </c>
      <c r="G297" s="130">
        <v>201.60300000000001</v>
      </c>
      <c r="H297" s="125">
        <f t="shared" si="40"/>
        <v>7.7855967658234349</v>
      </c>
      <c r="I297" s="125"/>
      <c r="J297" s="44">
        <f t="shared" si="41"/>
        <v>1.6219993262132142</v>
      </c>
      <c r="K297" s="126"/>
      <c r="L297" s="125"/>
      <c r="N297" s="125">
        <v>264.70400000000001</v>
      </c>
      <c r="O297" s="130">
        <v>206.95099999999999</v>
      </c>
      <c r="P297" s="125">
        <f t="shared" si="44"/>
        <v>5.4539897322968827</v>
      </c>
      <c r="Q297" s="126"/>
      <c r="R297" s="44">
        <f t="shared" si="45"/>
        <v>1.1362478608951829</v>
      </c>
      <c r="S297" s="126"/>
      <c r="T297" s="125"/>
      <c r="V297" s="106">
        <f t="shared" si="39"/>
        <v>5.978798625141998</v>
      </c>
    </row>
    <row r="298" spans="1:22" ht="16" thickBot="1" x14ac:dyDescent="0.25">
      <c r="A298" s="45">
        <v>8</v>
      </c>
      <c r="B298" s="45">
        <v>17</v>
      </c>
      <c r="C298" s="45">
        <v>13</v>
      </c>
      <c r="D298" s="73">
        <v>62.4</v>
      </c>
      <c r="F298" s="127">
        <v>261.49599999999998</v>
      </c>
      <c r="G298" s="131">
        <v>206.95099999999999</v>
      </c>
      <c r="H298" s="127">
        <f t="shared" si="40"/>
        <v>5.3746933866035427</v>
      </c>
      <c r="I298" s="127"/>
      <c r="J298" s="45">
        <f t="shared" si="41"/>
        <v>1.1197277888757386</v>
      </c>
      <c r="K298" s="128"/>
      <c r="L298" s="127"/>
      <c r="N298" s="127">
        <v>263.63499999999999</v>
      </c>
      <c r="O298" s="131">
        <v>212.833</v>
      </c>
      <c r="P298" s="127">
        <f t="shared" si="44"/>
        <v>5.9783513613704651</v>
      </c>
      <c r="Q298" s="128"/>
      <c r="R298" s="45">
        <f t="shared" si="45"/>
        <v>1.245489866952181</v>
      </c>
      <c r="S298" s="128"/>
      <c r="T298" s="127"/>
      <c r="V298" s="107">
        <f t="shared" si="39"/>
        <v>6.2588533294845714</v>
      </c>
    </row>
    <row r="299" spans="1:22" x14ac:dyDescent="0.2">
      <c r="H299" s="18"/>
      <c r="I299" s="18"/>
      <c r="J299" s="18"/>
      <c r="K299" s="18"/>
      <c r="L299" s="18"/>
      <c r="M299" s="144"/>
      <c r="N299" s="18"/>
      <c r="O299" s="18"/>
    </row>
    <row r="300" spans="1:22" x14ac:dyDescent="0.2">
      <c r="H300" s="18"/>
      <c r="I300" s="18"/>
      <c r="J300" s="18"/>
      <c r="K300" s="18"/>
      <c r="L300" s="18"/>
      <c r="M300" s="144"/>
      <c r="N300" s="144"/>
      <c r="O300" s="18"/>
    </row>
    <row r="301" spans="1:22" x14ac:dyDescent="0.2">
      <c r="H301" s="18"/>
      <c r="I301" s="18"/>
      <c r="J301" s="18"/>
      <c r="K301" s="18"/>
      <c r="L301" s="18"/>
      <c r="M301" s="144"/>
      <c r="N301" s="144"/>
      <c r="O301" s="18"/>
    </row>
    <row r="302" spans="1:22" x14ac:dyDescent="0.2">
      <c r="H302" s="18"/>
      <c r="I302" s="114"/>
      <c r="J302" s="114"/>
      <c r="K302" s="114"/>
      <c r="L302" s="18"/>
      <c r="M302" s="18"/>
      <c r="N302" s="18"/>
      <c r="O302" s="18"/>
    </row>
    <row r="303" spans="1:22" x14ac:dyDescent="0.2">
      <c r="H303" s="18"/>
      <c r="I303" s="114"/>
      <c r="J303" s="114"/>
      <c r="K303" s="114"/>
      <c r="L303" s="18"/>
      <c r="M303" s="18"/>
      <c r="N303" s="18"/>
      <c r="O303" s="18"/>
    </row>
    <row r="304" spans="1:22" x14ac:dyDescent="0.2">
      <c r="H304" s="18"/>
      <c r="I304" s="114"/>
      <c r="J304" s="114"/>
      <c r="K304" s="114"/>
      <c r="L304" s="18"/>
      <c r="M304" s="18"/>
      <c r="N304" s="18"/>
      <c r="O304" s="18"/>
    </row>
    <row r="305" spans="8:15" x14ac:dyDescent="0.2">
      <c r="H305" s="18"/>
      <c r="I305" s="114"/>
      <c r="J305" s="114"/>
      <c r="K305" s="114"/>
      <c r="L305" s="18"/>
      <c r="M305" s="114"/>
      <c r="N305" s="18"/>
      <c r="O305" s="18"/>
    </row>
    <row r="306" spans="8:15" x14ac:dyDescent="0.2">
      <c r="H306" s="18"/>
      <c r="I306" s="114"/>
      <c r="J306" s="114"/>
      <c r="K306" s="114"/>
      <c r="L306" s="18"/>
      <c r="M306" s="114"/>
      <c r="N306" s="18"/>
      <c r="O306" s="18"/>
    </row>
    <row r="307" spans="8:15" x14ac:dyDescent="0.2">
      <c r="H307" s="18"/>
      <c r="I307" s="114"/>
      <c r="J307" s="114"/>
      <c r="K307" s="114"/>
      <c r="L307" s="18"/>
      <c r="M307" s="18"/>
      <c r="N307" s="18"/>
      <c r="O307" s="18"/>
    </row>
    <row r="308" spans="8:15" x14ac:dyDescent="0.2">
      <c r="H308" s="18"/>
      <c r="I308" s="114"/>
      <c r="J308" s="114"/>
      <c r="K308" s="114"/>
      <c r="L308" s="18"/>
      <c r="M308" s="18"/>
      <c r="N308" s="18"/>
      <c r="O308" s="18"/>
    </row>
    <row r="309" spans="8:15" x14ac:dyDescent="0.2">
      <c r="H309" s="18"/>
      <c r="I309" s="114"/>
      <c r="J309" s="114"/>
      <c r="K309" s="114"/>
      <c r="L309" s="18"/>
      <c r="M309" s="18"/>
      <c r="N309" s="114"/>
      <c r="O309" s="18"/>
    </row>
    <row r="310" spans="8:15" x14ac:dyDescent="0.2">
      <c r="H310" s="18"/>
      <c r="I310" s="114"/>
      <c r="J310" s="114"/>
      <c r="K310" s="114"/>
      <c r="L310" s="18"/>
      <c r="M310" s="18"/>
      <c r="N310" s="18"/>
      <c r="O310" s="18"/>
    </row>
    <row r="311" spans="8:15" x14ac:dyDescent="0.2">
      <c r="H311" s="18"/>
      <c r="I311" s="114"/>
      <c r="J311" s="114"/>
      <c r="K311" s="114"/>
      <c r="L311" s="18"/>
      <c r="M311" s="18"/>
      <c r="N311" s="18"/>
      <c r="O311" s="18"/>
    </row>
    <row r="312" spans="8:15" x14ac:dyDescent="0.2">
      <c r="H312" s="18"/>
      <c r="I312" s="114"/>
      <c r="J312" s="114"/>
      <c r="K312" s="114"/>
      <c r="L312" s="18"/>
      <c r="M312" s="18"/>
      <c r="N312" s="114"/>
      <c r="O312" s="18"/>
    </row>
    <row r="313" spans="8:15" x14ac:dyDescent="0.2">
      <c r="H313" s="18"/>
      <c r="I313" s="114"/>
      <c r="J313" s="114"/>
      <c r="K313" s="114"/>
      <c r="L313" s="18"/>
      <c r="M313" s="114"/>
      <c r="N313" s="18"/>
      <c r="O313" s="18"/>
    </row>
    <row r="314" spans="8:15" x14ac:dyDescent="0.2">
      <c r="H314" s="18"/>
      <c r="I314" s="114"/>
      <c r="J314" s="114"/>
      <c r="K314" s="114"/>
      <c r="L314" s="18"/>
      <c r="M314" s="18"/>
      <c r="N314" s="18"/>
      <c r="O314" s="18"/>
    </row>
    <row r="315" spans="8:15" x14ac:dyDescent="0.2">
      <c r="H315" s="18"/>
      <c r="I315" s="114"/>
      <c r="J315" s="114"/>
      <c r="K315" s="114"/>
      <c r="L315" s="18"/>
      <c r="M315" s="18"/>
      <c r="N315" s="18"/>
      <c r="O315" s="18"/>
    </row>
    <row r="316" spans="8:15" x14ac:dyDescent="0.2">
      <c r="H316" s="18"/>
      <c r="I316" s="114"/>
      <c r="J316" s="114"/>
      <c r="K316" s="114"/>
      <c r="L316" s="18"/>
      <c r="M316" s="18"/>
      <c r="N316" s="18"/>
      <c r="O316" s="18"/>
    </row>
    <row r="317" spans="8:15" x14ac:dyDescent="0.2">
      <c r="H317" s="18"/>
      <c r="I317" s="114"/>
      <c r="J317" s="114"/>
      <c r="K317" s="114"/>
      <c r="L317" s="18"/>
      <c r="M317" s="18"/>
      <c r="N317" s="18"/>
      <c r="O317" s="18"/>
    </row>
    <row r="318" spans="8:15" x14ac:dyDescent="0.2">
      <c r="H318" s="18"/>
      <c r="I318" s="114"/>
      <c r="J318" s="114"/>
      <c r="K318" s="114"/>
      <c r="L318" s="18"/>
      <c r="M318" s="18"/>
      <c r="N318" s="18"/>
      <c r="O318" s="18"/>
    </row>
    <row r="319" spans="8:15" x14ac:dyDescent="0.2">
      <c r="H319" s="18"/>
      <c r="I319" s="114"/>
      <c r="J319" s="114"/>
      <c r="K319" s="114"/>
      <c r="L319" s="18"/>
      <c r="M319" s="18"/>
      <c r="N319" s="18"/>
      <c r="O319" s="18"/>
    </row>
    <row r="320" spans="8:15" x14ac:dyDescent="0.2">
      <c r="H320" s="18"/>
      <c r="I320" s="114"/>
      <c r="J320" s="114"/>
      <c r="K320" s="114"/>
      <c r="L320" s="18"/>
      <c r="M320" s="18"/>
      <c r="N320" s="18"/>
      <c r="O320" s="18"/>
    </row>
    <row r="321" spans="8:15" x14ac:dyDescent="0.2">
      <c r="H321" s="18"/>
      <c r="I321" s="114"/>
      <c r="J321" s="114"/>
      <c r="K321" s="114"/>
      <c r="L321" s="18"/>
      <c r="M321" s="18"/>
      <c r="N321" s="18"/>
      <c r="O321" s="18"/>
    </row>
    <row r="322" spans="8:15" x14ac:dyDescent="0.2">
      <c r="H322" s="18"/>
      <c r="I322" s="114"/>
      <c r="J322" s="114"/>
      <c r="K322" s="114"/>
      <c r="L322" s="18"/>
      <c r="M322" s="18"/>
      <c r="N322" s="18"/>
      <c r="O322" s="18"/>
    </row>
    <row r="323" spans="8:15" x14ac:dyDescent="0.2">
      <c r="H323" s="18"/>
      <c r="I323" s="114"/>
      <c r="J323" s="114"/>
      <c r="K323" s="114"/>
      <c r="L323" s="18"/>
      <c r="M323" s="18"/>
      <c r="N323" s="114"/>
      <c r="O323" s="18"/>
    </row>
    <row r="324" spans="8:15" x14ac:dyDescent="0.2">
      <c r="H324" s="18"/>
      <c r="I324" s="114"/>
      <c r="J324" s="114"/>
      <c r="K324" s="114"/>
      <c r="L324" s="18"/>
      <c r="M324" s="18"/>
      <c r="N324" s="18"/>
      <c r="O324" s="18"/>
    </row>
    <row r="325" spans="8:15" x14ac:dyDescent="0.2">
      <c r="H325" s="18"/>
      <c r="I325" s="114"/>
      <c r="J325" s="114"/>
      <c r="K325" s="114"/>
      <c r="L325" s="18"/>
      <c r="M325" s="18"/>
      <c r="N325" s="18"/>
      <c r="O325" s="18"/>
    </row>
    <row r="326" spans="8:15" x14ac:dyDescent="0.2">
      <c r="H326" s="18"/>
      <c r="I326" s="114"/>
      <c r="J326" s="114"/>
      <c r="K326" s="114"/>
      <c r="L326" s="18"/>
      <c r="M326" s="18"/>
      <c r="N326" s="18"/>
      <c r="O326" s="18"/>
    </row>
    <row r="327" spans="8:15" x14ac:dyDescent="0.2">
      <c r="H327" s="18"/>
      <c r="I327" s="114"/>
      <c r="J327" s="114"/>
      <c r="K327" s="114"/>
      <c r="L327" s="18"/>
      <c r="M327" s="114"/>
      <c r="N327" s="18"/>
      <c r="O327" s="18"/>
    </row>
    <row r="328" spans="8:15" x14ac:dyDescent="0.2">
      <c r="H328" s="18"/>
      <c r="I328" s="114"/>
      <c r="J328" s="114"/>
      <c r="K328" s="114"/>
      <c r="L328" s="18"/>
      <c r="M328" s="114"/>
      <c r="N328" s="18"/>
      <c r="O328" s="18"/>
    </row>
    <row r="329" spans="8:15" x14ac:dyDescent="0.2">
      <c r="H329" s="18"/>
      <c r="I329" s="114"/>
      <c r="J329" s="114"/>
      <c r="K329" s="114"/>
      <c r="L329" s="18"/>
      <c r="M329" s="18"/>
      <c r="N329" s="18"/>
      <c r="O329" s="18"/>
    </row>
    <row r="330" spans="8:15" x14ac:dyDescent="0.2">
      <c r="H330" s="18"/>
      <c r="I330" s="114"/>
      <c r="J330" s="114"/>
      <c r="K330" s="114"/>
      <c r="L330" s="18"/>
      <c r="M330" s="18"/>
      <c r="N330" s="18"/>
      <c r="O330" s="18"/>
    </row>
    <row r="331" spans="8:15" x14ac:dyDescent="0.2">
      <c r="H331" s="18"/>
      <c r="I331" s="114"/>
      <c r="J331" s="114"/>
      <c r="K331" s="114"/>
      <c r="L331" s="18"/>
      <c r="M331" s="18"/>
      <c r="N331" s="18"/>
      <c r="O331" s="18"/>
    </row>
    <row r="332" spans="8:15" x14ac:dyDescent="0.2">
      <c r="H332" s="18"/>
      <c r="I332" s="114"/>
      <c r="J332" s="114"/>
      <c r="K332" s="114"/>
      <c r="L332" s="18"/>
      <c r="M332" s="18"/>
      <c r="N332" s="18"/>
      <c r="O332" s="18"/>
    </row>
    <row r="333" spans="8:15" x14ac:dyDescent="0.2">
      <c r="H333" s="18"/>
      <c r="I333" s="114"/>
      <c r="J333" s="114"/>
      <c r="K333" s="114"/>
      <c r="L333" s="18"/>
      <c r="M333" s="18"/>
      <c r="N333" s="18"/>
      <c r="O333" s="18"/>
    </row>
    <row r="334" spans="8:15" x14ac:dyDescent="0.2">
      <c r="H334" s="18"/>
      <c r="I334" s="114"/>
      <c r="J334" s="114"/>
      <c r="K334" s="114"/>
      <c r="L334" s="18"/>
      <c r="M334" s="18"/>
      <c r="N334" s="18"/>
      <c r="O334" s="18"/>
    </row>
    <row r="335" spans="8:15" x14ac:dyDescent="0.2">
      <c r="H335" s="18"/>
      <c r="I335" s="114"/>
      <c r="J335" s="114"/>
      <c r="K335" s="114"/>
      <c r="L335" s="18"/>
      <c r="M335" s="18"/>
      <c r="N335" s="18"/>
      <c r="O335" s="18"/>
    </row>
    <row r="336" spans="8:15" x14ac:dyDescent="0.2">
      <c r="H336" s="18"/>
      <c r="I336" s="114"/>
      <c r="J336" s="114"/>
      <c r="K336" s="114"/>
      <c r="L336" s="18"/>
      <c r="M336" s="18"/>
      <c r="N336" s="18"/>
      <c r="O336" s="18"/>
    </row>
    <row r="337" spans="8:15" x14ac:dyDescent="0.2">
      <c r="H337" s="18"/>
      <c r="I337" s="114"/>
      <c r="J337" s="114"/>
      <c r="K337" s="114"/>
      <c r="L337" s="18"/>
      <c r="M337" s="18"/>
      <c r="N337" s="18"/>
      <c r="O337" s="18"/>
    </row>
    <row r="338" spans="8:15" x14ac:dyDescent="0.2">
      <c r="H338" s="18"/>
      <c r="I338" s="114"/>
      <c r="J338" s="114"/>
      <c r="K338" s="114"/>
      <c r="L338" s="18"/>
      <c r="M338" s="18"/>
      <c r="N338" s="18"/>
      <c r="O338" s="18"/>
    </row>
    <row r="339" spans="8:15" x14ac:dyDescent="0.2">
      <c r="H339" s="18"/>
      <c r="I339" s="114"/>
      <c r="J339" s="114"/>
      <c r="K339" s="114"/>
      <c r="L339" s="18"/>
      <c r="M339" s="18"/>
      <c r="N339" s="18"/>
      <c r="O339" s="18"/>
    </row>
    <row r="340" spans="8:15" x14ac:dyDescent="0.2">
      <c r="H340" s="18"/>
      <c r="I340" s="114"/>
      <c r="J340" s="114"/>
      <c r="K340" s="114"/>
      <c r="L340" s="18"/>
      <c r="M340" s="18"/>
      <c r="N340" s="18"/>
      <c r="O340" s="18"/>
    </row>
    <row r="341" spans="8:15" x14ac:dyDescent="0.2">
      <c r="H341" s="18"/>
      <c r="I341" s="114"/>
      <c r="J341" s="114"/>
      <c r="K341" s="114"/>
      <c r="L341" s="18"/>
      <c r="M341" s="18"/>
      <c r="N341" s="18"/>
      <c r="O341" s="18"/>
    </row>
    <row r="342" spans="8:15" x14ac:dyDescent="0.2">
      <c r="H342" s="18"/>
      <c r="I342" s="18"/>
      <c r="J342" s="18"/>
      <c r="K342" s="18"/>
      <c r="L342" s="18"/>
      <c r="M342" s="18"/>
      <c r="N342" s="18"/>
      <c r="O342" s="18"/>
    </row>
    <row r="343" spans="8:15" x14ac:dyDescent="0.2">
      <c r="H343" s="18"/>
      <c r="I343" s="18"/>
      <c r="J343" s="18"/>
      <c r="K343" s="18"/>
      <c r="L343" s="18"/>
      <c r="M343" s="18"/>
      <c r="N343" s="18"/>
      <c r="O343" s="18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Fig5B-C attached</vt:lpstr>
      <vt:lpstr>Fig5B-C detachd</vt:lpstr>
      <vt:lpstr>Fig5D</vt:lpstr>
      <vt:lpstr>Fig5G-I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Miguel Concha</cp:lastModifiedBy>
  <dcterms:created xsi:type="dcterms:W3CDTF">2021-03-05T14:29:28Z</dcterms:created>
  <dcterms:modified xsi:type="dcterms:W3CDTF">2021-07-12T16:01:33Z</dcterms:modified>
</cp:coreProperties>
</file>