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prod-my.sharepoint.com/personal/kxiang_mit_edu/Documents/My_Doc/Labwork/Postdoc/Poly(A)/Paper_writing/Final/Source_data/"/>
    </mc:Choice>
  </mc:AlternateContent>
  <xr:revisionPtr revIDLastSave="16" documentId="8_{E87AB4CE-8977-B844-ADB1-55CA8E36F4A5}" xr6:coauthVersionLast="46" xr6:coauthVersionMax="46" xr10:uidLastSave="{D8861DE9-BB26-4640-A712-937A7A01FB3C}"/>
  <bookViews>
    <workbookView xWindow="41760" yWindow="2380" windowWidth="37600" windowHeight="21140" xr2:uid="{5064002B-0E53-5F4C-BCFA-AB2B31820490}"/>
  </bookViews>
  <sheets>
    <sheet name="Figure 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5" i="3"/>
  <c r="F21" i="3" l="1"/>
  <c r="F19" i="3"/>
  <c r="H21" i="3" s="1"/>
  <c r="F22" i="3"/>
  <c r="F20" i="3"/>
  <c r="H20" i="3"/>
  <c r="E22" i="3"/>
  <c r="G22" i="3" s="1"/>
  <c r="E19" i="3"/>
  <c r="G20" i="3" s="1"/>
  <c r="E20" i="3"/>
  <c r="E21" i="3"/>
  <c r="H14" i="3"/>
  <c r="H5" i="3"/>
  <c r="H13" i="3"/>
  <c r="H12" i="3"/>
  <c r="H11" i="3"/>
  <c r="H10" i="3"/>
  <c r="H9" i="3"/>
  <c r="H8" i="3"/>
  <c r="H7" i="3"/>
  <c r="H6" i="3"/>
  <c r="G19" i="3" l="1"/>
  <c r="G21" i="3"/>
  <c r="I20" i="3"/>
  <c r="I21" i="3"/>
  <c r="H19" i="3"/>
  <c r="I19" i="3" s="1"/>
  <c r="H22" i="3"/>
  <c r="I22" i="3" s="1"/>
</calcChain>
</file>

<file path=xl/sharedStrings.xml><?xml version="1.0" encoding="utf-8"?>
<sst xmlns="http://schemas.openxmlformats.org/spreadsheetml/2006/main" count="35" uniqueCount="29">
  <si>
    <t>PABPC1</t>
  </si>
  <si>
    <t>Replicate</t>
  </si>
  <si>
    <t>Lane</t>
  </si>
  <si>
    <t>Sample</t>
  </si>
  <si>
    <t>Cycloheximide</t>
  </si>
  <si>
    <t>siControl</t>
  </si>
  <si>
    <t>siPABPC1</t>
  </si>
  <si>
    <t>siPABPC1&amp;4</t>
  </si>
  <si>
    <t>Figure 6C</t>
  </si>
  <si>
    <t>Puromycin</t>
  </si>
  <si>
    <t>Puromycin+BkGnd</t>
  </si>
  <si>
    <t>Total</t>
  </si>
  <si>
    <t>Total+BkGnd</t>
  </si>
  <si>
    <t>Puromycin / Total</t>
  </si>
  <si>
    <t>NA</t>
  </si>
  <si>
    <t>Figure 6D</t>
  </si>
  <si>
    <t>AID</t>
  </si>
  <si>
    <t>GAPDH</t>
  </si>
  <si>
    <t>AID_nor</t>
  </si>
  <si>
    <t>PABPC1_nor</t>
  </si>
  <si>
    <t>AID_rel</t>
  </si>
  <si>
    <t>PABPC1_rel</t>
  </si>
  <si>
    <t>mean</t>
  </si>
  <si>
    <t>-IAA</t>
  </si>
  <si>
    <t>+IAA, 0.5h</t>
  </si>
  <si>
    <t>+IAA, 1h</t>
  </si>
  <si>
    <t>+IAA, 3h</t>
  </si>
  <si>
    <t>Source data for values shown in Figure 6C and Figure 6D</t>
  </si>
  <si>
    <t>Plotted values (normalized to the average of siControl)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</si>
</sst>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b/>
      <sz val="12"/>
      <color theme="4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horizontal="right"/>
    </xf>
    <xf numFmtId="49" fontId="3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CC307FFF-B2B7-774B-B205-106478FF4C11}"/>
  </cellStyles>
  <dxfs count="0"/>
  <tableStyles count="0" defaultTableStyle="TableStyleMedium2" defaultPivotStyle="PivotStyleLight16"/>
  <colors>
    <mruColors>
      <color rgb="FF0507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D063-B9CE-8F41-B348-06B2E7F67C1C}">
  <dimension ref="A1:Q23"/>
  <sheetViews>
    <sheetView tabSelected="1" workbookViewId="0">
      <selection activeCell="E6" sqref="E6"/>
    </sheetView>
  </sheetViews>
  <sheetFormatPr baseColWidth="10" defaultRowHeight="16" x14ac:dyDescent="0.2"/>
  <cols>
    <col min="1" max="1" width="26.6640625" customWidth="1"/>
    <col min="2" max="2" width="13.83203125" customWidth="1"/>
    <col min="3" max="3" width="15" customWidth="1"/>
    <col min="4" max="4" width="14.5" bestFit="1" customWidth="1"/>
    <col min="5" max="5" width="20.6640625" customWidth="1"/>
    <col min="6" max="6" width="15.33203125" customWidth="1"/>
    <col min="7" max="7" width="15" customWidth="1"/>
    <col min="8" max="8" width="18" customWidth="1"/>
    <col min="10" max="14" width="11" bestFit="1" customWidth="1"/>
    <col min="16" max="16" width="11" bestFit="1" customWidth="1"/>
  </cols>
  <sheetData>
    <row r="1" spans="1:17" ht="19" x14ac:dyDescent="0.25">
      <c r="A1" s="15" t="s">
        <v>27</v>
      </c>
    </row>
    <row r="3" spans="1:17" x14ac:dyDescent="0.2">
      <c r="A3" s="11" t="s">
        <v>8</v>
      </c>
      <c r="B3" s="12"/>
      <c r="C3" s="12"/>
      <c r="D3" s="12"/>
      <c r="E3" s="12"/>
      <c r="F3" s="12"/>
      <c r="G3" s="12"/>
      <c r="H3" s="12"/>
    </row>
    <row r="4" spans="1:17" x14ac:dyDescent="0.2">
      <c r="A4" s="11" t="s">
        <v>3</v>
      </c>
      <c r="B4" s="13" t="s">
        <v>1</v>
      </c>
      <c r="C4" s="14" t="s">
        <v>2</v>
      </c>
      <c r="D4" s="14" t="s">
        <v>9</v>
      </c>
      <c r="E4" s="14" t="s">
        <v>10</v>
      </c>
      <c r="F4" s="14" t="s">
        <v>11</v>
      </c>
      <c r="G4" s="14" t="s">
        <v>12</v>
      </c>
      <c r="H4" s="11" t="s">
        <v>13</v>
      </c>
      <c r="I4" s="11" t="s">
        <v>28</v>
      </c>
      <c r="J4" s="1"/>
      <c r="L4" s="1"/>
      <c r="M4" s="1"/>
      <c r="N4" s="1"/>
      <c r="O4" s="1"/>
      <c r="P4" s="1"/>
      <c r="Q4" s="1"/>
    </row>
    <row r="5" spans="1:17" x14ac:dyDescent="0.2">
      <c r="A5" s="1" t="s">
        <v>4</v>
      </c>
      <c r="B5" s="5" t="s">
        <v>14</v>
      </c>
      <c r="C5" s="2">
        <v>1</v>
      </c>
      <c r="D5" s="6">
        <v>54366074</v>
      </c>
      <c r="E5" s="6">
        <v>1250988716</v>
      </c>
      <c r="F5" s="6">
        <v>456271324</v>
      </c>
      <c r="G5" s="6">
        <v>1208716108</v>
      </c>
      <c r="H5" s="4">
        <f t="shared" ref="H5:H14" si="0">D5/F5</f>
        <v>0.1191529494411093</v>
      </c>
      <c r="I5" s="16">
        <f>H5/AVERAGE($H$6,$H$9,$H$12)</f>
        <v>0.12353298610941058</v>
      </c>
      <c r="J5" s="1"/>
      <c r="L5" s="1"/>
      <c r="M5" s="1"/>
      <c r="N5" s="1"/>
      <c r="O5" s="1"/>
      <c r="P5" s="1"/>
      <c r="Q5" s="1"/>
    </row>
    <row r="6" spans="1:17" x14ac:dyDescent="0.2">
      <c r="A6" s="1" t="s">
        <v>5</v>
      </c>
      <c r="B6" s="5">
        <v>1</v>
      </c>
      <c r="C6" s="2">
        <v>2</v>
      </c>
      <c r="D6" s="6">
        <v>431007895</v>
      </c>
      <c r="E6" s="6">
        <v>1627743645</v>
      </c>
      <c r="F6" s="6">
        <v>477253330</v>
      </c>
      <c r="G6" s="6">
        <v>1170863674</v>
      </c>
      <c r="H6" s="4">
        <f t="shared" si="0"/>
        <v>0.90310086469171413</v>
      </c>
      <c r="I6" s="16">
        <f t="shared" ref="I6:I14" si="1">H6/AVERAGE($H$6,$H$9,$H$12)</f>
        <v>0.93629865728583994</v>
      </c>
      <c r="J6" s="1"/>
      <c r="L6" s="1"/>
      <c r="M6" s="1"/>
      <c r="N6" s="1"/>
      <c r="O6" s="1"/>
      <c r="P6" s="1"/>
      <c r="Q6" s="1"/>
    </row>
    <row r="7" spans="1:17" x14ac:dyDescent="0.2">
      <c r="A7" s="1" t="s">
        <v>6</v>
      </c>
      <c r="B7" s="5">
        <v>1</v>
      </c>
      <c r="C7" s="2">
        <v>3</v>
      </c>
      <c r="D7" s="6">
        <v>432959316</v>
      </c>
      <c r="E7" s="6">
        <v>1662189684</v>
      </c>
      <c r="F7" s="6">
        <v>519047369</v>
      </c>
      <c r="G7" s="6">
        <v>1230944093</v>
      </c>
      <c r="H7" s="4">
        <f t="shared" si="0"/>
        <v>0.83414220331015687</v>
      </c>
      <c r="I7" s="16">
        <f t="shared" si="1"/>
        <v>0.86480509041629494</v>
      </c>
      <c r="J7" s="1"/>
      <c r="L7" s="1"/>
      <c r="M7" s="1"/>
      <c r="N7" s="1"/>
      <c r="O7" s="1"/>
      <c r="P7" s="1"/>
      <c r="Q7" s="1"/>
    </row>
    <row r="8" spans="1:17" x14ac:dyDescent="0.2">
      <c r="A8" s="1" t="s">
        <v>7</v>
      </c>
      <c r="B8" s="5">
        <v>1</v>
      </c>
      <c r="C8" s="2">
        <v>4</v>
      </c>
      <c r="D8" s="6">
        <v>307235925</v>
      </c>
      <c r="E8" s="6">
        <v>1466572209</v>
      </c>
      <c r="F8" s="6">
        <v>451955124</v>
      </c>
      <c r="G8" s="6">
        <v>1162871274</v>
      </c>
      <c r="H8" s="4">
        <f t="shared" si="0"/>
        <v>0.67979298980135028</v>
      </c>
      <c r="I8" s="16">
        <f t="shared" si="1"/>
        <v>0.70478203317921229</v>
      </c>
      <c r="J8" s="1"/>
      <c r="L8" s="1"/>
      <c r="M8" s="1"/>
      <c r="N8" s="1"/>
      <c r="O8" s="1"/>
      <c r="P8" s="1"/>
      <c r="Q8" s="1"/>
    </row>
    <row r="9" spans="1:17" x14ac:dyDescent="0.2">
      <c r="A9" s="1" t="s">
        <v>5</v>
      </c>
      <c r="B9" s="5">
        <v>2</v>
      </c>
      <c r="C9" s="2">
        <v>5</v>
      </c>
      <c r="D9" s="6">
        <v>398137877</v>
      </c>
      <c r="E9" s="6">
        <v>1589921617</v>
      </c>
      <c r="F9" s="6">
        <v>418897134</v>
      </c>
      <c r="G9" s="6">
        <v>1149027234</v>
      </c>
      <c r="H9" s="4">
        <f t="shared" si="0"/>
        <v>0.95044306748587115</v>
      </c>
      <c r="I9" s="16">
        <f t="shared" si="1"/>
        <v>0.98538114922239073</v>
      </c>
      <c r="J9" s="1"/>
      <c r="L9" s="1"/>
      <c r="M9" s="1"/>
      <c r="N9" s="1"/>
      <c r="O9" s="1"/>
      <c r="P9" s="1"/>
      <c r="Q9" s="1"/>
    </row>
    <row r="10" spans="1:17" x14ac:dyDescent="0.2">
      <c r="A10" s="1" t="s">
        <v>6</v>
      </c>
      <c r="B10" s="5">
        <v>2</v>
      </c>
      <c r="C10" s="2">
        <v>6</v>
      </c>
      <c r="D10" s="6">
        <v>403189131</v>
      </c>
      <c r="E10" s="6">
        <v>1593322201</v>
      </c>
      <c r="F10" s="6">
        <v>462890648</v>
      </c>
      <c r="G10" s="6">
        <v>1153638776</v>
      </c>
      <c r="H10" s="4">
        <f t="shared" si="0"/>
        <v>0.87102457727769866</v>
      </c>
      <c r="I10" s="16">
        <f t="shared" si="1"/>
        <v>0.90304325247930206</v>
      </c>
      <c r="J10" s="1"/>
      <c r="L10" s="1"/>
      <c r="M10" s="1"/>
      <c r="N10" s="1"/>
      <c r="O10" s="1"/>
      <c r="P10" s="1"/>
      <c r="Q10" s="1"/>
    </row>
    <row r="11" spans="1:17" x14ac:dyDescent="0.2">
      <c r="A11" s="1" t="s">
        <v>7</v>
      </c>
      <c r="B11" s="5">
        <v>2</v>
      </c>
      <c r="C11" s="2">
        <v>7</v>
      </c>
      <c r="D11" s="6">
        <v>365719016</v>
      </c>
      <c r="E11" s="6">
        <v>1588158056</v>
      </c>
      <c r="F11" s="6">
        <v>464033123</v>
      </c>
      <c r="G11" s="6">
        <v>1153827179</v>
      </c>
      <c r="H11" s="4">
        <f t="shared" si="0"/>
        <v>0.78813127312034581</v>
      </c>
      <c r="I11" s="16">
        <f t="shared" si="1"/>
        <v>0.81710280837729088</v>
      </c>
      <c r="J11" s="1"/>
      <c r="L11" s="1"/>
      <c r="M11" s="1"/>
      <c r="N11" s="1"/>
      <c r="O11" s="1"/>
      <c r="P11" s="1"/>
      <c r="Q11" s="1"/>
    </row>
    <row r="12" spans="1:17" x14ac:dyDescent="0.2">
      <c r="A12" s="1" t="s">
        <v>5</v>
      </c>
      <c r="B12" s="5">
        <v>3</v>
      </c>
      <c r="C12" s="2">
        <v>8</v>
      </c>
      <c r="D12" s="6">
        <v>498920370</v>
      </c>
      <c r="E12" s="6">
        <v>1651842622</v>
      </c>
      <c r="F12" s="6">
        <v>479691077</v>
      </c>
      <c r="G12" s="6">
        <v>1150324187</v>
      </c>
      <c r="H12" s="4">
        <f t="shared" si="0"/>
        <v>1.040086826547328</v>
      </c>
      <c r="I12" s="16">
        <f t="shared" si="1"/>
        <v>1.0783201934917694</v>
      </c>
      <c r="J12" s="1"/>
      <c r="L12" s="1"/>
      <c r="M12" s="1"/>
      <c r="N12" s="1"/>
      <c r="O12" s="1"/>
      <c r="P12" s="1"/>
      <c r="Q12" s="1"/>
    </row>
    <row r="13" spans="1:17" x14ac:dyDescent="0.2">
      <c r="A13" s="1" t="s">
        <v>6</v>
      </c>
      <c r="B13" s="5">
        <v>3</v>
      </c>
      <c r="C13" s="2">
        <v>9</v>
      </c>
      <c r="D13" s="6">
        <v>508226860</v>
      </c>
      <c r="E13" s="6">
        <v>1659545604</v>
      </c>
      <c r="F13" s="6">
        <v>484883759</v>
      </c>
      <c r="G13" s="6">
        <v>1154589299</v>
      </c>
      <c r="H13" s="4">
        <f t="shared" si="0"/>
        <v>1.0481416433665289</v>
      </c>
      <c r="I13" s="16">
        <f t="shared" si="1"/>
        <v>1.0866711036363144</v>
      </c>
      <c r="J13" s="1"/>
      <c r="L13" s="1"/>
      <c r="M13" s="1"/>
      <c r="N13" s="1"/>
      <c r="O13" s="1"/>
      <c r="P13" s="1"/>
      <c r="Q13" s="1"/>
    </row>
    <row r="14" spans="1:17" x14ac:dyDescent="0.2">
      <c r="A14" s="1" t="s">
        <v>7</v>
      </c>
      <c r="B14" s="5">
        <v>3</v>
      </c>
      <c r="C14" s="2">
        <v>10</v>
      </c>
      <c r="D14" s="6">
        <v>453613511</v>
      </c>
      <c r="E14" s="6">
        <v>1703029215</v>
      </c>
      <c r="F14" s="6">
        <v>561334688</v>
      </c>
      <c r="G14" s="6">
        <v>1268328542</v>
      </c>
      <c r="H14" s="4">
        <f t="shared" si="0"/>
        <v>0.80809812879406451</v>
      </c>
      <c r="I14" s="16">
        <f t="shared" si="1"/>
        <v>0.83780364135003382</v>
      </c>
      <c r="J14" s="1"/>
      <c r="L14" s="1"/>
      <c r="M14" s="1"/>
      <c r="N14" s="1"/>
      <c r="O14" s="1"/>
      <c r="P14" s="1"/>
      <c r="Q14" s="1"/>
    </row>
    <row r="15" spans="1:17" x14ac:dyDescent="0.2">
      <c r="A15" s="1"/>
      <c r="B15" s="1"/>
      <c r="C15" s="1"/>
    </row>
    <row r="16" spans="1:17" x14ac:dyDescent="0.2">
      <c r="A16" s="1"/>
      <c r="B16" s="1"/>
      <c r="C16" s="1"/>
    </row>
    <row r="17" spans="1:9" x14ac:dyDescent="0.2">
      <c r="A17" s="11" t="s">
        <v>15</v>
      </c>
      <c r="B17" s="12"/>
      <c r="C17" s="12"/>
      <c r="D17" s="12"/>
      <c r="E17" s="12"/>
      <c r="F17" s="12"/>
      <c r="G17" s="12"/>
      <c r="H17" s="12"/>
      <c r="I17" s="12"/>
    </row>
    <row r="18" spans="1:9" x14ac:dyDescent="0.2">
      <c r="A18" s="11"/>
      <c r="B18" s="14" t="s">
        <v>16</v>
      </c>
      <c r="C18" s="14" t="s">
        <v>0</v>
      </c>
      <c r="D18" s="14" t="s">
        <v>17</v>
      </c>
      <c r="E18" s="14" t="s">
        <v>18</v>
      </c>
      <c r="F18" s="14" t="s">
        <v>19</v>
      </c>
      <c r="G18" s="14" t="s">
        <v>20</v>
      </c>
      <c r="H18" s="14" t="s">
        <v>21</v>
      </c>
      <c r="I18" s="14" t="s">
        <v>22</v>
      </c>
    </row>
    <row r="19" spans="1:9" x14ac:dyDescent="0.2">
      <c r="A19" s="3" t="s">
        <v>23</v>
      </c>
      <c r="B19" s="7">
        <v>16278.060546875</v>
      </c>
      <c r="C19" s="7">
        <v>8929.86328125</v>
      </c>
      <c r="D19" s="7">
        <v>60178.37109375</v>
      </c>
      <c r="E19" s="8">
        <f>B19/D19</f>
        <v>0.27049686209545154</v>
      </c>
      <c r="F19" s="9">
        <f>C19/D19</f>
        <v>0.14838991350128847</v>
      </c>
      <c r="G19" s="10">
        <f>E19/E$19</f>
        <v>1</v>
      </c>
      <c r="H19" s="10">
        <f t="shared" ref="H19:H22" si="2">MAX(0,F19)/F$19</f>
        <v>1</v>
      </c>
      <c r="I19" s="10">
        <f>AVERAGE(G19:H19)</f>
        <v>1</v>
      </c>
    </row>
    <row r="20" spans="1:9" x14ac:dyDescent="0.2">
      <c r="A20" s="3" t="s">
        <v>24</v>
      </c>
      <c r="B20" s="7">
        <v>2921.5732421875</v>
      </c>
      <c r="C20" s="7">
        <v>879.56640625</v>
      </c>
      <c r="D20" s="7">
        <v>54681.48828125</v>
      </c>
      <c r="E20" s="8">
        <f>B20/D20</f>
        <v>5.3428926937039725E-2</v>
      </c>
      <c r="F20" s="9">
        <f>C20/D20</f>
        <v>1.6085268230557632E-2</v>
      </c>
      <c r="G20" s="10">
        <f t="shared" ref="G20:G21" si="3">E20/E$19</f>
        <v>0.19752142972433448</v>
      </c>
      <c r="H20" s="10">
        <f t="shared" si="2"/>
        <v>0.10839866302919547</v>
      </c>
      <c r="I20" s="10">
        <f>AVERAGE(G20:H20)</f>
        <v>0.15296004637676497</v>
      </c>
    </row>
    <row r="21" spans="1:9" x14ac:dyDescent="0.2">
      <c r="A21" s="3" t="s">
        <v>25</v>
      </c>
      <c r="B21" s="7">
        <v>95.8037109375</v>
      </c>
      <c r="C21" s="7">
        <v>-33.82421875</v>
      </c>
      <c r="D21" s="7">
        <v>64091.998046875</v>
      </c>
      <c r="E21" s="8">
        <f>B21/D21</f>
        <v>1.4947842766179951E-3</v>
      </c>
      <c r="F21" s="9">
        <f>C21/D21</f>
        <v>-5.2774480092291655E-4</v>
      </c>
      <c r="G21" s="10">
        <f t="shared" si="3"/>
        <v>5.5260688240092162E-3</v>
      </c>
      <c r="H21" s="10">
        <f t="shared" si="2"/>
        <v>0</v>
      </c>
      <c r="I21" s="10">
        <f>AVERAGE(G21:H21)</f>
        <v>2.7630344120046081E-3</v>
      </c>
    </row>
    <row r="22" spans="1:9" x14ac:dyDescent="0.2">
      <c r="A22" s="3" t="s">
        <v>26</v>
      </c>
      <c r="B22" s="7">
        <v>26.5908203125</v>
      </c>
      <c r="C22" s="7">
        <v>94.5625</v>
      </c>
      <c r="D22" s="7">
        <v>78787.2197265625</v>
      </c>
      <c r="E22" s="8">
        <f>B22/D22</f>
        <v>3.3750169640184817E-4</v>
      </c>
      <c r="F22" s="9">
        <f>C22/D22</f>
        <v>1.2002263860583849E-3</v>
      </c>
      <c r="G22" s="10">
        <f>E22/E$19</f>
        <v>1.2477102092324913E-3</v>
      </c>
      <c r="H22" s="10">
        <f t="shared" si="2"/>
        <v>8.0883286319050479E-3</v>
      </c>
      <c r="I22" s="10">
        <f>AVERAGE(G22:H22)</f>
        <v>4.6680194205687697E-3</v>
      </c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Coffee Bond</dc:creator>
  <cp:lastModifiedBy>Coffee Bond</cp:lastModifiedBy>
  <dcterms:created xsi:type="dcterms:W3CDTF">2021-01-16T15:41:53Z</dcterms:created>
  <dcterms:modified xsi:type="dcterms:W3CDTF">2021-05-10T23:10:25Z</dcterms:modified>
</cp:coreProperties>
</file>