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D9B58674-04F1-B64D-8C19-DF9E8A8607F4}" xr6:coauthVersionLast="47" xr6:coauthVersionMax="47" xr10:uidLastSave="{00000000-0000-0000-0000-000000000000}"/>
  <bookViews>
    <workbookView xWindow="2020" yWindow="5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<sst xmlns="http://schemas.openxmlformats.org/spreadsheetml/2006/main" count="13" uniqueCount="9">
  <si>
    <t>Mean</t>
  </si>
  <si>
    <t>SEM</t>
  </si>
  <si>
    <t>CS+ vs Novel</t>
  </si>
  <si>
    <t>CS- vs Novel</t>
  </si>
  <si>
    <t>UAS-Shi/+</t>
  </si>
  <si>
    <t>R58E02/UAS-Shi</t>
    <phoneticPr fontId="3" type="noConversion"/>
  </si>
  <si>
    <t>R52H03/UAS-Shi</t>
    <phoneticPr fontId="3" type="noConversion"/>
  </si>
  <si>
    <t>TH-Gal4/UAS-Shi</t>
  </si>
  <si>
    <t>Fig. 3-f.s. 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</si>
</sst>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9"/>
  <sheetViews>
    <sheetView tabSelected="1" workbookViewId="0">
      <selection sqref="A1:XFD9"/>
    </sheetView>
  </sheetViews>
  <sheetFormatPr baseColWidth="10" defaultRowHeight="16"/>
  <sheetData>
    <row r="1" spans="1:15" s="4" customFormat="1">
      <c r="A1" s="1" t="s">
        <v>8</v>
      </c>
      <c r="N1" s="1" t="s">
        <v>0</v>
      </c>
      <c r="O1" s="1" t="s">
        <v>1</v>
      </c>
    </row>
    <row r="2" spans="1:15" s="4" customFormat="1">
      <c r="A2" s="2" t="s">
        <v>2</v>
      </c>
      <c r="B2" s="1" t="s">
        <v>4</v>
      </c>
      <c r="C2" s="3">
        <v>75.739999999999995</v>
      </c>
      <c r="D2" s="3">
        <v>54.86</v>
      </c>
      <c r="E2" s="3">
        <v>70</v>
      </c>
      <c r="F2" s="3">
        <v>60.29</v>
      </c>
      <c r="G2" s="3">
        <v>68.760000000000005</v>
      </c>
      <c r="H2" s="3">
        <v>62.7</v>
      </c>
      <c r="I2" s="3">
        <v>77.33</v>
      </c>
      <c r="J2" s="3">
        <v>44.37</v>
      </c>
      <c r="K2" s="1"/>
      <c r="L2" s="1"/>
      <c r="M2" s="1"/>
      <c r="N2" s="1">
        <f t="shared" ref="N2:N9" si="0">AVERAGE(B2:L2)</f>
        <v>64.256249999999994</v>
      </c>
      <c r="O2" s="1">
        <f t="shared" ref="O2:O9" si="1">STDEV(B2:L2)/SQRT(COUNT(B2:L2))</f>
        <v>3.914212627217827</v>
      </c>
    </row>
    <row r="3" spans="1:15" s="4" customFormat="1">
      <c r="A3" s="2"/>
      <c r="B3" s="1" t="s">
        <v>5</v>
      </c>
      <c r="C3" s="3">
        <v>57.92</v>
      </c>
      <c r="D3" s="3">
        <v>59.05</v>
      </c>
      <c r="E3" s="3">
        <v>61.98</v>
      </c>
      <c r="F3" s="3">
        <v>65.12</v>
      </c>
      <c r="G3" s="3">
        <v>56.09</v>
      </c>
      <c r="H3" s="3">
        <v>76.45</v>
      </c>
      <c r="I3" s="1"/>
      <c r="J3" s="1"/>
      <c r="K3" s="1"/>
      <c r="L3" s="1"/>
      <c r="M3" s="1"/>
      <c r="N3" s="1">
        <f t="shared" si="0"/>
        <v>62.768333333333324</v>
      </c>
      <c r="O3" s="1">
        <f t="shared" si="1"/>
        <v>3.0291488536844757</v>
      </c>
    </row>
    <row r="4" spans="1:15" s="4" customFormat="1">
      <c r="A4" s="2"/>
      <c r="B4" s="1" t="s">
        <v>6</v>
      </c>
      <c r="C4" s="3">
        <v>19.649999999999999</v>
      </c>
      <c r="D4" s="3">
        <v>-9.7899999999999991</v>
      </c>
      <c r="E4" s="3">
        <v>20.05</v>
      </c>
      <c r="F4" s="3">
        <v>-9.82</v>
      </c>
      <c r="G4" s="3">
        <v>7.04</v>
      </c>
      <c r="H4" s="3">
        <v>8.01</v>
      </c>
      <c r="I4" s="3">
        <v>-10.01</v>
      </c>
      <c r="J4" s="3">
        <v>-1.75</v>
      </c>
      <c r="K4" s="1"/>
      <c r="L4" s="1"/>
      <c r="M4" s="1"/>
      <c r="N4" s="1">
        <f t="shared" si="0"/>
        <v>2.9225000000000003</v>
      </c>
      <c r="O4" s="1">
        <f t="shared" si="1"/>
        <v>4.490183240772506</v>
      </c>
    </row>
    <row r="5" spans="1:15" s="4" customFormat="1">
      <c r="A5" s="2"/>
      <c r="B5" s="1" t="s">
        <v>7</v>
      </c>
      <c r="C5" s="3">
        <v>31.67</v>
      </c>
      <c r="D5" s="3">
        <v>13.01</v>
      </c>
      <c r="E5" s="3">
        <v>22.2</v>
      </c>
      <c r="F5" s="3">
        <v>-9.52</v>
      </c>
      <c r="G5" s="3">
        <v>-0.59</v>
      </c>
      <c r="H5" s="3">
        <v>-6.34</v>
      </c>
      <c r="I5" s="1"/>
      <c r="J5" s="1"/>
      <c r="K5" s="1"/>
      <c r="L5" s="1"/>
      <c r="M5" s="1"/>
      <c r="N5" s="1">
        <f t="shared" si="0"/>
        <v>8.4049999999999994</v>
      </c>
      <c r="O5" s="1">
        <f t="shared" si="1"/>
        <v>6.7636256302863682</v>
      </c>
    </row>
    <row r="6" spans="1:15" s="4" customFormat="1">
      <c r="A6" s="2" t="s">
        <v>3</v>
      </c>
      <c r="B6" s="1" t="s">
        <v>4</v>
      </c>
      <c r="C6" s="3">
        <v>0.7</v>
      </c>
      <c r="D6" s="3">
        <v>-3.8</v>
      </c>
      <c r="E6" s="3">
        <v>-4.25</v>
      </c>
      <c r="F6" s="3">
        <v>0.78</v>
      </c>
      <c r="G6" s="3">
        <v>-4.17</v>
      </c>
      <c r="H6" s="3">
        <v>-7.11</v>
      </c>
      <c r="I6" s="3">
        <v>-1.56</v>
      </c>
      <c r="J6" s="3">
        <v>0.83</v>
      </c>
      <c r="K6" s="1"/>
      <c r="L6" s="1"/>
      <c r="M6" s="1"/>
      <c r="N6" s="1">
        <f t="shared" si="0"/>
        <v>-2.3224999999999998</v>
      </c>
      <c r="O6" s="1">
        <f t="shared" si="1"/>
        <v>1.048062412945227</v>
      </c>
    </row>
    <row r="7" spans="1:15" s="4" customFormat="1">
      <c r="A7" s="2"/>
      <c r="B7" s="1" t="s">
        <v>5</v>
      </c>
      <c r="C7" s="3">
        <v>13.59</v>
      </c>
      <c r="D7" s="3">
        <v>31.83</v>
      </c>
      <c r="E7" s="3">
        <v>7.27</v>
      </c>
      <c r="F7" s="3">
        <v>-1.01</v>
      </c>
      <c r="G7" s="3">
        <v>12.22</v>
      </c>
      <c r="H7" s="3">
        <v>27.24</v>
      </c>
      <c r="I7" s="3"/>
      <c r="J7" s="3"/>
      <c r="K7" s="1"/>
      <c r="L7" s="1"/>
      <c r="M7" s="1"/>
      <c r="N7" s="1">
        <f t="shared" si="0"/>
        <v>15.19</v>
      </c>
      <c r="O7" s="1">
        <f t="shared" si="1"/>
        <v>5.0287155417661076</v>
      </c>
    </row>
    <row r="8" spans="1:15" s="4" customFormat="1">
      <c r="A8" s="2"/>
      <c r="B8" s="1" t="s">
        <v>6</v>
      </c>
      <c r="C8" s="3">
        <v>-2.5499999999999998</v>
      </c>
      <c r="D8" s="3">
        <v>-4.3499999999999996</v>
      </c>
      <c r="E8" s="3">
        <v>-0.3</v>
      </c>
      <c r="F8" s="3">
        <v>-13.39</v>
      </c>
      <c r="G8" s="3">
        <v>-0.38</v>
      </c>
      <c r="H8" s="3">
        <v>-14.96</v>
      </c>
      <c r="I8" s="3">
        <v>-22.54</v>
      </c>
      <c r="J8" s="3">
        <v>-24.81</v>
      </c>
      <c r="K8" s="1"/>
      <c r="L8" s="1"/>
      <c r="M8" s="1"/>
      <c r="N8" s="1">
        <f t="shared" si="0"/>
        <v>-10.41</v>
      </c>
      <c r="O8" s="1">
        <f t="shared" si="1"/>
        <v>3.4984588443647988</v>
      </c>
    </row>
    <row r="9" spans="1:15" s="4" customFormat="1">
      <c r="A9" s="2"/>
      <c r="B9" s="1" t="s">
        <v>7</v>
      </c>
      <c r="C9" s="3">
        <v>-1.18</v>
      </c>
      <c r="D9" s="3">
        <v>-5.41</v>
      </c>
      <c r="E9" s="3">
        <v>-6.25</v>
      </c>
      <c r="F9" s="3">
        <v>-15.89</v>
      </c>
      <c r="G9" s="3">
        <v>-25.95</v>
      </c>
      <c r="H9" s="3">
        <v>-27.78</v>
      </c>
      <c r="I9" s="1"/>
      <c r="J9" s="1"/>
      <c r="K9" s="1"/>
      <c r="L9" s="1"/>
      <c r="M9" s="1"/>
      <c r="N9" s="1">
        <f t="shared" si="0"/>
        <v>-13.743333333333334</v>
      </c>
      <c r="O9" s="1">
        <f t="shared" si="1"/>
        <v>4.5973569701635215</v>
      </c>
    </row>
  </sheetData>
  <mergeCells count="2">
    <mergeCell ref="A2:A5"/>
    <mergeCell ref="A6:A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2021-07-16T13:46:21Z</dcterms:modified>
</cp:coreProperties>
</file>