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23"/>
  <workbookPr/>
  <mc:AlternateContent xmlns:mc="http://schemas.openxmlformats.org/markup-compatibility/2006">
    <mc:Choice Requires="x15">
      <x15ac:absPath xmlns:x15ac="http://schemas.microsoft.com/office/spreadsheetml/2010/11/ac" url="/Users/pablo/Dropbox (EinsteinMed)/Documents/My papers/ACTIVE/LITUMA et al preNMDARs/REVISION/SUBMITTED/"/>
    </mc:Choice>
  </mc:AlternateContent>
  <xr:revisionPtr revIDLastSave="0" documentId="13_ncr:1_{C454C1AB-2E22-0D46-A681-F4B6C0E66509}" xr6:coauthVersionLast="46" xr6:coauthVersionMax="46" xr10:uidLastSave="{00000000-0000-0000-0000-000000000000}"/>
  <bookViews>
    <workbookView xWindow="340" yWindow="-24660" windowWidth="13860" windowHeight="15000" firstSheet="7" activeTab="20" xr2:uid="{00000000-000D-0000-FFFF-FFFF00000000}"/>
  </bookViews>
  <sheets>
    <sheet name="Figure 1" sheetId="23" r:id="rId1"/>
    <sheet name="Figure 1-figure supplement 1" sheetId="2" r:id="rId2"/>
    <sheet name="Figure 1-figure supplement 2" sheetId="3" r:id="rId3"/>
    <sheet name="Figure 1-figure supplement 3" sheetId="6" r:id="rId4"/>
    <sheet name="Figure 2" sheetId="4" r:id="rId5"/>
    <sheet name="Figure 3" sheetId="5" r:id="rId6"/>
    <sheet name="Figure 3-figure supplement 1" sheetId="7" r:id="rId7"/>
    <sheet name="Figure 4" sheetId="8" r:id="rId8"/>
    <sheet name="Figure 4-figure supplement 1" sheetId="10" r:id="rId9"/>
    <sheet name="Figure 4-figure supplement 2" sheetId="11" r:id="rId10"/>
    <sheet name="Figure 4-figure supplement 3" sheetId="9" r:id="rId11"/>
    <sheet name="Figure 5" sheetId="12" r:id="rId12"/>
    <sheet name="Figure 5-figure supplement 1" sheetId="13" r:id="rId13"/>
    <sheet name="Figure 6" sheetId="14" r:id="rId14"/>
    <sheet name="Figure 6-figure supplement 1" sheetId="15" r:id="rId15"/>
    <sheet name="Figure 6-figure supplement 2" sheetId="16" r:id="rId16"/>
    <sheet name="Figure 6-figure supplement 3" sheetId="17" r:id="rId17"/>
    <sheet name="Figure 7" sheetId="18" r:id="rId18"/>
    <sheet name="Figure 7-figure supplement 1" sheetId="19" r:id="rId19"/>
    <sheet name="Figure 8 " sheetId="20" r:id="rId20"/>
    <sheet name="Figure 8-figure supplement 1" sheetId="21" r:id="rId2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23" l="1"/>
  <c r="D23" i="23" s="1"/>
  <c r="D25" i="23" l="1"/>
  <c r="D26" i="23"/>
  <c r="D21" i="23"/>
  <c r="D24" i="23"/>
  <c r="D27" i="23"/>
  <c r="D20" i="23"/>
  <c r="D28" i="23"/>
  <c r="D29" i="23"/>
  <c r="D22" i="23"/>
  <c r="D30" i="23" l="1"/>
</calcChain>
</file>

<file path=xl/sharedStrings.xml><?xml version="1.0" encoding="utf-8"?>
<sst xmlns="http://schemas.openxmlformats.org/spreadsheetml/2006/main" count="178" uniqueCount="83">
  <si>
    <t>120-90</t>
  </si>
  <si>
    <t>90-60</t>
  </si>
  <si>
    <t>60-30</t>
  </si>
  <si>
    <t>30-0</t>
  </si>
  <si>
    <t>0-30</t>
  </si>
  <si>
    <t>30-60</t>
  </si>
  <si>
    <t>60-90</t>
  </si>
  <si>
    <t>90-120</t>
  </si>
  <si>
    <t>150-120</t>
  </si>
  <si>
    <t>120-150</t>
  </si>
  <si>
    <t>CA3</t>
  </si>
  <si>
    <t>PERCENTAGE</t>
  </si>
  <si>
    <t>MF</t>
  </si>
  <si>
    <t>%</t>
  </si>
  <si>
    <t>Figure 1D</t>
  </si>
  <si>
    <t>top</t>
  </si>
  <si>
    <t>bottom</t>
  </si>
  <si>
    <t>AC</t>
  </si>
  <si>
    <t>Baseline</t>
  </si>
  <si>
    <t>MK-801</t>
  </si>
  <si>
    <t>D-APV/R-CPP</t>
  </si>
  <si>
    <t>Naïve</t>
  </si>
  <si>
    <t>Figure 1-FS2A</t>
  </si>
  <si>
    <t>Figure 1-FS2B</t>
  </si>
  <si>
    <t>Figure 2C</t>
  </si>
  <si>
    <t>cKO</t>
  </si>
  <si>
    <t>Control</t>
  </si>
  <si>
    <t>Figure 2D</t>
  </si>
  <si>
    <t>Figure 3A</t>
  </si>
  <si>
    <t>Figure 1E</t>
  </si>
  <si>
    <t>Figure 1F</t>
  </si>
  <si>
    <t>Figure 1G</t>
  </si>
  <si>
    <t>Figure 3B</t>
  </si>
  <si>
    <t>D-APV Puff</t>
  </si>
  <si>
    <t>Figure 3C</t>
  </si>
  <si>
    <t>Figure 3D</t>
  </si>
  <si>
    <t>Figure 4C</t>
  </si>
  <si>
    <t>Figure 4D</t>
  </si>
  <si>
    <t>Figure 4E</t>
  </si>
  <si>
    <t>Figure 4F</t>
  </si>
  <si>
    <t>Figure 4G</t>
  </si>
  <si>
    <t>iMK801</t>
  </si>
  <si>
    <t>Naïve+MK-801</t>
  </si>
  <si>
    <t>Figure3-FS1</t>
  </si>
  <si>
    <t>Figure 4-FS2A</t>
  </si>
  <si>
    <t>Figure 4-FS2B</t>
  </si>
  <si>
    <t>Figure 5A</t>
  </si>
  <si>
    <t>Figure 5E</t>
  </si>
  <si>
    <t>D-APV</t>
  </si>
  <si>
    <t>Baseline-P5</t>
  </si>
  <si>
    <t>Baseline-P1</t>
  </si>
  <si>
    <t>Cre</t>
  </si>
  <si>
    <t>SEM</t>
  </si>
  <si>
    <t>Power (mW)</t>
  </si>
  <si>
    <t>Figure 6C</t>
  </si>
  <si>
    <t>Figure 6-FS2C</t>
  </si>
  <si>
    <t>Figure 6E</t>
  </si>
  <si>
    <t>1 pulse</t>
  </si>
  <si>
    <t>5 pulses</t>
  </si>
  <si>
    <t>Figure 6-FS3C</t>
  </si>
  <si>
    <t>Fiugre 6-FS1C</t>
  </si>
  <si>
    <t>Figure 5-FS1D</t>
  </si>
  <si>
    <t xml:space="preserve"> Figure 7D</t>
  </si>
  <si>
    <t>Figure 7-FS1</t>
  </si>
  <si>
    <t>Figure 8B</t>
  </si>
  <si>
    <t>Figure 8C</t>
  </si>
  <si>
    <t>Figure -FS1B</t>
  </si>
  <si>
    <t>Figure 8-FS1A</t>
  </si>
  <si>
    <t>D-APV Puff-2 min</t>
  </si>
  <si>
    <t>Baseline 2 min before puff</t>
  </si>
  <si>
    <t>LFF+Puff 2 min</t>
  </si>
  <si>
    <t>LFF 2 min before</t>
  </si>
  <si>
    <t>Bottom</t>
  </si>
  <si>
    <t>Top</t>
  </si>
  <si>
    <t>mf</t>
  </si>
  <si>
    <t>ac</t>
  </si>
  <si>
    <t>Figure 1-FS1C</t>
  </si>
  <si>
    <t>Figure 4-FS1A</t>
  </si>
  <si>
    <t>Figure 4-FS1B</t>
  </si>
  <si>
    <t>Figure4-FS3</t>
  </si>
  <si>
    <t>Figure 5-FS1E</t>
  </si>
  <si>
    <t>Figure3-FS1B</t>
  </si>
  <si>
    <t>Figure-FS1C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</si>
</sst>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11" fontId="0" fillId="0" borderId="0" xfId="0" applyNumberFormat="1"/>
    <xf numFmtId="0" fontId="0" fillId="0" borderId="0" xfId="0" applyFill="1" applyAlignment="1">
      <alignment horizontal="right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0"/>
  <sheetViews>
    <sheetView workbookViewId="0">
      <selection activeCell="M21" sqref="M21"/>
    </sheetView>
  </sheetViews>
  <sheetFormatPr baseColWidth="10" defaultColWidth="8.83203125" defaultRowHeight="15" x14ac:dyDescent="0.2"/>
  <sheetData>
    <row r="1" spans="1:16" x14ac:dyDescent="0.2">
      <c r="A1" s="2" t="s">
        <v>14</v>
      </c>
      <c r="B1" s="2"/>
      <c r="C1" s="2"/>
      <c r="D1" s="2"/>
      <c r="E1" s="2"/>
      <c r="F1" s="2"/>
      <c r="G1" s="2" t="s">
        <v>29</v>
      </c>
      <c r="H1" s="2"/>
      <c r="I1" s="2"/>
      <c r="J1" s="2"/>
      <c r="K1" s="2" t="s">
        <v>30</v>
      </c>
      <c r="L1" s="2"/>
      <c r="M1" s="2"/>
      <c r="N1" s="2"/>
      <c r="O1" s="2" t="s">
        <v>31</v>
      </c>
      <c r="P1" s="2"/>
    </row>
    <row r="2" spans="1:16" x14ac:dyDescent="0.2">
      <c r="A2" t="s">
        <v>73</v>
      </c>
      <c r="G2" t="s">
        <v>18</v>
      </c>
      <c r="H2" t="s">
        <v>19</v>
      </c>
      <c r="K2" t="s">
        <v>18</v>
      </c>
      <c r="L2" t="s">
        <v>20</v>
      </c>
      <c r="O2" t="s">
        <v>18</v>
      </c>
      <c r="P2" t="s">
        <v>19</v>
      </c>
    </row>
    <row r="3" spans="1:16" x14ac:dyDescent="0.2">
      <c r="C3" t="s">
        <v>10</v>
      </c>
      <c r="G3">
        <v>618.23216000000002</v>
      </c>
      <c r="H3">
        <v>445.12304999999998</v>
      </c>
      <c r="K3">
        <v>344.14944000000003</v>
      </c>
      <c r="L3">
        <v>297.67027999999999</v>
      </c>
      <c r="O3">
        <v>179.18771000000001</v>
      </c>
      <c r="P3">
        <v>145.49299999999999</v>
      </c>
    </row>
    <row r="4" spans="1:16" x14ac:dyDescent="0.2">
      <c r="A4" s="2" t="s">
        <v>11</v>
      </c>
      <c r="C4" t="s">
        <v>12</v>
      </c>
      <c r="D4" t="s">
        <v>13</v>
      </c>
      <c r="G4">
        <v>175.27176</v>
      </c>
      <c r="H4">
        <v>108.85205999999999</v>
      </c>
      <c r="K4">
        <v>616.69547</v>
      </c>
      <c r="L4">
        <v>463.07859000000002</v>
      </c>
      <c r="O4">
        <v>459.71796999999998</v>
      </c>
      <c r="P4">
        <v>319.82362000000001</v>
      </c>
    </row>
    <row r="5" spans="1:16" x14ac:dyDescent="0.2">
      <c r="B5" s="1" t="s">
        <v>8</v>
      </c>
      <c r="C5">
        <v>0</v>
      </c>
      <c r="D5">
        <v>0</v>
      </c>
      <c r="G5">
        <v>539.48955000000001</v>
      </c>
      <c r="H5">
        <v>367.69634000000002</v>
      </c>
      <c r="K5">
        <v>631.93957</v>
      </c>
      <c r="L5">
        <v>325.74549999999999</v>
      </c>
      <c r="O5">
        <v>364.15787999999998</v>
      </c>
      <c r="P5">
        <v>196.71538000000001</v>
      </c>
    </row>
    <row r="6" spans="1:16" x14ac:dyDescent="0.2">
      <c r="B6" s="1" t="s">
        <v>0</v>
      </c>
      <c r="C6">
        <v>2</v>
      </c>
      <c r="D6">
        <v>0.62893081761006286</v>
      </c>
      <c r="G6">
        <v>248.23138</v>
      </c>
      <c r="H6">
        <v>126.37451</v>
      </c>
      <c r="K6">
        <v>666</v>
      </c>
      <c r="L6">
        <v>572.77345000000003</v>
      </c>
      <c r="O6">
        <v>257.94049000000001</v>
      </c>
      <c r="P6">
        <v>169.47322</v>
      </c>
    </row>
    <row r="7" spans="1:16" x14ac:dyDescent="0.2">
      <c r="B7" s="1" t="s">
        <v>1</v>
      </c>
      <c r="C7">
        <v>4</v>
      </c>
      <c r="D7">
        <v>1.2578616352201257</v>
      </c>
      <c r="G7">
        <v>212.71512000000001</v>
      </c>
      <c r="H7">
        <v>119.43001</v>
      </c>
      <c r="K7">
        <v>645.33758</v>
      </c>
      <c r="L7">
        <v>358.46890000000002</v>
      </c>
      <c r="O7">
        <v>396.49374</v>
      </c>
      <c r="P7">
        <v>287.99907000000002</v>
      </c>
    </row>
    <row r="8" spans="1:16" x14ac:dyDescent="0.2">
      <c r="B8" s="1" t="s">
        <v>2</v>
      </c>
      <c r="C8">
        <v>28</v>
      </c>
      <c r="D8">
        <v>8.8050314465408803</v>
      </c>
      <c r="G8">
        <v>425.7731</v>
      </c>
      <c r="H8">
        <v>307.10345000000001</v>
      </c>
      <c r="K8">
        <v>380.97557999999998</v>
      </c>
      <c r="L8">
        <v>338.29093</v>
      </c>
      <c r="O8">
        <v>212.10354000000001</v>
      </c>
      <c r="P8">
        <v>151.73070999999999</v>
      </c>
    </row>
    <row r="9" spans="1:16" x14ac:dyDescent="0.2">
      <c r="B9" s="4" t="s">
        <v>3</v>
      </c>
      <c r="C9" s="5">
        <v>100</v>
      </c>
      <c r="D9" s="5">
        <v>31.446540880503143</v>
      </c>
      <c r="G9">
        <v>271.13551999999999</v>
      </c>
      <c r="H9">
        <v>228.24574999999999</v>
      </c>
      <c r="K9">
        <v>541.32588999999996</v>
      </c>
      <c r="L9">
        <v>304.69373000000002</v>
      </c>
      <c r="O9">
        <v>152.74546000000001</v>
      </c>
      <c r="P9">
        <v>110.97535000000001</v>
      </c>
    </row>
    <row r="10" spans="1:16" x14ac:dyDescent="0.2">
      <c r="B10" s="1" t="s">
        <v>4</v>
      </c>
      <c r="C10">
        <v>136</v>
      </c>
      <c r="D10">
        <v>42.767295597484278</v>
      </c>
      <c r="G10">
        <v>166.53116</v>
      </c>
      <c r="H10">
        <v>104.72852</v>
      </c>
      <c r="O10">
        <v>202.58620999999999</v>
      </c>
      <c r="P10">
        <v>174.82289</v>
      </c>
    </row>
    <row r="11" spans="1:16" x14ac:dyDescent="0.2">
      <c r="B11" s="1" t="s">
        <v>5</v>
      </c>
      <c r="C11">
        <v>30</v>
      </c>
      <c r="D11">
        <v>9.433962264150944</v>
      </c>
      <c r="G11">
        <v>535.48523</v>
      </c>
      <c r="H11">
        <v>397.65417000000002</v>
      </c>
    </row>
    <row r="12" spans="1:16" x14ac:dyDescent="0.2">
      <c r="B12" s="1" t="s">
        <v>6</v>
      </c>
      <c r="C12">
        <v>12</v>
      </c>
      <c r="D12">
        <v>3.7735849056603774</v>
      </c>
      <c r="G12">
        <v>582.93574999999998</v>
      </c>
      <c r="H12">
        <v>493.4348</v>
      </c>
    </row>
    <row r="13" spans="1:16" x14ac:dyDescent="0.2">
      <c r="B13" t="s">
        <v>7</v>
      </c>
      <c r="C13">
        <v>4</v>
      </c>
      <c r="D13">
        <v>1.2578616352201257</v>
      </c>
    </row>
    <row r="14" spans="1:16" x14ac:dyDescent="0.2">
      <c r="B14" t="s">
        <v>9</v>
      </c>
      <c r="C14">
        <v>2</v>
      </c>
      <c r="D14">
        <v>0.62893081761006286</v>
      </c>
    </row>
    <row r="15" spans="1:16" x14ac:dyDescent="0.2">
      <c r="C15">
        <v>318</v>
      </c>
      <c r="D15">
        <v>100</v>
      </c>
    </row>
    <row r="17" spans="1:4" x14ac:dyDescent="0.2">
      <c r="A17" t="s">
        <v>72</v>
      </c>
    </row>
    <row r="18" spans="1:4" x14ac:dyDescent="0.2">
      <c r="C18" t="s">
        <v>10</v>
      </c>
    </row>
    <row r="19" spans="1:4" x14ac:dyDescent="0.2">
      <c r="A19" s="2" t="s">
        <v>11</v>
      </c>
      <c r="C19" t="s">
        <v>17</v>
      </c>
    </row>
    <row r="20" spans="1:4" x14ac:dyDescent="0.2">
      <c r="B20" s="1" t="s">
        <v>8</v>
      </c>
      <c r="C20">
        <v>0</v>
      </c>
      <c r="D20">
        <f>C20*100/C30</f>
        <v>0</v>
      </c>
    </row>
    <row r="21" spans="1:4" x14ac:dyDescent="0.2">
      <c r="B21" s="1" t="s">
        <v>0</v>
      </c>
      <c r="C21">
        <v>0</v>
      </c>
      <c r="D21">
        <f>C21*100/C30</f>
        <v>0</v>
      </c>
    </row>
    <row r="22" spans="1:4" x14ac:dyDescent="0.2">
      <c r="B22" s="1" t="s">
        <v>1</v>
      </c>
      <c r="C22">
        <v>2</v>
      </c>
      <c r="D22">
        <f>C22*100/C30</f>
        <v>0.86956521739130432</v>
      </c>
    </row>
    <row r="23" spans="1:4" x14ac:dyDescent="0.2">
      <c r="B23" s="1" t="s">
        <v>2</v>
      </c>
      <c r="C23">
        <v>8</v>
      </c>
      <c r="D23">
        <f>C23*100/C30</f>
        <v>3.4782608695652173</v>
      </c>
    </row>
    <row r="24" spans="1:4" x14ac:dyDescent="0.2">
      <c r="B24" s="4" t="s">
        <v>3</v>
      </c>
      <c r="C24" s="5">
        <v>24</v>
      </c>
      <c r="D24" s="5">
        <f>C24*100/C30</f>
        <v>10.434782608695652</v>
      </c>
    </row>
    <row r="25" spans="1:4" x14ac:dyDescent="0.2">
      <c r="B25" s="1" t="s">
        <v>4</v>
      </c>
      <c r="C25">
        <v>158</v>
      </c>
      <c r="D25">
        <f>C25*100/C30</f>
        <v>68.695652173913047</v>
      </c>
    </row>
    <row r="26" spans="1:4" x14ac:dyDescent="0.2">
      <c r="B26" s="1" t="s">
        <v>5</v>
      </c>
      <c r="C26">
        <v>28</v>
      </c>
      <c r="D26">
        <f>C26*100/C30</f>
        <v>12.173913043478262</v>
      </c>
    </row>
    <row r="27" spans="1:4" x14ac:dyDescent="0.2">
      <c r="B27" s="1" t="s">
        <v>6</v>
      </c>
      <c r="C27">
        <v>8</v>
      </c>
      <c r="D27">
        <f>C27*100/C30</f>
        <v>3.4782608695652173</v>
      </c>
    </row>
    <row r="28" spans="1:4" x14ac:dyDescent="0.2">
      <c r="B28" s="1" t="s">
        <v>7</v>
      </c>
      <c r="C28">
        <v>2</v>
      </c>
      <c r="D28">
        <f>C28*100/C30</f>
        <v>0.86956521739130432</v>
      </c>
    </row>
    <row r="29" spans="1:4" x14ac:dyDescent="0.2">
      <c r="B29" s="1" t="s">
        <v>9</v>
      </c>
      <c r="C29">
        <v>0</v>
      </c>
      <c r="D29">
        <f>C29*100/C30</f>
        <v>0</v>
      </c>
    </row>
    <row r="30" spans="1:4" x14ac:dyDescent="0.2">
      <c r="C30">
        <f>SUM(C20:C29)</f>
        <v>230</v>
      </c>
      <c r="D30">
        <f>SUM(D20:D29)</f>
        <v>100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8"/>
  <sheetViews>
    <sheetView zoomScale="120" zoomScaleNormal="120" workbookViewId="0">
      <selection activeCell="F15" sqref="F15"/>
    </sheetView>
  </sheetViews>
  <sheetFormatPr baseColWidth="10" defaultColWidth="8.83203125" defaultRowHeight="15" x14ac:dyDescent="0.2"/>
  <cols>
    <col min="1" max="1" width="13" customWidth="1"/>
    <col min="5" max="5" width="12.83203125" customWidth="1"/>
  </cols>
  <sheetData>
    <row r="1" spans="1:6" s="2" customFormat="1" x14ac:dyDescent="0.2">
      <c r="A1" s="2" t="s">
        <v>44</v>
      </c>
      <c r="E1" s="2" t="s">
        <v>45</v>
      </c>
    </row>
    <row r="2" spans="1:6" x14ac:dyDescent="0.2">
      <c r="A2" t="s">
        <v>18</v>
      </c>
      <c r="B2" t="s">
        <v>19</v>
      </c>
      <c r="E2" t="s">
        <v>18</v>
      </c>
      <c r="F2" t="s">
        <v>21</v>
      </c>
    </row>
    <row r="3" spans="1:6" x14ac:dyDescent="0.2">
      <c r="A3">
        <v>1.3333299999999999</v>
      </c>
      <c r="B3">
        <v>0.85714000000000001</v>
      </c>
      <c r="E3">
        <v>1.7777799999999999</v>
      </c>
      <c r="F3">
        <v>1.5555600000000001</v>
      </c>
    </row>
    <row r="4" spans="1:6" x14ac:dyDescent="0.2">
      <c r="A4">
        <v>2.7381000000000002</v>
      </c>
      <c r="B4">
        <v>2.1428600000000002</v>
      </c>
      <c r="E4">
        <v>1</v>
      </c>
      <c r="F4">
        <v>1.09091</v>
      </c>
    </row>
    <row r="5" spans="1:6" x14ac:dyDescent="0.2">
      <c r="A5">
        <v>2.7618999999999998</v>
      </c>
      <c r="B5">
        <v>2.5238100000000001</v>
      </c>
      <c r="E5">
        <v>1.3333299999999999</v>
      </c>
      <c r="F5">
        <v>1.25</v>
      </c>
    </row>
    <row r="6" spans="1:6" x14ac:dyDescent="0.2">
      <c r="A6">
        <v>3</v>
      </c>
      <c r="B6">
        <v>2.1333299999999999</v>
      </c>
      <c r="E6">
        <v>1.2857099999999999</v>
      </c>
      <c r="F6">
        <v>1.5238100000000001</v>
      </c>
    </row>
    <row r="7" spans="1:6" x14ac:dyDescent="0.2">
      <c r="A7">
        <v>2.0476200000000002</v>
      </c>
      <c r="B7">
        <v>1.6190500000000001</v>
      </c>
      <c r="E7">
        <v>1.25</v>
      </c>
      <c r="F7">
        <v>1.5</v>
      </c>
    </row>
    <row r="8" spans="1:6" x14ac:dyDescent="0.2">
      <c r="A8">
        <v>2.9523799999999998</v>
      </c>
      <c r="B8">
        <v>2.1428600000000002</v>
      </c>
      <c r="E8">
        <v>2.6428600000000002</v>
      </c>
      <c r="F8">
        <v>2.7142900000000001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7"/>
  <sheetViews>
    <sheetView workbookViewId="0">
      <selection activeCell="E12" sqref="E12"/>
    </sheetView>
  </sheetViews>
  <sheetFormatPr baseColWidth="10" defaultColWidth="8.83203125" defaultRowHeight="15" x14ac:dyDescent="0.2"/>
  <cols>
    <col min="1" max="1" width="11.83203125" customWidth="1"/>
    <col min="2" max="2" width="15.5" customWidth="1"/>
  </cols>
  <sheetData>
    <row r="1" spans="1:2" x14ac:dyDescent="0.2">
      <c r="A1" s="2" t="s">
        <v>79</v>
      </c>
    </row>
    <row r="2" spans="1:2" x14ac:dyDescent="0.2">
      <c r="A2" t="s">
        <v>41</v>
      </c>
      <c r="B2" t="s">
        <v>42</v>
      </c>
    </row>
    <row r="3" spans="1:2" x14ac:dyDescent="0.2">
      <c r="A3">
        <v>-10.5745</v>
      </c>
      <c r="B3">
        <v>-15.93572</v>
      </c>
    </row>
    <row r="4" spans="1:2" x14ac:dyDescent="0.2">
      <c r="A4">
        <v>-7.7237299999999998</v>
      </c>
      <c r="B4">
        <v>-11.10914</v>
      </c>
    </row>
    <row r="5" spans="1:2" x14ac:dyDescent="0.2">
      <c r="A5">
        <v>-9.2871900000000007</v>
      </c>
      <c r="B5">
        <v>-12.153779999999999</v>
      </c>
    </row>
    <row r="6" spans="1:2" x14ac:dyDescent="0.2">
      <c r="A6">
        <v>-7.2502399999999998</v>
      </c>
      <c r="B6">
        <v>-8.33629</v>
      </c>
    </row>
    <row r="7" spans="1:2" x14ac:dyDescent="0.2">
      <c r="A7">
        <v>-9.5387400000000007</v>
      </c>
      <c r="B7">
        <v>-7.7681199999999997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2"/>
  <sheetViews>
    <sheetView workbookViewId="0">
      <selection sqref="A1:XFD1"/>
    </sheetView>
  </sheetViews>
  <sheetFormatPr baseColWidth="10" defaultColWidth="8.83203125" defaultRowHeight="15" x14ac:dyDescent="0.2"/>
  <sheetData>
    <row r="1" spans="1:6" s="2" customFormat="1" x14ac:dyDescent="0.2">
      <c r="A1" s="2" t="s">
        <v>46</v>
      </c>
      <c r="E1" s="2" t="s">
        <v>47</v>
      </c>
    </row>
    <row r="2" spans="1:6" x14ac:dyDescent="0.2">
      <c r="A2" t="s">
        <v>26</v>
      </c>
      <c r="B2" t="s">
        <v>25</v>
      </c>
      <c r="E2" t="s">
        <v>26</v>
      </c>
      <c r="F2" t="s">
        <v>25</v>
      </c>
    </row>
    <row r="3" spans="1:6" x14ac:dyDescent="0.2">
      <c r="A3">
        <v>1.0398400000000001</v>
      </c>
      <c r="B3">
        <v>8.2019999999999996E-2</v>
      </c>
      <c r="E3">
        <v>1.9019999999999999E-2</v>
      </c>
      <c r="F3">
        <v>1.336E-2</v>
      </c>
    </row>
    <row r="4" spans="1:6" x14ac:dyDescent="0.2">
      <c r="A4">
        <v>1.08945</v>
      </c>
      <c r="B4">
        <v>0.19162999999999999</v>
      </c>
      <c r="E4">
        <v>2.1729999999999999E-2</v>
      </c>
      <c r="F4">
        <v>1.469E-2</v>
      </c>
    </row>
    <row r="5" spans="1:6" x14ac:dyDescent="0.2">
      <c r="A5">
        <v>0.86280000000000001</v>
      </c>
      <c r="B5">
        <v>0.14577000000000001</v>
      </c>
      <c r="E5">
        <v>2.341E-2</v>
      </c>
      <c r="F5">
        <v>1.5299999999999999E-2</v>
      </c>
    </row>
    <row r="6" spans="1:6" x14ac:dyDescent="0.2">
      <c r="A6">
        <v>0.78510999999999997</v>
      </c>
      <c r="B6">
        <v>0.10079</v>
      </c>
      <c r="E6">
        <v>3.3570000000000003E-2</v>
      </c>
      <c r="F6">
        <v>1.7069999999999998E-2</v>
      </c>
    </row>
    <row r="7" spans="1:6" x14ac:dyDescent="0.2">
      <c r="A7">
        <v>1.1002400000000001</v>
      </c>
      <c r="B7">
        <v>8.4540000000000004E-2</v>
      </c>
      <c r="E7">
        <v>3.4299999999999997E-2</v>
      </c>
      <c r="F7">
        <v>1.6750000000000001E-2</v>
      </c>
    </row>
    <row r="8" spans="1:6" x14ac:dyDescent="0.2">
      <c r="A8">
        <v>0.76385000000000003</v>
      </c>
      <c r="B8">
        <v>0.19550000000000001</v>
      </c>
      <c r="E8">
        <v>4.8250000000000001E-2</v>
      </c>
      <c r="F8">
        <v>1.8720000000000001E-2</v>
      </c>
    </row>
    <row r="9" spans="1:6" x14ac:dyDescent="0.2">
      <c r="A9">
        <v>0.69179999999999997</v>
      </c>
      <c r="E9">
        <v>4.9599999999999998E-2</v>
      </c>
      <c r="F9">
        <v>2.316E-2</v>
      </c>
    </row>
    <row r="10" spans="1:6" x14ac:dyDescent="0.2">
      <c r="E10">
        <v>5.5800000000000002E-2</v>
      </c>
      <c r="F10">
        <v>3.4549999999999997E-2</v>
      </c>
    </row>
    <row r="11" spans="1:6" x14ac:dyDescent="0.2">
      <c r="E11">
        <v>7.9909999999999995E-2</v>
      </c>
      <c r="F11">
        <v>4.4639999999999999E-2</v>
      </c>
    </row>
    <row r="12" spans="1:6" x14ac:dyDescent="0.2">
      <c r="E12">
        <v>9.0939999999999993E-2</v>
      </c>
      <c r="F12">
        <v>4.9340000000000002E-2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5"/>
  <sheetViews>
    <sheetView workbookViewId="0">
      <selection activeCell="K26" sqref="K26"/>
    </sheetView>
  </sheetViews>
  <sheetFormatPr baseColWidth="10" defaultColWidth="8.83203125" defaultRowHeight="15" x14ac:dyDescent="0.2"/>
  <cols>
    <col min="1" max="1" width="13" customWidth="1"/>
    <col min="4" max="5" width="13.1640625" customWidth="1"/>
    <col min="8" max="8" width="12.5" customWidth="1"/>
    <col min="11" max="11" width="14.1640625" customWidth="1"/>
  </cols>
  <sheetData>
    <row r="1" spans="1:12" s="2" customFormat="1" x14ac:dyDescent="0.2">
      <c r="A1" s="2" t="s">
        <v>61</v>
      </c>
      <c r="H1" s="2" t="s">
        <v>80</v>
      </c>
    </row>
    <row r="2" spans="1:12" x14ac:dyDescent="0.2">
      <c r="A2" t="s">
        <v>49</v>
      </c>
      <c r="B2" t="s">
        <v>48</v>
      </c>
      <c r="D2" t="s">
        <v>50</v>
      </c>
      <c r="E2" t="s">
        <v>48</v>
      </c>
      <c r="H2" t="s">
        <v>49</v>
      </c>
      <c r="I2" t="s">
        <v>21</v>
      </c>
      <c r="K2" t="s">
        <v>50</v>
      </c>
      <c r="L2" t="s">
        <v>21</v>
      </c>
    </row>
    <row r="3" spans="1:12" x14ac:dyDescent="0.2">
      <c r="A3">
        <v>8.6970000000000006E-2</v>
      </c>
      <c r="B3">
        <v>7.0800000000000002E-2</v>
      </c>
      <c r="D3">
        <v>2.4140000000000002E-2</v>
      </c>
      <c r="E3">
        <v>1.8350000000000002E-2</v>
      </c>
      <c r="H3">
        <v>8.6499999999999994E-2</v>
      </c>
      <c r="I3">
        <v>8.8730000000000003E-2</v>
      </c>
      <c r="K3">
        <v>2.179E-2</v>
      </c>
      <c r="L3">
        <v>2.215E-2</v>
      </c>
    </row>
    <row r="4" spans="1:12" x14ac:dyDescent="0.2">
      <c r="A4">
        <v>6.6089999999999996E-2</v>
      </c>
      <c r="B4">
        <v>5.0119999999999998E-2</v>
      </c>
      <c r="D4">
        <v>2.375E-2</v>
      </c>
      <c r="E4">
        <v>2.298E-2</v>
      </c>
      <c r="H4">
        <v>0.10263</v>
      </c>
      <c r="I4">
        <v>0.10688</v>
      </c>
      <c r="K4">
        <v>2.7799999999999998E-2</v>
      </c>
      <c r="L4">
        <v>2.647E-2</v>
      </c>
    </row>
    <row r="5" spans="1:12" x14ac:dyDescent="0.2">
      <c r="A5">
        <v>4.5780000000000001E-2</v>
      </c>
      <c r="B5">
        <v>4.1230000000000003E-2</v>
      </c>
      <c r="D5">
        <v>1.6209999999999999E-2</v>
      </c>
      <c r="E5">
        <v>1.7940000000000001E-2</v>
      </c>
      <c r="H5">
        <v>0.34684999999999999</v>
      </c>
      <c r="I5">
        <v>0.34654000000000001</v>
      </c>
      <c r="K5">
        <v>0.11828</v>
      </c>
      <c r="L5">
        <v>0.11475</v>
      </c>
    </row>
    <row r="6" spans="1:12" x14ac:dyDescent="0.2">
      <c r="A6">
        <v>0.47225</v>
      </c>
      <c r="B6">
        <v>0.41032999999999997</v>
      </c>
      <c r="D6">
        <v>0.19681000000000001</v>
      </c>
      <c r="E6">
        <v>0.14885000000000001</v>
      </c>
      <c r="H6">
        <v>0.17072000000000001</v>
      </c>
      <c r="I6">
        <v>0.16621</v>
      </c>
      <c r="K6">
        <v>7.5920000000000001E-2</v>
      </c>
      <c r="L6">
        <v>6.3829999999999998E-2</v>
      </c>
    </row>
    <row r="7" spans="1:12" x14ac:dyDescent="0.2">
      <c r="A7">
        <v>0.17782000000000001</v>
      </c>
      <c r="B7">
        <v>0.15901999999999999</v>
      </c>
      <c r="D7">
        <v>5.7910000000000003E-2</v>
      </c>
      <c r="E7">
        <v>5.9560000000000002E-2</v>
      </c>
      <c r="H7">
        <v>8.7059999999999998E-2</v>
      </c>
      <c r="I7">
        <v>8.8179999999999994E-2</v>
      </c>
      <c r="K7">
        <v>2.9489999999999999E-2</v>
      </c>
      <c r="L7">
        <v>3.074E-2</v>
      </c>
    </row>
    <row r="8" spans="1:12" x14ac:dyDescent="0.2">
      <c r="A8">
        <v>0.34898000000000001</v>
      </c>
      <c r="B8">
        <v>0.35064000000000001</v>
      </c>
      <c r="D8">
        <v>0.13852</v>
      </c>
      <c r="E8">
        <v>0.11039</v>
      </c>
      <c r="H8">
        <v>0.16397</v>
      </c>
      <c r="I8">
        <v>0.16244</v>
      </c>
      <c r="K8">
        <v>2.845E-2</v>
      </c>
      <c r="L8">
        <v>2.5649999999999999E-2</v>
      </c>
    </row>
    <row r="9" spans="1:12" x14ac:dyDescent="0.2">
      <c r="A9">
        <v>0.38779999999999998</v>
      </c>
      <c r="B9">
        <v>0.36074000000000001</v>
      </c>
      <c r="D9">
        <v>0.11565</v>
      </c>
      <c r="E9">
        <v>0.12504999999999999</v>
      </c>
      <c r="H9">
        <v>2.2800000000000001E-2</v>
      </c>
      <c r="I9">
        <v>2.4230000000000002E-2</v>
      </c>
      <c r="K9">
        <v>8.6700000000000006E-3</v>
      </c>
      <c r="L9">
        <v>1.23E-2</v>
      </c>
    </row>
    <row r="10" spans="1:12" x14ac:dyDescent="0.2">
      <c r="A10">
        <v>0.14050000000000001</v>
      </c>
      <c r="B10">
        <v>0.12082</v>
      </c>
      <c r="D10">
        <v>1.014E-2</v>
      </c>
      <c r="E10">
        <v>1.712E-2</v>
      </c>
      <c r="H10">
        <v>6.0069999999999998E-2</v>
      </c>
      <c r="I10">
        <v>6.5809999999999994E-2</v>
      </c>
      <c r="K10">
        <v>1.5970000000000002E-2</v>
      </c>
      <c r="L10">
        <v>1.554E-2</v>
      </c>
    </row>
    <row r="11" spans="1:12" x14ac:dyDescent="0.2">
      <c r="A11">
        <v>6.3369999999999996E-2</v>
      </c>
      <c r="B11">
        <v>5.0070000000000003E-2</v>
      </c>
      <c r="D11">
        <v>1.75E-3</v>
      </c>
      <c r="E11">
        <v>2.8300000000000001E-3</v>
      </c>
      <c r="H11">
        <v>9.0719999999999995E-2</v>
      </c>
      <c r="I11">
        <v>9.3450000000000005E-2</v>
      </c>
      <c r="K11">
        <v>3.7490000000000002E-2</v>
      </c>
      <c r="L11">
        <v>3.0939999999999999E-2</v>
      </c>
    </row>
    <row r="12" spans="1:12" x14ac:dyDescent="0.2">
      <c r="A12">
        <v>3.8350000000000002E-2</v>
      </c>
      <c r="B12">
        <v>2.9080000000000002E-2</v>
      </c>
      <c r="D12">
        <v>1.192E-2</v>
      </c>
      <c r="E12">
        <v>1.29E-2</v>
      </c>
      <c r="H12">
        <v>3.0169999999999999E-2</v>
      </c>
      <c r="I12">
        <v>3.007E-2</v>
      </c>
      <c r="K12">
        <v>9.1000000000000004E-3</v>
      </c>
      <c r="L12">
        <v>9.2300000000000004E-3</v>
      </c>
    </row>
    <row r="13" spans="1:12" x14ac:dyDescent="0.2">
      <c r="A13">
        <v>4.3900000000000002E-2</v>
      </c>
      <c r="B13">
        <v>3.8280000000000002E-2</v>
      </c>
      <c r="D13">
        <v>1.239E-2</v>
      </c>
      <c r="E13">
        <v>1.5900000000000001E-2</v>
      </c>
      <c r="H13">
        <v>4.215E-2</v>
      </c>
      <c r="I13">
        <v>4.2079999999999999E-2</v>
      </c>
      <c r="K13">
        <v>1.7149999999999999E-2</v>
      </c>
      <c r="L13">
        <v>1.3050000000000001E-2</v>
      </c>
    </row>
    <row r="14" spans="1:12" x14ac:dyDescent="0.2">
      <c r="A14">
        <v>5.1069999999999997E-2</v>
      </c>
      <c r="B14">
        <v>5.101E-2</v>
      </c>
      <c r="D14">
        <v>1.536E-2</v>
      </c>
      <c r="E14">
        <v>1.8089999999999998E-2</v>
      </c>
      <c r="H14">
        <v>4.453E-2</v>
      </c>
      <c r="I14">
        <v>4.5999999999999999E-2</v>
      </c>
      <c r="K14">
        <v>1.367E-2</v>
      </c>
      <c r="L14">
        <v>1.507E-2</v>
      </c>
    </row>
    <row r="15" spans="1:12" x14ac:dyDescent="0.2">
      <c r="A15">
        <v>9.2399999999999996E-2</v>
      </c>
      <c r="B15">
        <v>7.0430000000000006E-2</v>
      </c>
      <c r="D15">
        <v>3.6999999999999998E-2</v>
      </c>
      <c r="E15">
        <v>3.8649999999999997E-2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8"/>
  <sheetViews>
    <sheetView workbookViewId="0">
      <selection activeCell="I9" sqref="I9"/>
    </sheetView>
  </sheetViews>
  <sheetFormatPr baseColWidth="10" defaultColWidth="8.83203125" defaultRowHeight="15" x14ac:dyDescent="0.2"/>
  <sheetData>
    <row r="1" spans="1:5" s="2" customFormat="1" x14ac:dyDescent="0.2">
      <c r="A1" s="2" t="s">
        <v>54</v>
      </c>
      <c r="D1" s="2" t="s">
        <v>56</v>
      </c>
    </row>
    <row r="2" spans="1:5" x14ac:dyDescent="0.2">
      <c r="A2" t="s">
        <v>26</v>
      </c>
      <c r="B2" t="s">
        <v>25</v>
      </c>
      <c r="D2" t="s">
        <v>26</v>
      </c>
      <c r="E2" t="s">
        <v>25</v>
      </c>
    </row>
    <row r="3" spans="1:5" x14ac:dyDescent="0.2">
      <c r="A3">
        <v>0.10032000000000001</v>
      </c>
      <c r="B3">
        <v>-1.8600000000000001E-3</v>
      </c>
      <c r="D3">
        <v>3.6389999999999999E-2</v>
      </c>
      <c r="E3">
        <v>1.3500000000000001E-3</v>
      </c>
    </row>
    <row r="4" spans="1:5" x14ac:dyDescent="0.2">
      <c r="A4">
        <v>5.9670000000000001E-2</v>
      </c>
      <c r="B4">
        <v>1.32E-3</v>
      </c>
      <c r="D4">
        <v>1.027E-2</v>
      </c>
      <c r="E4" s="3">
        <v>-8.05596E-4</v>
      </c>
    </row>
    <row r="5" spans="1:5" x14ac:dyDescent="0.2">
      <c r="A5">
        <v>2.9139999999999999E-2</v>
      </c>
      <c r="B5">
        <v>8.9999999999999993E-3</v>
      </c>
      <c r="D5">
        <v>1.6799999999999999E-2</v>
      </c>
      <c r="E5" s="3">
        <v>-8.6031699999999998E-5</v>
      </c>
    </row>
    <row r="6" spans="1:5" x14ac:dyDescent="0.2">
      <c r="A6">
        <v>4.1700000000000001E-2</v>
      </c>
      <c r="B6">
        <v>-1.0399999999999999E-3</v>
      </c>
      <c r="D6">
        <v>5.3699999999999998E-3</v>
      </c>
      <c r="E6">
        <v>1.58E-3</v>
      </c>
    </row>
    <row r="7" spans="1:5" x14ac:dyDescent="0.2">
      <c r="A7">
        <v>4.4049999999999999E-2</v>
      </c>
      <c r="B7">
        <v>2.5799999999999998E-3</v>
      </c>
      <c r="D7">
        <v>1.3520000000000001E-2</v>
      </c>
      <c r="E7" s="3">
        <v>-2.04518E-4</v>
      </c>
    </row>
    <row r="8" spans="1:5" x14ac:dyDescent="0.2">
      <c r="A8">
        <v>4.5060000000000003E-2</v>
      </c>
      <c r="B8">
        <v>1.482E-2</v>
      </c>
      <c r="D8">
        <v>3.2699999999999999E-3</v>
      </c>
      <c r="E8">
        <v>-2.5600000000000002E-3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8"/>
  <sheetViews>
    <sheetView workbookViewId="0"/>
  </sheetViews>
  <sheetFormatPr baseColWidth="10" defaultColWidth="8.83203125" defaultRowHeight="15" x14ac:dyDescent="0.2"/>
  <cols>
    <col min="1" max="1" width="13.1640625" customWidth="1"/>
  </cols>
  <sheetData>
    <row r="1" spans="1:5" x14ac:dyDescent="0.2">
      <c r="A1" s="2" t="s">
        <v>60</v>
      </c>
    </row>
    <row r="2" spans="1:5" x14ac:dyDescent="0.2">
      <c r="A2" t="s">
        <v>53</v>
      </c>
      <c r="B2" t="s">
        <v>26</v>
      </c>
      <c r="C2" t="s">
        <v>52</v>
      </c>
      <c r="D2" t="s">
        <v>51</v>
      </c>
      <c r="E2" t="s">
        <v>52</v>
      </c>
    </row>
    <row r="3" spans="1:5" x14ac:dyDescent="0.2">
      <c r="A3">
        <v>3.2</v>
      </c>
      <c r="B3">
        <v>2.274E-2</v>
      </c>
      <c r="C3">
        <v>1.58E-3</v>
      </c>
      <c r="D3" s="3">
        <v>6.7164099999999995E-4</v>
      </c>
      <c r="E3">
        <v>3.8500000000000001E-3</v>
      </c>
    </row>
    <row r="4" spans="1:5" x14ac:dyDescent="0.2">
      <c r="A4">
        <v>6</v>
      </c>
      <c r="B4">
        <v>2.4039999999999999E-2</v>
      </c>
      <c r="C4">
        <v>1.17E-3</v>
      </c>
      <c r="D4">
        <v>4.0200000000000001E-3</v>
      </c>
      <c r="E4" s="3">
        <v>8.1720000000000002E-4</v>
      </c>
    </row>
    <row r="5" spans="1:5" x14ac:dyDescent="0.2">
      <c r="A5">
        <v>7.6</v>
      </c>
      <c r="B5">
        <v>3.0810000000000001E-2</v>
      </c>
      <c r="C5">
        <v>1.2800000000000001E-3</v>
      </c>
      <c r="D5">
        <v>3.9699999999999996E-3</v>
      </c>
      <c r="E5" s="3">
        <v>7.8941199999999997E-4</v>
      </c>
    </row>
    <row r="6" spans="1:5" x14ac:dyDescent="0.2">
      <c r="A6">
        <v>9</v>
      </c>
      <c r="B6">
        <v>4.4310000000000002E-2</v>
      </c>
      <c r="C6">
        <v>1.16E-3</v>
      </c>
      <c r="D6">
        <v>4.1399999999999996E-3</v>
      </c>
      <c r="E6">
        <v>1.25E-3</v>
      </c>
    </row>
    <row r="7" spans="1:5" x14ac:dyDescent="0.2">
      <c r="A7">
        <v>15.5</v>
      </c>
      <c r="B7">
        <v>5.142E-2</v>
      </c>
      <c r="C7">
        <v>4.5700000000000003E-3</v>
      </c>
      <c r="D7">
        <v>5.3600000000000002E-3</v>
      </c>
      <c r="E7">
        <v>2.2100000000000002E-3</v>
      </c>
    </row>
    <row r="8" spans="1:5" x14ac:dyDescent="0.2">
      <c r="A8">
        <v>20.5</v>
      </c>
      <c r="D8">
        <v>1.2359999999999999E-2</v>
      </c>
      <c r="E8">
        <v>1.17E-3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8"/>
  <sheetViews>
    <sheetView workbookViewId="0">
      <selection activeCell="AC30" sqref="AC30"/>
    </sheetView>
  </sheetViews>
  <sheetFormatPr baseColWidth="10" defaultColWidth="8.83203125" defaultRowHeight="15" x14ac:dyDescent="0.2"/>
  <cols>
    <col min="1" max="1" width="14.5" customWidth="1"/>
  </cols>
  <sheetData>
    <row r="1" spans="1:2" s="2" customFormat="1" x14ac:dyDescent="0.2">
      <c r="A1" s="2" t="s">
        <v>55</v>
      </c>
    </row>
    <row r="2" spans="1:2" x14ac:dyDescent="0.2">
      <c r="A2" t="s">
        <v>57</v>
      </c>
      <c r="B2" t="s">
        <v>58</v>
      </c>
    </row>
    <row r="3" spans="1:2" x14ac:dyDescent="0.2">
      <c r="A3">
        <v>1.31E-3</v>
      </c>
      <c r="B3">
        <v>3.6389999999999999E-2</v>
      </c>
    </row>
    <row r="4" spans="1:2" x14ac:dyDescent="0.2">
      <c r="A4">
        <v>1.14E-3</v>
      </c>
      <c r="B4">
        <v>1.027E-2</v>
      </c>
    </row>
    <row r="5" spans="1:2" x14ac:dyDescent="0.2">
      <c r="A5">
        <v>-1.1199999999999999E-3</v>
      </c>
      <c r="B5">
        <v>1.6799999999999999E-2</v>
      </c>
    </row>
    <row r="6" spans="1:2" x14ac:dyDescent="0.2">
      <c r="A6">
        <v>3.82E-3</v>
      </c>
      <c r="B6">
        <v>5.3699999999999998E-3</v>
      </c>
    </row>
    <row r="7" spans="1:2" x14ac:dyDescent="0.2">
      <c r="A7">
        <v>8.77E-3</v>
      </c>
      <c r="B7">
        <v>1.3520000000000001E-2</v>
      </c>
    </row>
    <row r="8" spans="1:2" x14ac:dyDescent="0.2">
      <c r="A8">
        <v>1.8699999999999999E-3</v>
      </c>
      <c r="B8">
        <v>3.2699999999999999E-3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B6"/>
  <sheetViews>
    <sheetView workbookViewId="0">
      <selection sqref="A1:XFD1"/>
    </sheetView>
  </sheetViews>
  <sheetFormatPr baseColWidth="10" defaultColWidth="8.83203125" defaultRowHeight="15" x14ac:dyDescent="0.2"/>
  <cols>
    <col min="1" max="1" width="15.6640625" customWidth="1"/>
  </cols>
  <sheetData>
    <row r="1" spans="1:2" s="2" customFormat="1" x14ac:dyDescent="0.2">
      <c r="A1" s="2" t="s">
        <v>59</v>
      </c>
    </row>
    <row r="2" spans="1:2" x14ac:dyDescent="0.2">
      <c r="A2" t="s">
        <v>18</v>
      </c>
      <c r="B2" t="s">
        <v>48</v>
      </c>
    </row>
    <row r="3" spans="1:2" x14ac:dyDescent="0.2">
      <c r="A3">
        <v>9.1299999999999992E-3</v>
      </c>
      <c r="B3" s="3">
        <v>5.8456399999999998E-4</v>
      </c>
    </row>
    <row r="4" spans="1:2" x14ac:dyDescent="0.2">
      <c r="A4">
        <v>1.042E-2</v>
      </c>
      <c r="B4" s="3">
        <v>-2.88172E-4</v>
      </c>
    </row>
    <row r="5" spans="1:2" x14ac:dyDescent="0.2">
      <c r="A5">
        <v>1.451E-2</v>
      </c>
      <c r="B5">
        <v>-8.3700000000000007E-3</v>
      </c>
    </row>
    <row r="6" spans="1:2" x14ac:dyDescent="0.2">
      <c r="A6">
        <v>7.1199999999999996E-3</v>
      </c>
      <c r="B6">
        <v>-7.5599999999999999E-3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12"/>
  <sheetViews>
    <sheetView workbookViewId="0">
      <selection sqref="A1:XFD1"/>
    </sheetView>
  </sheetViews>
  <sheetFormatPr baseColWidth="10" defaultColWidth="8.83203125" defaultRowHeight="15" x14ac:dyDescent="0.2"/>
  <cols>
    <col min="1" max="1" width="14.1640625" customWidth="1"/>
  </cols>
  <sheetData>
    <row r="1" spans="1:3" s="2" customFormat="1" x14ac:dyDescent="0.2">
      <c r="A1" s="2" t="s">
        <v>62</v>
      </c>
    </row>
    <row r="2" spans="1:3" x14ac:dyDescent="0.2">
      <c r="A2" t="s">
        <v>26</v>
      </c>
      <c r="B2" t="s">
        <v>25</v>
      </c>
      <c r="C2" t="s">
        <v>21</v>
      </c>
    </row>
    <row r="3" spans="1:3" x14ac:dyDescent="0.2">
      <c r="A3">
        <v>-21.560659999999999</v>
      </c>
      <c r="B3">
        <v>-5.6681600000000003</v>
      </c>
      <c r="C3">
        <v>-4.84666</v>
      </c>
    </row>
    <row r="4" spans="1:3" x14ac:dyDescent="0.2">
      <c r="A4">
        <v>-32.224299999999999</v>
      </c>
      <c r="B4">
        <v>-11.372439999999999</v>
      </c>
      <c r="C4">
        <v>1.792</v>
      </c>
    </row>
    <row r="5" spans="1:3" x14ac:dyDescent="0.2">
      <c r="A5">
        <v>-21.160340000000001</v>
      </c>
      <c r="B5">
        <v>-8.9098500000000005</v>
      </c>
      <c r="C5">
        <v>4.9339500000000003</v>
      </c>
    </row>
    <row r="6" spans="1:3" x14ac:dyDescent="0.2">
      <c r="A6">
        <v>-23.58541</v>
      </c>
      <c r="B6">
        <v>-9.3134800000000002</v>
      </c>
      <c r="C6">
        <v>1.59734</v>
      </c>
    </row>
    <row r="7" spans="1:3" x14ac:dyDescent="0.2">
      <c r="A7">
        <v>-23.58541</v>
      </c>
      <c r="B7">
        <v>-9.7622699999999991</v>
      </c>
      <c r="C7">
        <v>-1.44499</v>
      </c>
    </row>
    <row r="8" spans="1:3" x14ac:dyDescent="0.2">
      <c r="A8">
        <v>-6.8545999999999996</v>
      </c>
      <c r="B8">
        <v>-16.548850000000002</v>
      </c>
      <c r="C8">
        <v>1.0025200000000001</v>
      </c>
    </row>
    <row r="9" spans="1:3" x14ac:dyDescent="0.2">
      <c r="A9">
        <v>-10.38119</v>
      </c>
      <c r="B9">
        <v>-6.4683999999999999</v>
      </c>
      <c r="C9">
        <v>-0.73890999999999996</v>
      </c>
    </row>
    <row r="10" spans="1:3" x14ac:dyDescent="0.2">
      <c r="A10">
        <v>-7.5827999999999998</v>
      </c>
      <c r="B10">
        <v>-5.9988099999999998</v>
      </c>
    </row>
    <row r="11" spans="1:3" x14ac:dyDescent="0.2">
      <c r="A11">
        <v>-12.417070000000001</v>
      </c>
      <c r="B11">
        <v>-4.9651300000000003</v>
      </c>
    </row>
    <row r="12" spans="1:3" x14ac:dyDescent="0.2">
      <c r="B12">
        <v>-4.7288800000000002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6"/>
  <sheetViews>
    <sheetView workbookViewId="0">
      <selection activeCell="L25" sqref="L25"/>
    </sheetView>
  </sheetViews>
  <sheetFormatPr baseColWidth="10" defaultColWidth="8.83203125" defaultRowHeight="15" x14ac:dyDescent="0.2"/>
  <cols>
    <col min="1" max="1" width="12.33203125" customWidth="1"/>
  </cols>
  <sheetData>
    <row r="1" spans="1:4" x14ac:dyDescent="0.2">
      <c r="A1" s="2" t="s">
        <v>63</v>
      </c>
      <c r="B1" s="2"/>
      <c r="C1" s="2"/>
      <c r="D1" s="2"/>
    </row>
    <row r="2" spans="1:4" x14ac:dyDescent="0.2">
      <c r="A2" t="s">
        <v>26</v>
      </c>
      <c r="B2" t="s">
        <v>25</v>
      </c>
      <c r="C2" t="s">
        <v>21</v>
      </c>
    </row>
    <row r="3" spans="1:4" x14ac:dyDescent="0.2">
      <c r="A3">
        <v>-3.4143400000000002</v>
      </c>
      <c r="B3">
        <v>4.2164099999999998</v>
      </c>
      <c r="C3">
        <v>-8.6120000000000002E-2</v>
      </c>
    </row>
    <row r="4" spans="1:4" x14ac:dyDescent="0.2">
      <c r="A4">
        <v>-4.2358599999999997</v>
      </c>
      <c r="B4">
        <v>-1.6251</v>
      </c>
      <c r="C4">
        <v>0.61184000000000005</v>
      </c>
    </row>
    <row r="5" spans="1:4" x14ac:dyDescent="0.2">
      <c r="A5">
        <v>-15.777850000000001</v>
      </c>
      <c r="B5">
        <v>-5.9201100000000002</v>
      </c>
      <c r="C5">
        <v>4.37514</v>
      </c>
    </row>
    <row r="6" spans="1:4" x14ac:dyDescent="0.2">
      <c r="A6">
        <v>-14.510429999999999</v>
      </c>
      <c r="B6">
        <v>-2.2026400000000002</v>
      </c>
      <c r="C6">
        <v>1.41635</v>
      </c>
    </row>
    <row r="7" spans="1:4" x14ac:dyDescent="0.2">
      <c r="A7">
        <v>-6.0813800000000002</v>
      </c>
      <c r="B7">
        <v>-0.66307000000000005</v>
      </c>
      <c r="C7">
        <v>1.9905299999999999</v>
      </c>
    </row>
    <row r="8" spans="1:4" x14ac:dyDescent="0.2">
      <c r="A8">
        <v>-12.351419999999999</v>
      </c>
      <c r="B8">
        <v>-5.9755700000000003</v>
      </c>
    </row>
    <row r="9" spans="1:4" x14ac:dyDescent="0.2">
      <c r="A9">
        <v>-5.8447800000000001</v>
      </c>
      <c r="B9">
        <v>-5.9249999999999997E-2</v>
      </c>
    </row>
    <row r="10" spans="1:4" x14ac:dyDescent="0.2">
      <c r="B10">
        <v>-7.75108</v>
      </c>
    </row>
    <row r="11" spans="1:4" x14ac:dyDescent="0.2">
      <c r="B11">
        <v>-2.5907399999999998</v>
      </c>
    </row>
    <row r="12" spans="1:4" x14ac:dyDescent="0.2">
      <c r="B12">
        <v>-12.20684</v>
      </c>
    </row>
    <row r="13" spans="1:4" x14ac:dyDescent="0.2">
      <c r="B13">
        <v>-3.8582800000000002</v>
      </c>
    </row>
    <row r="16" spans="1:4" s="2" customFormat="1" x14ac:dyDescent="0.2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3"/>
  <sheetViews>
    <sheetView workbookViewId="0"/>
  </sheetViews>
  <sheetFormatPr baseColWidth="10" defaultColWidth="8.83203125" defaultRowHeight="15" x14ac:dyDescent="0.2"/>
  <cols>
    <col min="1" max="1" width="13.6640625" customWidth="1"/>
  </cols>
  <sheetData>
    <row r="1" spans="1:3" x14ac:dyDescent="0.2">
      <c r="A1" s="2" t="s">
        <v>76</v>
      </c>
    </row>
    <row r="3" spans="1:3" x14ac:dyDescent="0.2">
      <c r="A3" s="2" t="s">
        <v>11</v>
      </c>
      <c r="B3" t="s">
        <v>74</v>
      </c>
      <c r="C3" t="s">
        <v>75</v>
      </c>
    </row>
    <row r="4" spans="1:3" x14ac:dyDescent="0.2">
      <c r="A4" t="s">
        <v>8</v>
      </c>
      <c r="B4">
        <v>0</v>
      </c>
      <c r="C4">
        <v>0</v>
      </c>
    </row>
    <row r="5" spans="1:3" x14ac:dyDescent="0.2">
      <c r="A5" t="s">
        <v>0</v>
      </c>
      <c r="B5">
        <v>0</v>
      </c>
      <c r="C5">
        <v>0</v>
      </c>
    </row>
    <row r="6" spans="1:3" x14ac:dyDescent="0.2">
      <c r="A6" t="s">
        <v>1</v>
      </c>
      <c r="B6">
        <v>0</v>
      </c>
      <c r="C6">
        <v>0</v>
      </c>
    </row>
    <row r="7" spans="1:3" x14ac:dyDescent="0.2">
      <c r="A7" t="s">
        <v>2</v>
      </c>
      <c r="B7">
        <v>1.3071900000000001</v>
      </c>
      <c r="C7">
        <v>0.64934999999999998</v>
      </c>
    </row>
    <row r="8" spans="1:3" x14ac:dyDescent="0.2">
      <c r="A8" t="s">
        <v>3</v>
      </c>
      <c r="B8">
        <v>5.2287600000000003</v>
      </c>
      <c r="C8">
        <v>3.8961000000000001</v>
      </c>
    </row>
    <row r="9" spans="1:3" x14ac:dyDescent="0.2">
      <c r="A9" t="s">
        <v>4</v>
      </c>
      <c r="B9">
        <v>44.44444</v>
      </c>
      <c r="C9">
        <v>50.649349999999998</v>
      </c>
    </row>
    <row r="10" spans="1:3" x14ac:dyDescent="0.2">
      <c r="A10" t="s">
        <v>5</v>
      </c>
      <c r="B10">
        <v>37.254899999999999</v>
      </c>
      <c r="C10">
        <v>33.76623</v>
      </c>
    </row>
    <row r="11" spans="1:3" x14ac:dyDescent="0.2">
      <c r="A11" t="s">
        <v>6</v>
      </c>
      <c r="B11">
        <v>7.84314</v>
      </c>
      <c r="C11">
        <v>6.4935099999999997</v>
      </c>
    </row>
    <row r="12" spans="1:3" x14ac:dyDescent="0.2">
      <c r="A12" t="s">
        <v>7</v>
      </c>
      <c r="B12">
        <v>2.6143800000000001</v>
      </c>
      <c r="C12">
        <v>3.24675</v>
      </c>
    </row>
    <row r="13" spans="1:3" x14ac:dyDescent="0.2">
      <c r="A13" t="s">
        <v>9</v>
      </c>
      <c r="B13">
        <v>1.3071900000000001</v>
      </c>
      <c r="C13">
        <v>1.2987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19"/>
  <sheetViews>
    <sheetView workbookViewId="0">
      <selection sqref="A1:XFD1"/>
    </sheetView>
  </sheetViews>
  <sheetFormatPr baseColWidth="10" defaultColWidth="8.83203125" defaultRowHeight="15" x14ac:dyDescent="0.2"/>
  <cols>
    <col min="1" max="1" width="12.83203125" customWidth="1"/>
  </cols>
  <sheetData>
    <row r="1" spans="1:6" s="2" customFormat="1" x14ac:dyDescent="0.2">
      <c r="A1" s="2" t="s">
        <v>64</v>
      </c>
      <c r="E1" s="2" t="s">
        <v>65</v>
      </c>
    </row>
    <row r="2" spans="1:6" x14ac:dyDescent="0.2">
      <c r="A2" t="s">
        <v>15</v>
      </c>
    </row>
    <row r="3" spans="1:6" x14ac:dyDescent="0.2">
      <c r="A3" t="s">
        <v>18</v>
      </c>
      <c r="B3" t="s">
        <v>19</v>
      </c>
      <c r="E3" t="s">
        <v>18</v>
      </c>
      <c r="F3" t="s">
        <v>19</v>
      </c>
    </row>
    <row r="4" spans="1:6" x14ac:dyDescent="0.2">
      <c r="A4">
        <v>40.136650000000003</v>
      </c>
      <c r="B4">
        <v>38.077359999999999</v>
      </c>
      <c r="E4">
        <v>163.83177000000001</v>
      </c>
      <c r="F4">
        <v>138.03236000000001</v>
      </c>
    </row>
    <row r="5" spans="1:6" x14ac:dyDescent="0.2">
      <c r="A5">
        <v>21.502659999999999</v>
      </c>
      <c r="B5">
        <v>14.37886</v>
      </c>
      <c r="E5">
        <v>320.46021000000002</v>
      </c>
      <c r="F5">
        <v>230.49798999999999</v>
      </c>
    </row>
    <row r="6" spans="1:6" x14ac:dyDescent="0.2">
      <c r="A6">
        <v>92.256389999999996</v>
      </c>
      <c r="B6">
        <v>74.157330000000002</v>
      </c>
      <c r="E6">
        <v>581.54463999999996</v>
      </c>
      <c r="F6">
        <v>420.49283000000003</v>
      </c>
    </row>
    <row r="7" spans="1:6" x14ac:dyDescent="0.2">
      <c r="A7">
        <v>30.65934</v>
      </c>
      <c r="B7">
        <v>33.934429999999999</v>
      </c>
      <c r="E7">
        <v>272.89496000000003</v>
      </c>
      <c r="F7">
        <v>219.33037999999999</v>
      </c>
    </row>
    <row r="8" spans="1:6" x14ac:dyDescent="0.2">
      <c r="A8">
        <v>86.505189999999999</v>
      </c>
      <c r="B8">
        <v>122</v>
      </c>
      <c r="E8">
        <v>423.04903000000002</v>
      </c>
      <c r="F8">
        <v>229.24715</v>
      </c>
    </row>
    <row r="9" spans="1:6" x14ac:dyDescent="0.2">
      <c r="A9">
        <v>54.545450000000002</v>
      </c>
      <c r="B9">
        <v>78.061220000000006</v>
      </c>
      <c r="E9">
        <v>394.67536000000001</v>
      </c>
      <c r="F9">
        <v>321.99263000000002</v>
      </c>
    </row>
    <row r="10" spans="1:6" x14ac:dyDescent="0.2">
      <c r="E10">
        <v>453.42102</v>
      </c>
      <c r="F10">
        <v>369.83600999999999</v>
      </c>
    </row>
    <row r="11" spans="1:6" x14ac:dyDescent="0.2">
      <c r="A11" t="s">
        <v>16</v>
      </c>
      <c r="E11">
        <v>337.84746000000001</v>
      </c>
      <c r="F11">
        <v>269.33828999999997</v>
      </c>
    </row>
    <row r="12" spans="1:6" x14ac:dyDescent="0.2">
      <c r="A12" t="s">
        <v>18</v>
      </c>
      <c r="B12" t="s">
        <v>19</v>
      </c>
      <c r="E12">
        <v>263.71946000000003</v>
      </c>
      <c r="F12">
        <v>241.12935999999999</v>
      </c>
    </row>
    <row r="13" spans="1:6" x14ac:dyDescent="0.2">
      <c r="A13">
        <v>180.39958999999999</v>
      </c>
      <c r="B13">
        <v>186.50163000000001</v>
      </c>
      <c r="E13">
        <v>174.91907</v>
      </c>
      <c r="F13">
        <v>141.8922</v>
      </c>
    </row>
    <row r="14" spans="1:6" x14ac:dyDescent="0.2">
      <c r="A14">
        <v>209.55632</v>
      </c>
      <c r="B14">
        <v>333.12759999999997</v>
      </c>
    </row>
    <row r="15" spans="1:6" x14ac:dyDescent="0.2">
      <c r="A15">
        <v>256.54811000000001</v>
      </c>
      <c r="B15">
        <v>268.10696999999999</v>
      </c>
    </row>
    <row r="16" spans="1:6" x14ac:dyDescent="0.2">
      <c r="A16">
        <v>249.46521999999999</v>
      </c>
      <c r="B16">
        <v>294.0369</v>
      </c>
    </row>
    <row r="17" spans="1:2" x14ac:dyDescent="0.2">
      <c r="A17">
        <v>401.00130000000001</v>
      </c>
      <c r="B17">
        <v>467.75402000000003</v>
      </c>
    </row>
    <row r="18" spans="1:2" x14ac:dyDescent="0.2">
      <c r="A18">
        <v>336.84912000000003</v>
      </c>
      <c r="B18">
        <v>259.14577000000003</v>
      </c>
    </row>
    <row r="19" spans="1:2" x14ac:dyDescent="0.2">
      <c r="A19">
        <v>330.38468999999998</v>
      </c>
      <c r="B19">
        <v>421.40813000000003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12"/>
  <sheetViews>
    <sheetView tabSelected="1" workbookViewId="0">
      <selection activeCell="K21" sqref="K21"/>
    </sheetView>
  </sheetViews>
  <sheetFormatPr baseColWidth="10" defaultColWidth="8.83203125" defaultRowHeight="15" x14ac:dyDescent="0.2"/>
  <cols>
    <col min="1" max="1" width="13.1640625" customWidth="1"/>
    <col min="5" max="5" width="12.5" customWidth="1"/>
  </cols>
  <sheetData>
    <row r="1" spans="1:6" s="2" customFormat="1" x14ac:dyDescent="0.2">
      <c r="A1" s="2" t="s">
        <v>67</v>
      </c>
      <c r="E1" s="2" t="s">
        <v>66</v>
      </c>
    </row>
    <row r="2" spans="1:6" x14ac:dyDescent="0.2">
      <c r="A2" t="s">
        <v>18</v>
      </c>
      <c r="B2" t="s">
        <v>19</v>
      </c>
      <c r="E2" t="s">
        <v>18</v>
      </c>
      <c r="F2" t="s">
        <v>19</v>
      </c>
    </row>
    <row r="3" spans="1:6" x14ac:dyDescent="0.2">
      <c r="A3">
        <v>283.47505000000001</v>
      </c>
      <c r="B3">
        <v>308.61486000000002</v>
      </c>
      <c r="E3">
        <v>175.83177000000001</v>
      </c>
      <c r="F3">
        <v>108.03236</v>
      </c>
    </row>
    <row r="4" spans="1:6" x14ac:dyDescent="0.2">
      <c r="A4">
        <v>393.71073000000001</v>
      </c>
      <c r="B4">
        <v>389.45384000000001</v>
      </c>
      <c r="E4">
        <v>334.46021000000002</v>
      </c>
      <c r="F4">
        <v>207.49798999999999</v>
      </c>
    </row>
    <row r="5" spans="1:6" x14ac:dyDescent="0.2">
      <c r="A5">
        <v>153.03281000000001</v>
      </c>
      <c r="B5">
        <v>190.04777999999999</v>
      </c>
      <c r="E5">
        <v>585.54463999999996</v>
      </c>
      <c r="F5">
        <v>400.49283000000003</v>
      </c>
    </row>
    <row r="6" spans="1:6" x14ac:dyDescent="0.2">
      <c r="A6">
        <v>336.51287000000002</v>
      </c>
      <c r="B6">
        <v>313.90355</v>
      </c>
      <c r="E6">
        <v>284.89496000000003</v>
      </c>
      <c r="F6">
        <v>200.33037999999999</v>
      </c>
    </row>
    <row r="7" spans="1:6" x14ac:dyDescent="0.2">
      <c r="A7">
        <v>291.26857999999999</v>
      </c>
      <c r="B7">
        <v>342.57276999999999</v>
      </c>
      <c r="E7">
        <v>435.04903000000002</v>
      </c>
      <c r="F7">
        <v>205.24715</v>
      </c>
    </row>
    <row r="8" spans="1:6" x14ac:dyDescent="0.2">
      <c r="A8">
        <v>400.75925000000001</v>
      </c>
      <c r="B8">
        <v>346.82896</v>
      </c>
      <c r="E8">
        <v>399.67536000000001</v>
      </c>
      <c r="F8">
        <v>305.99263000000002</v>
      </c>
    </row>
    <row r="9" spans="1:6" x14ac:dyDescent="0.2">
      <c r="A9">
        <v>243.80544</v>
      </c>
      <c r="B9">
        <v>231.28357</v>
      </c>
      <c r="E9">
        <v>461.42102</v>
      </c>
      <c r="F9">
        <v>340.83600999999999</v>
      </c>
    </row>
    <row r="10" spans="1:6" x14ac:dyDescent="0.2">
      <c r="A10">
        <v>145.12383</v>
      </c>
      <c r="B10">
        <v>149.88874999999999</v>
      </c>
      <c r="E10">
        <v>352.84746000000001</v>
      </c>
      <c r="F10">
        <v>223.33829</v>
      </c>
    </row>
    <row r="11" spans="1:6" x14ac:dyDescent="0.2">
      <c r="A11">
        <v>165.03576000000001</v>
      </c>
      <c r="B11">
        <v>185.51627999999999</v>
      </c>
      <c r="E11">
        <v>275.71946000000003</v>
      </c>
      <c r="F11">
        <v>230.12935999999999</v>
      </c>
    </row>
    <row r="12" spans="1:6" x14ac:dyDescent="0.2">
      <c r="A12">
        <v>321.40037000000001</v>
      </c>
      <c r="B12">
        <v>483.73784999999998</v>
      </c>
      <c r="E12">
        <v>182.91907</v>
      </c>
      <c r="F12">
        <v>118.8922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2"/>
  <sheetViews>
    <sheetView workbookViewId="0">
      <selection activeCell="J11" sqref="J11"/>
    </sheetView>
  </sheetViews>
  <sheetFormatPr baseColWidth="10" defaultColWidth="8.83203125" defaultRowHeight="15" x14ac:dyDescent="0.2"/>
  <cols>
    <col min="1" max="1" width="13.5" customWidth="1"/>
    <col min="5" max="5" width="13" customWidth="1"/>
  </cols>
  <sheetData>
    <row r="1" spans="1:6" x14ac:dyDescent="0.2">
      <c r="A1" s="2" t="s">
        <v>22</v>
      </c>
      <c r="B1" s="2"/>
      <c r="C1" s="2"/>
      <c r="D1" s="2"/>
      <c r="E1" s="2" t="s">
        <v>23</v>
      </c>
      <c r="F1" s="2"/>
    </row>
    <row r="2" spans="1:6" x14ac:dyDescent="0.2">
      <c r="A2" t="s">
        <v>18</v>
      </c>
      <c r="B2" t="s">
        <v>21</v>
      </c>
      <c r="E2" t="s">
        <v>18</v>
      </c>
      <c r="F2" t="s">
        <v>21</v>
      </c>
    </row>
    <row r="3" spans="1:6" x14ac:dyDescent="0.2">
      <c r="A3">
        <v>203.10900000000001</v>
      </c>
      <c r="B3">
        <v>262.63467000000003</v>
      </c>
      <c r="E3">
        <v>247.67499000000001</v>
      </c>
      <c r="F3">
        <v>253.42465999999999</v>
      </c>
    </row>
    <row r="4" spans="1:6" x14ac:dyDescent="0.2">
      <c r="A4">
        <v>188.26393999999999</v>
      </c>
      <c r="B4">
        <v>187.85301999999999</v>
      </c>
      <c r="E4">
        <v>228.80171999999999</v>
      </c>
      <c r="F4">
        <v>249.13963000000001</v>
      </c>
    </row>
    <row r="5" spans="1:6" x14ac:dyDescent="0.2">
      <c r="A5">
        <v>561.56478000000004</v>
      </c>
      <c r="B5">
        <v>578.84253000000001</v>
      </c>
      <c r="E5">
        <v>287.41755999999998</v>
      </c>
      <c r="F5">
        <v>313.44233000000003</v>
      </c>
    </row>
    <row r="6" spans="1:6" x14ac:dyDescent="0.2">
      <c r="A6">
        <v>258.9316</v>
      </c>
      <c r="B6">
        <v>271.13551999999999</v>
      </c>
      <c r="E6">
        <v>272.91649999999998</v>
      </c>
      <c r="F6">
        <v>314.66347999999999</v>
      </c>
    </row>
    <row r="7" spans="1:6" x14ac:dyDescent="0.2">
      <c r="A7">
        <v>522.00611000000004</v>
      </c>
      <c r="B7">
        <v>702.39670999999998</v>
      </c>
      <c r="E7">
        <v>261.82744000000002</v>
      </c>
      <c r="F7">
        <v>263.33318000000003</v>
      </c>
    </row>
    <row r="8" spans="1:6" x14ac:dyDescent="0.2">
      <c r="A8">
        <v>170.63208</v>
      </c>
      <c r="B8">
        <v>218.62638999999999</v>
      </c>
      <c r="E8">
        <v>189.20236</v>
      </c>
      <c r="F8">
        <v>204.33493999999999</v>
      </c>
    </row>
    <row r="9" spans="1:6" x14ac:dyDescent="0.2">
      <c r="A9">
        <v>153.1874</v>
      </c>
      <c r="B9">
        <v>133.57186999999999</v>
      </c>
      <c r="E9">
        <v>258.14911999999998</v>
      </c>
      <c r="F9">
        <v>273.70071000000002</v>
      </c>
    </row>
    <row r="10" spans="1:6" x14ac:dyDescent="0.2">
      <c r="A10">
        <v>189.35773</v>
      </c>
      <c r="B10">
        <v>230.0395</v>
      </c>
      <c r="E10">
        <v>198.84266</v>
      </c>
      <c r="F10">
        <v>187.73310000000001</v>
      </c>
    </row>
    <row r="11" spans="1:6" x14ac:dyDescent="0.2">
      <c r="A11">
        <v>691.70016999999996</v>
      </c>
      <c r="B11">
        <v>511.61507999999998</v>
      </c>
      <c r="E11">
        <v>522.38986</v>
      </c>
      <c r="F11">
        <v>440.19583999999998</v>
      </c>
    </row>
    <row r="12" spans="1:6" x14ac:dyDescent="0.2">
      <c r="A12">
        <v>415.10764</v>
      </c>
      <c r="B12">
        <v>535.48523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"/>
  <sheetViews>
    <sheetView workbookViewId="0"/>
  </sheetViews>
  <sheetFormatPr baseColWidth="10" defaultColWidth="8.83203125" defaultRowHeight="15" x14ac:dyDescent="0.2"/>
  <cols>
    <col min="1" max="1" width="13.5" customWidth="1"/>
    <col min="2" max="2" width="14.1640625" customWidth="1"/>
  </cols>
  <sheetData>
    <row r="1" spans="1:2" x14ac:dyDescent="0.2">
      <c r="A1" s="2" t="s">
        <v>43</v>
      </c>
    </row>
    <row r="2" spans="1:2" x14ac:dyDescent="0.2">
      <c r="A2" t="s">
        <v>41</v>
      </c>
      <c r="B2" t="s">
        <v>42</v>
      </c>
    </row>
    <row r="3" spans="1:2" x14ac:dyDescent="0.2">
      <c r="A3">
        <v>4.0492800000000004</v>
      </c>
      <c r="B3">
        <v>3.4727199999999998</v>
      </c>
    </row>
    <row r="4" spans="1:2" x14ac:dyDescent="0.2">
      <c r="A4">
        <v>1.41306</v>
      </c>
      <c r="B4">
        <v>2.9770400000000001</v>
      </c>
    </row>
    <row r="5" spans="1:2" x14ac:dyDescent="0.2">
      <c r="A5">
        <v>3.6917</v>
      </c>
      <c r="B5">
        <v>3.61328</v>
      </c>
    </row>
    <row r="6" spans="1:2" x14ac:dyDescent="0.2">
      <c r="A6">
        <v>1.96052</v>
      </c>
      <c r="B6">
        <v>1.3513999999999999</v>
      </c>
    </row>
    <row r="7" spans="1:2" x14ac:dyDescent="0.2">
      <c r="A7">
        <v>5.2897100000000004</v>
      </c>
      <c r="B7">
        <v>4.2357199999999997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5"/>
  <sheetViews>
    <sheetView workbookViewId="0">
      <selection activeCell="F15" sqref="F15"/>
    </sheetView>
  </sheetViews>
  <sheetFormatPr baseColWidth="10" defaultColWidth="8.83203125" defaultRowHeight="15" x14ac:dyDescent="0.2"/>
  <sheetData>
    <row r="1" spans="1:5" x14ac:dyDescent="0.2">
      <c r="A1" s="2" t="s">
        <v>24</v>
      </c>
      <c r="B1" s="2"/>
      <c r="C1" s="2"/>
      <c r="D1" s="2" t="s">
        <v>27</v>
      </c>
      <c r="E1" s="2"/>
    </row>
    <row r="2" spans="1:5" x14ac:dyDescent="0.2">
      <c r="A2" t="s">
        <v>26</v>
      </c>
      <c r="B2" t="s">
        <v>25</v>
      </c>
      <c r="D2" t="s">
        <v>26</v>
      </c>
      <c r="E2" t="s">
        <v>25</v>
      </c>
    </row>
    <row r="3" spans="1:5" x14ac:dyDescent="0.2">
      <c r="A3">
        <v>1.66977</v>
      </c>
      <c r="B3">
        <v>2.7449999999999999E-2</v>
      </c>
      <c r="D3">
        <v>829.24298999999996</v>
      </c>
      <c r="E3">
        <v>304.14246000000003</v>
      </c>
    </row>
    <row r="4" spans="1:5" x14ac:dyDescent="0.2">
      <c r="A4">
        <v>2.7119300000000002</v>
      </c>
      <c r="B4">
        <v>0.36775000000000002</v>
      </c>
      <c r="D4">
        <v>566.09294999999997</v>
      </c>
      <c r="E4">
        <v>176.64651000000001</v>
      </c>
    </row>
    <row r="5" spans="1:5" x14ac:dyDescent="0.2">
      <c r="A5">
        <v>1.1758999999999999</v>
      </c>
      <c r="B5">
        <v>3.9649999999999998E-2</v>
      </c>
      <c r="D5">
        <v>375.65537</v>
      </c>
      <c r="E5">
        <v>279.34899000000001</v>
      </c>
    </row>
    <row r="6" spans="1:5" x14ac:dyDescent="0.2">
      <c r="A6">
        <v>1.79745</v>
      </c>
      <c r="B6">
        <v>3.5869999999999999E-2</v>
      </c>
      <c r="D6">
        <v>204.34519</v>
      </c>
      <c r="E6">
        <v>378.00959999999998</v>
      </c>
    </row>
    <row r="7" spans="1:5" x14ac:dyDescent="0.2">
      <c r="A7">
        <v>1.3515699999999999</v>
      </c>
      <c r="B7">
        <v>0.16985</v>
      </c>
      <c r="D7">
        <v>693.46914000000004</v>
      </c>
      <c r="E7">
        <v>237.52592000000001</v>
      </c>
    </row>
    <row r="8" spans="1:5" x14ac:dyDescent="0.2">
      <c r="A8">
        <v>0.80481000000000003</v>
      </c>
      <c r="B8">
        <v>0.27288000000000001</v>
      </c>
      <c r="D8">
        <v>237.02367000000001</v>
      </c>
      <c r="E8">
        <v>109.50182</v>
      </c>
    </row>
    <row r="9" spans="1:5" x14ac:dyDescent="0.2">
      <c r="A9">
        <v>2.3823799999999999</v>
      </c>
      <c r="B9">
        <v>0.28506999999999999</v>
      </c>
      <c r="D9">
        <v>517.21459000000004</v>
      </c>
      <c r="E9">
        <v>252.28179</v>
      </c>
    </row>
    <row r="10" spans="1:5" x14ac:dyDescent="0.2">
      <c r="A10">
        <v>1.67313</v>
      </c>
      <c r="B10">
        <v>4.632E-2</v>
      </c>
      <c r="D10">
        <v>287.69855000000001</v>
      </c>
      <c r="E10">
        <v>369.70810999999998</v>
      </c>
    </row>
    <row r="11" spans="1:5" x14ac:dyDescent="0.2">
      <c r="A11">
        <v>1.07809</v>
      </c>
      <c r="B11">
        <v>0.34997</v>
      </c>
      <c r="D11">
        <v>391.30520999999999</v>
      </c>
      <c r="E11">
        <v>273.61241000000001</v>
      </c>
    </row>
    <row r="12" spans="1:5" x14ac:dyDescent="0.2">
      <c r="B12">
        <v>0.24157999999999999</v>
      </c>
      <c r="D12">
        <v>359.78356000000002</v>
      </c>
      <c r="E12">
        <v>408.35216000000003</v>
      </c>
    </row>
    <row r="13" spans="1:5" x14ac:dyDescent="0.2">
      <c r="D13">
        <v>491.19979000000001</v>
      </c>
      <c r="E13">
        <v>321.98710999999997</v>
      </c>
    </row>
    <row r="14" spans="1:5" x14ac:dyDescent="0.2">
      <c r="D14">
        <v>345.76344999999998</v>
      </c>
    </row>
    <row r="15" spans="1:5" x14ac:dyDescent="0.2">
      <c r="D15">
        <v>289.52575000000002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0"/>
  <sheetViews>
    <sheetView workbookViewId="0">
      <selection activeCell="M16" sqref="M16"/>
    </sheetView>
  </sheetViews>
  <sheetFormatPr baseColWidth="10" defaultColWidth="8.83203125" defaultRowHeight="15" x14ac:dyDescent="0.2"/>
  <cols>
    <col min="10" max="10" width="12" customWidth="1"/>
  </cols>
  <sheetData>
    <row r="1" spans="1:15" x14ac:dyDescent="0.2">
      <c r="A1" s="2" t="s">
        <v>28</v>
      </c>
      <c r="B1" s="2"/>
      <c r="C1" s="2"/>
      <c r="D1" s="2"/>
      <c r="E1" s="2" t="s">
        <v>32</v>
      </c>
      <c r="F1" s="2"/>
      <c r="G1" s="2"/>
      <c r="H1" s="2"/>
      <c r="I1" s="2" t="s">
        <v>34</v>
      </c>
      <c r="J1" s="2"/>
      <c r="K1" s="2"/>
      <c r="L1" s="2"/>
      <c r="M1" s="2" t="s">
        <v>35</v>
      </c>
      <c r="N1" s="2"/>
      <c r="O1" s="2"/>
    </row>
    <row r="2" spans="1:15" x14ac:dyDescent="0.2">
      <c r="A2" t="s">
        <v>18</v>
      </c>
      <c r="B2" t="s">
        <v>19</v>
      </c>
      <c r="E2" t="s">
        <v>18</v>
      </c>
      <c r="F2" t="s">
        <v>21</v>
      </c>
      <c r="I2" t="s">
        <v>18</v>
      </c>
      <c r="J2" t="s">
        <v>33</v>
      </c>
      <c r="M2" t="s">
        <v>18</v>
      </c>
      <c r="N2" t="s">
        <v>21</v>
      </c>
    </row>
    <row r="3" spans="1:15" x14ac:dyDescent="0.2">
      <c r="A3">
        <v>188.31679</v>
      </c>
      <c r="B3">
        <v>135.04816</v>
      </c>
      <c r="E3">
        <v>166.54774</v>
      </c>
      <c r="F3">
        <v>188.31679</v>
      </c>
      <c r="I3">
        <v>266.95006999999998</v>
      </c>
      <c r="J3">
        <v>200.88133999999999</v>
      </c>
      <c r="M3">
        <v>226.33556999999999</v>
      </c>
      <c r="N3">
        <v>223.88059000000001</v>
      </c>
    </row>
    <row r="4" spans="1:15" x14ac:dyDescent="0.2">
      <c r="A4">
        <v>248.52945</v>
      </c>
      <c r="B4">
        <v>196.47391999999999</v>
      </c>
      <c r="E4">
        <v>179.85785999999999</v>
      </c>
      <c r="F4">
        <v>203.57271</v>
      </c>
      <c r="I4">
        <v>208.49508</v>
      </c>
      <c r="J4">
        <v>172.24280999999999</v>
      </c>
      <c r="M4">
        <v>223.41818000000001</v>
      </c>
      <c r="N4">
        <v>197.50316000000001</v>
      </c>
    </row>
    <row r="5" spans="1:15" x14ac:dyDescent="0.2">
      <c r="A5">
        <v>239.23697000000001</v>
      </c>
      <c r="B5">
        <v>181.49010000000001</v>
      </c>
      <c r="E5">
        <v>246.16485</v>
      </c>
      <c r="F5">
        <v>224.60525000000001</v>
      </c>
      <c r="I5">
        <v>308.61786999999998</v>
      </c>
      <c r="J5">
        <v>222.67194000000001</v>
      </c>
      <c r="M5">
        <v>153.50385</v>
      </c>
      <c r="N5">
        <v>173.90974</v>
      </c>
    </row>
    <row r="6" spans="1:15" x14ac:dyDescent="0.2">
      <c r="A6">
        <v>197.19130000000001</v>
      </c>
      <c r="B6">
        <v>183.27464000000001</v>
      </c>
      <c r="E6">
        <v>191.59288000000001</v>
      </c>
      <c r="F6">
        <v>182.99996999999999</v>
      </c>
      <c r="I6">
        <v>185.52472</v>
      </c>
      <c r="J6">
        <v>172.53174999999999</v>
      </c>
      <c r="M6">
        <v>203.21922000000001</v>
      </c>
      <c r="N6">
        <v>204.02978999999999</v>
      </c>
    </row>
    <row r="7" spans="1:15" x14ac:dyDescent="0.2">
      <c r="A7">
        <v>193.40185</v>
      </c>
      <c r="B7">
        <v>160.80224000000001</v>
      </c>
      <c r="E7">
        <v>175.57214999999999</v>
      </c>
      <c r="F7">
        <v>184.57810000000001</v>
      </c>
      <c r="I7">
        <v>205.58008000000001</v>
      </c>
      <c r="J7">
        <v>170.97343000000001</v>
      </c>
      <c r="M7">
        <v>239.58215000000001</v>
      </c>
      <c r="N7">
        <v>214.97398000000001</v>
      </c>
    </row>
    <row r="8" spans="1:15" x14ac:dyDescent="0.2">
      <c r="A8">
        <v>216.96554</v>
      </c>
      <c r="B8">
        <v>205.21445</v>
      </c>
      <c r="E8">
        <v>191.68727999999999</v>
      </c>
      <c r="F8">
        <v>182.4813</v>
      </c>
      <c r="I8">
        <v>188.68171000000001</v>
      </c>
      <c r="J8">
        <v>158.67846</v>
      </c>
      <c r="M8">
        <v>181.51102</v>
      </c>
      <c r="N8">
        <v>231.63276999999999</v>
      </c>
    </row>
    <row r="9" spans="1:15" x14ac:dyDescent="0.2">
      <c r="A9">
        <v>183.12709000000001</v>
      </c>
      <c r="B9">
        <v>161.63252</v>
      </c>
      <c r="E9">
        <v>153.72803999999999</v>
      </c>
      <c r="F9">
        <v>207.13332</v>
      </c>
      <c r="I9">
        <v>176.43530999999999</v>
      </c>
      <c r="J9">
        <v>135.6704</v>
      </c>
      <c r="M9">
        <v>243.35928000000001</v>
      </c>
      <c r="N9">
        <v>245.44207</v>
      </c>
    </row>
    <row r="10" spans="1:15" x14ac:dyDescent="0.2">
      <c r="A10">
        <v>239.12159</v>
      </c>
      <c r="B10">
        <v>224.91092</v>
      </c>
      <c r="E10">
        <v>185.53829999999999</v>
      </c>
      <c r="F10">
        <v>195.59950000000001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"/>
  <sheetViews>
    <sheetView workbookViewId="0">
      <selection activeCell="G1" sqref="G1"/>
    </sheetView>
  </sheetViews>
  <sheetFormatPr baseColWidth="10" defaultColWidth="8.83203125" defaultRowHeight="15" x14ac:dyDescent="0.2"/>
  <cols>
    <col min="1" max="1" width="24.6640625" customWidth="1"/>
    <col min="2" max="2" width="12.83203125" customWidth="1"/>
    <col min="3" max="3" width="16.5" customWidth="1"/>
    <col min="5" max="5" width="12.5" customWidth="1"/>
    <col min="7" max="7" width="15.6640625" customWidth="1"/>
    <col min="8" max="8" width="10.5" customWidth="1"/>
    <col min="9" max="9" width="13.6640625" customWidth="1"/>
  </cols>
  <sheetData>
    <row r="1" spans="1:10" x14ac:dyDescent="0.2">
      <c r="A1" s="2" t="s">
        <v>81</v>
      </c>
      <c r="B1" s="2"/>
      <c r="C1" s="2"/>
      <c r="D1" s="2"/>
      <c r="E1" s="2"/>
      <c r="F1" s="2"/>
      <c r="G1" s="2" t="s">
        <v>82</v>
      </c>
    </row>
    <row r="2" spans="1:10" x14ac:dyDescent="0.2">
      <c r="A2" t="s">
        <v>69</v>
      </c>
      <c r="B2" t="s">
        <v>52</v>
      </c>
      <c r="C2" t="s">
        <v>68</v>
      </c>
      <c r="D2" t="s">
        <v>52</v>
      </c>
      <c r="G2" t="s">
        <v>71</v>
      </c>
      <c r="H2" t="s">
        <v>52</v>
      </c>
      <c r="I2" t="s">
        <v>70</v>
      </c>
      <c r="J2" t="s">
        <v>52</v>
      </c>
    </row>
    <row r="3" spans="1:10" x14ac:dyDescent="0.2">
      <c r="A3">
        <v>98.790999999999997</v>
      </c>
      <c r="B3">
        <v>1.71153</v>
      </c>
      <c r="C3">
        <v>20.16797</v>
      </c>
      <c r="D3">
        <v>1.27254</v>
      </c>
      <c r="G3">
        <v>123.84799</v>
      </c>
      <c r="H3">
        <v>4.6372499999999999</v>
      </c>
      <c r="I3">
        <v>129.99177</v>
      </c>
      <c r="J3">
        <v>9.5269999999999992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14"/>
  <sheetViews>
    <sheetView workbookViewId="0">
      <selection sqref="A1:XFD1"/>
    </sheetView>
  </sheetViews>
  <sheetFormatPr baseColWidth="10" defaultColWidth="8.83203125" defaultRowHeight="15" x14ac:dyDescent="0.2"/>
  <sheetData>
    <row r="1" spans="1:18" s="2" customFormat="1" x14ac:dyDescent="0.2">
      <c r="A1" s="2" t="s">
        <v>36</v>
      </c>
      <c r="E1" s="2" t="s">
        <v>37</v>
      </c>
      <c r="I1" s="2" t="s">
        <v>38</v>
      </c>
      <c r="M1" s="2" t="s">
        <v>39</v>
      </c>
      <c r="Q1" s="2" t="s">
        <v>40</v>
      </c>
    </row>
    <row r="2" spans="1:18" x14ac:dyDescent="0.2">
      <c r="A2" t="s">
        <v>26</v>
      </c>
      <c r="B2" t="s">
        <v>25</v>
      </c>
      <c r="E2" t="s">
        <v>18</v>
      </c>
      <c r="F2" t="s">
        <v>19</v>
      </c>
      <c r="I2" t="s">
        <v>18</v>
      </c>
      <c r="J2" t="s">
        <v>21</v>
      </c>
      <c r="M2" t="s">
        <v>18</v>
      </c>
      <c r="N2" t="s">
        <v>19</v>
      </c>
      <c r="Q2" t="s">
        <v>18</v>
      </c>
      <c r="R2" t="s">
        <v>21</v>
      </c>
    </row>
    <row r="3" spans="1:18" x14ac:dyDescent="0.2">
      <c r="A3">
        <v>255.00794999999999</v>
      </c>
      <c r="B3">
        <v>148.83672999999999</v>
      </c>
      <c r="E3">
        <v>577.64211</v>
      </c>
      <c r="F3">
        <v>448.93153999999998</v>
      </c>
      <c r="I3">
        <v>285.02152999999998</v>
      </c>
      <c r="J3">
        <v>222.55197999999999</v>
      </c>
      <c r="M3">
        <v>1.2142900000000001</v>
      </c>
      <c r="N3">
        <v>0.85714000000000001</v>
      </c>
      <c r="Q3">
        <v>0.88234999999999997</v>
      </c>
      <c r="R3">
        <v>1.11765</v>
      </c>
    </row>
    <row r="4" spans="1:18" x14ac:dyDescent="0.2">
      <c r="A4">
        <v>229.29606999999999</v>
      </c>
      <c r="B4">
        <v>172.51419999999999</v>
      </c>
      <c r="E4">
        <v>725.89008000000001</v>
      </c>
      <c r="F4">
        <v>525.47310000000004</v>
      </c>
      <c r="I4">
        <v>412.92496</v>
      </c>
      <c r="J4">
        <v>429.58449999999999</v>
      </c>
      <c r="M4">
        <v>1.55</v>
      </c>
      <c r="N4">
        <v>0.5</v>
      </c>
      <c r="Q4">
        <v>0.82352999999999998</v>
      </c>
      <c r="R4">
        <v>1</v>
      </c>
    </row>
    <row r="5" spans="1:18" x14ac:dyDescent="0.2">
      <c r="A5">
        <v>294.02627999999999</v>
      </c>
      <c r="B5">
        <v>174.71728999999999</v>
      </c>
      <c r="E5">
        <v>180.49167</v>
      </c>
      <c r="F5">
        <v>168.87271999999999</v>
      </c>
      <c r="I5">
        <v>640.14837</v>
      </c>
      <c r="J5">
        <v>646.91984000000002</v>
      </c>
      <c r="M5">
        <v>1</v>
      </c>
      <c r="N5">
        <v>0.47619</v>
      </c>
      <c r="Q5">
        <v>0.68181999999999998</v>
      </c>
      <c r="R5">
        <v>0.63636000000000004</v>
      </c>
    </row>
    <row r="6" spans="1:18" x14ac:dyDescent="0.2">
      <c r="A6">
        <v>201.73156</v>
      </c>
      <c r="B6">
        <v>220.94400999999999</v>
      </c>
      <c r="E6">
        <v>597.22321999999997</v>
      </c>
      <c r="F6">
        <v>361.43229000000002</v>
      </c>
      <c r="I6">
        <v>447.87211000000002</v>
      </c>
      <c r="J6">
        <v>464.19182000000001</v>
      </c>
      <c r="M6">
        <v>0.66666999999999998</v>
      </c>
      <c r="N6">
        <v>0.42857000000000001</v>
      </c>
      <c r="Q6">
        <v>0.65</v>
      </c>
      <c r="R6">
        <v>0.5</v>
      </c>
    </row>
    <row r="7" spans="1:18" x14ac:dyDescent="0.2">
      <c r="A7">
        <v>230.71065999999999</v>
      </c>
      <c r="B7">
        <v>283.22980999999999</v>
      </c>
      <c r="E7">
        <v>277.98691000000002</v>
      </c>
      <c r="F7">
        <v>233.44209000000001</v>
      </c>
      <c r="I7">
        <v>395.9</v>
      </c>
      <c r="J7">
        <v>399.09481</v>
      </c>
      <c r="M7">
        <v>0.44444</v>
      </c>
      <c r="N7">
        <v>0.27778000000000003</v>
      </c>
      <c r="Q7">
        <v>0.52381</v>
      </c>
      <c r="R7">
        <v>0.90476000000000001</v>
      </c>
    </row>
    <row r="8" spans="1:18" x14ac:dyDescent="0.2">
      <c r="A8">
        <v>363.71152000000001</v>
      </c>
      <c r="B8">
        <v>291.95492999999999</v>
      </c>
      <c r="E8">
        <v>356.45161000000002</v>
      </c>
      <c r="F8">
        <v>259.64911999999998</v>
      </c>
      <c r="I8">
        <v>341.96807999999999</v>
      </c>
      <c r="J8">
        <v>349.33170999999999</v>
      </c>
      <c r="M8">
        <v>0.71428999999999998</v>
      </c>
      <c r="N8">
        <v>0.23810000000000001</v>
      </c>
      <c r="Q8">
        <v>1</v>
      </c>
      <c r="R8">
        <v>1.09524</v>
      </c>
    </row>
    <row r="9" spans="1:18" x14ac:dyDescent="0.2">
      <c r="A9">
        <v>342.42424</v>
      </c>
      <c r="B9">
        <v>191.09009</v>
      </c>
      <c r="E9">
        <v>440</v>
      </c>
      <c r="F9">
        <v>345.83332999999999</v>
      </c>
      <c r="I9">
        <v>325.81758000000002</v>
      </c>
      <c r="J9">
        <v>309.93331999999998</v>
      </c>
    </row>
    <row r="10" spans="1:18" x14ac:dyDescent="0.2">
      <c r="A10">
        <v>189.13158999999999</v>
      </c>
      <c r="B10">
        <v>161.17215999999999</v>
      </c>
      <c r="E10">
        <v>394.11765000000003</v>
      </c>
      <c r="F10">
        <v>364.28570999999999</v>
      </c>
      <c r="I10">
        <v>325.56292000000002</v>
      </c>
      <c r="J10">
        <v>326.62369999999999</v>
      </c>
    </row>
    <row r="11" spans="1:18" x14ac:dyDescent="0.2">
      <c r="A11">
        <v>190.70294999999999</v>
      </c>
      <c r="B11">
        <v>159.39690999999999</v>
      </c>
      <c r="E11">
        <v>1052.63158</v>
      </c>
      <c r="F11">
        <v>821.42857000000004</v>
      </c>
      <c r="I11">
        <v>152.51787999999999</v>
      </c>
      <c r="J11">
        <v>156.16900000000001</v>
      </c>
    </row>
    <row r="12" spans="1:18" x14ac:dyDescent="0.2">
      <c r="B12">
        <v>170.35040000000001</v>
      </c>
      <c r="E12">
        <v>1000</v>
      </c>
      <c r="F12">
        <v>835.29412000000002</v>
      </c>
    </row>
    <row r="13" spans="1:18" x14ac:dyDescent="0.2">
      <c r="B13">
        <v>167.63566</v>
      </c>
      <c r="E13">
        <v>234.28570999999999</v>
      </c>
      <c r="F13">
        <v>150</v>
      </c>
    </row>
    <row r="14" spans="1:18" x14ac:dyDescent="0.2">
      <c r="B14">
        <v>106.21135</v>
      </c>
      <c r="E14">
        <v>1371.42857</v>
      </c>
      <c r="F14">
        <v>1047.36842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8"/>
  <sheetViews>
    <sheetView workbookViewId="0">
      <selection activeCell="F18" sqref="F18"/>
    </sheetView>
  </sheetViews>
  <sheetFormatPr baseColWidth="10" defaultColWidth="8.83203125" defaultRowHeight="15" x14ac:dyDescent="0.2"/>
  <cols>
    <col min="1" max="1" width="14.6640625" customWidth="1"/>
    <col min="5" max="5" width="13.5" customWidth="1"/>
  </cols>
  <sheetData>
    <row r="1" spans="1:6" s="2" customFormat="1" x14ac:dyDescent="0.2">
      <c r="A1" s="2" t="s">
        <v>77</v>
      </c>
      <c r="E1" s="2" t="s">
        <v>78</v>
      </c>
    </row>
    <row r="2" spans="1:6" x14ac:dyDescent="0.2">
      <c r="A2" t="s">
        <v>18</v>
      </c>
      <c r="B2" t="s">
        <v>19</v>
      </c>
      <c r="E2" t="s">
        <v>18</v>
      </c>
      <c r="F2" t="s">
        <v>21</v>
      </c>
    </row>
    <row r="3" spans="1:6" x14ac:dyDescent="0.2">
      <c r="A3">
        <v>511.66667000000001</v>
      </c>
      <c r="B3">
        <v>390.52632</v>
      </c>
      <c r="E3">
        <v>660.87751000000003</v>
      </c>
      <c r="F3">
        <v>670.83333000000005</v>
      </c>
    </row>
    <row r="4" spans="1:6" x14ac:dyDescent="0.2">
      <c r="A4">
        <v>658.08416</v>
      </c>
      <c r="B4">
        <v>511.43911000000003</v>
      </c>
      <c r="E4">
        <v>336.21933999999999</v>
      </c>
      <c r="F4">
        <v>308.90643</v>
      </c>
    </row>
    <row r="5" spans="1:6" x14ac:dyDescent="0.2">
      <c r="A5">
        <v>243.11454000000001</v>
      </c>
      <c r="B5">
        <v>181.31387000000001</v>
      </c>
      <c r="E5">
        <v>475.43860000000001</v>
      </c>
      <c r="F5">
        <v>506.61765000000003</v>
      </c>
    </row>
    <row r="6" spans="1:6" x14ac:dyDescent="0.2">
      <c r="A6">
        <v>423.38461999999998</v>
      </c>
      <c r="B6">
        <v>371.63636000000002</v>
      </c>
      <c r="E6">
        <v>520.21276999999998</v>
      </c>
      <c r="F6">
        <v>590.24896000000001</v>
      </c>
    </row>
    <row r="7" spans="1:6" x14ac:dyDescent="0.2">
      <c r="A7">
        <v>280</v>
      </c>
      <c r="B7">
        <v>191.4</v>
      </c>
      <c r="E7">
        <v>318.65285</v>
      </c>
      <c r="F7">
        <v>329.62306999999998</v>
      </c>
    </row>
    <row r="8" spans="1:6" x14ac:dyDescent="0.2">
      <c r="A8">
        <v>581.25</v>
      </c>
      <c r="B8">
        <v>549.25743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Figure 1</vt:lpstr>
      <vt:lpstr>Figure 1-figure supplement 1</vt:lpstr>
      <vt:lpstr>Figure 1-figure supplement 2</vt:lpstr>
      <vt:lpstr>Figure 1-figure supplement 3</vt:lpstr>
      <vt:lpstr>Figure 2</vt:lpstr>
      <vt:lpstr>Figure 3</vt:lpstr>
      <vt:lpstr>Figure 3-figure supplement 1</vt:lpstr>
      <vt:lpstr>Figure 4</vt:lpstr>
      <vt:lpstr>Figure 4-figure supplement 1</vt:lpstr>
      <vt:lpstr>Figure 4-figure supplement 2</vt:lpstr>
      <vt:lpstr>Figure 4-figure supplement 3</vt:lpstr>
      <vt:lpstr>Figure 5</vt:lpstr>
      <vt:lpstr>Figure 5-figure supplement 1</vt:lpstr>
      <vt:lpstr>Figure 6</vt:lpstr>
      <vt:lpstr>Figure 6-figure supplement 1</vt:lpstr>
      <vt:lpstr>Figure 6-figure supplement 2</vt:lpstr>
      <vt:lpstr>Figure 6-figure supplement 3</vt:lpstr>
      <vt:lpstr>Figure 7</vt:lpstr>
      <vt:lpstr>Figure 7-figure supplement 1</vt:lpstr>
      <vt:lpstr>Figure 8 </vt:lpstr>
      <vt:lpstr>Figure 8-figure supplement 1</vt:lpstr>
    </vt:vector>
  </TitlesOfParts>
  <Company>Albert Einstein 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Pablito</dc:creator>
  <cp:lastModifiedBy>Pablo Castillo</cp:lastModifiedBy>
  <dcterms:created xsi:type="dcterms:W3CDTF">2021-05-10T13:33:38Z</dcterms:created>
  <dcterms:modified xsi:type="dcterms:W3CDTF">2021-05-11T15:49:20Z</dcterms:modified>
</cp:coreProperties>
</file>