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wustl-my.sharepoint.com/personal/jjmiller_wustl_edu/Documents/Papers/GloB and FrmB/eLife full submission/"/>
    </mc:Choice>
  </mc:AlternateContent>
  <xr:revisionPtr revIDLastSave="7" documentId="8_{77E5AA4C-D3BE-4720-8C1A-2C1D5808200C}" xr6:coauthVersionLast="46" xr6:coauthVersionMax="46" xr10:uidLastSave="{39E631BB-CF0D-45FF-84DA-B7AEB475A295}"/>
  <bookViews>
    <workbookView xWindow="28680" yWindow="-120" windowWidth="29040" windowHeight="16440" xr2:uid="{536E8192-9CBF-48AD-BE37-274B63170F06}"/>
  </bookViews>
  <sheets>
    <sheet name="Figure 3 source data 1" sheetId="2" r:id="rId1"/>
    <sheet name="Figure 3 source data 2" sheetId="1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2" l="1"/>
  <c r="O3" i="2"/>
  <c r="P3" i="2"/>
  <c r="Q3" i="2"/>
  <c r="N4" i="2"/>
  <c r="O4" i="2"/>
  <c r="P4" i="2"/>
  <c r="Q4" i="2"/>
  <c r="N5" i="2"/>
  <c r="O5" i="2"/>
  <c r="P5" i="2"/>
  <c r="Q5" i="2"/>
  <c r="N6" i="2"/>
  <c r="O6" i="2"/>
  <c r="P6" i="2"/>
  <c r="Q6" i="2"/>
  <c r="N7" i="2"/>
  <c r="O7" i="2"/>
  <c r="P7" i="2"/>
  <c r="Q7" i="2"/>
  <c r="N8" i="2"/>
  <c r="O8" i="2"/>
  <c r="P8" i="2"/>
  <c r="Q8" i="2"/>
  <c r="N9" i="2"/>
  <c r="O9" i="2"/>
  <c r="P9" i="2"/>
  <c r="Q9" i="2"/>
  <c r="N10" i="2"/>
  <c r="O10" i="2"/>
  <c r="P10" i="2"/>
  <c r="Q10" i="2"/>
  <c r="N11" i="2"/>
  <c r="O11" i="2"/>
  <c r="P11" i="2"/>
  <c r="Q11" i="2"/>
  <c r="N12" i="2"/>
  <c r="O12" i="2"/>
  <c r="P12" i="2"/>
  <c r="Q12" i="2"/>
  <c r="N13" i="2"/>
  <c r="O13" i="2"/>
  <c r="P13" i="2"/>
  <c r="Q13" i="2"/>
  <c r="N14" i="2"/>
  <c r="O14" i="2"/>
  <c r="P14" i="2"/>
  <c r="Q14" i="2"/>
  <c r="N15" i="2"/>
  <c r="O15" i="2"/>
  <c r="P15" i="2"/>
  <c r="Q15" i="2"/>
  <c r="N16" i="2"/>
  <c r="O16" i="2"/>
  <c r="P16" i="2"/>
  <c r="Q16" i="2"/>
  <c r="N17" i="2"/>
  <c r="O17" i="2"/>
  <c r="P17" i="2"/>
  <c r="Q17" i="2"/>
  <c r="N18" i="2"/>
  <c r="O18" i="2"/>
  <c r="P18" i="2"/>
  <c r="Q18" i="2"/>
  <c r="N19" i="2"/>
  <c r="O19" i="2"/>
  <c r="P19" i="2"/>
  <c r="Q19" i="2"/>
  <c r="N20" i="2"/>
  <c r="O20" i="2"/>
  <c r="P20" i="2"/>
  <c r="Q20" i="2"/>
  <c r="N21" i="2"/>
  <c r="O21" i="2"/>
  <c r="P21" i="2"/>
  <c r="Q21" i="2"/>
  <c r="N22" i="2"/>
  <c r="O22" i="2"/>
  <c r="P22" i="2"/>
  <c r="Q22" i="2"/>
  <c r="N23" i="2"/>
  <c r="O23" i="2"/>
  <c r="P23" i="2"/>
  <c r="Q23" i="2"/>
  <c r="N24" i="2"/>
  <c r="O24" i="2"/>
  <c r="P24" i="2"/>
  <c r="Q24" i="2"/>
  <c r="N25" i="2"/>
  <c r="O25" i="2"/>
  <c r="P25" i="2"/>
  <c r="Q25" i="2"/>
  <c r="N26" i="2"/>
  <c r="O26" i="2"/>
  <c r="P26" i="2"/>
  <c r="Q26" i="2"/>
  <c r="N27" i="2"/>
  <c r="O27" i="2"/>
  <c r="P27" i="2"/>
  <c r="Q27" i="2"/>
  <c r="N28" i="2"/>
  <c r="O28" i="2"/>
  <c r="P28" i="2"/>
  <c r="Q28" i="2"/>
  <c r="N29" i="2"/>
  <c r="O29" i="2"/>
  <c r="P29" i="2"/>
  <c r="Q29" i="2"/>
  <c r="N30" i="2"/>
  <c r="O30" i="2"/>
  <c r="P30" i="2"/>
  <c r="Q30" i="2"/>
  <c r="N31" i="2"/>
  <c r="O31" i="2"/>
  <c r="P31" i="2"/>
  <c r="Q31" i="2"/>
  <c r="N32" i="2"/>
  <c r="O32" i="2"/>
  <c r="P32" i="2"/>
  <c r="Q32" i="2"/>
  <c r="N33" i="2"/>
  <c r="O33" i="2"/>
  <c r="P33" i="2"/>
  <c r="Q33" i="2"/>
  <c r="N34" i="2"/>
  <c r="O34" i="2"/>
  <c r="P34" i="2"/>
  <c r="Q34" i="2"/>
  <c r="Q34" i="1"/>
  <c r="P34" i="1"/>
  <c r="O34" i="1"/>
  <c r="N34" i="1"/>
  <c r="Q33" i="1"/>
  <c r="P33" i="1"/>
  <c r="O33" i="1"/>
  <c r="N33" i="1"/>
  <c r="Q32" i="1"/>
  <c r="P32" i="1"/>
  <c r="O32" i="1"/>
  <c r="N32" i="1"/>
  <c r="Q31" i="1"/>
  <c r="P31" i="1"/>
  <c r="O31" i="1"/>
  <c r="N31" i="1"/>
  <c r="Q30" i="1"/>
  <c r="P30" i="1"/>
  <c r="O30" i="1"/>
  <c r="N30" i="1"/>
  <c r="Q29" i="1"/>
  <c r="P29" i="1"/>
  <c r="O29" i="1"/>
  <c r="N29" i="1"/>
  <c r="Q28" i="1"/>
  <c r="P28" i="1"/>
  <c r="O28" i="1"/>
  <c r="N28" i="1"/>
  <c r="Q27" i="1"/>
  <c r="P27" i="1"/>
  <c r="O27" i="1"/>
  <c r="N27" i="1"/>
  <c r="Q26" i="1"/>
  <c r="P26" i="1"/>
  <c r="O26" i="1"/>
  <c r="N26" i="1"/>
  <c r="Q25" i="1"/>
  <c r="P25" i="1"/>
  <c r="O25" i="1"/>
  <c r="N25" i="1"/>
  <c r="Q24" i="1"/>
  <c r="P24" i="1"/>
  <c r="O24" i="1"/>
  <c r="N24" i="1"/>
  <c r="Q23" i="1"/>
  <c r="P23" i="1"/>
  <c r="O23" i="1"/>
  <c r="N23" i="1"/>
  <c r="Q22" i="1"/>
  <c r="P22" i="1"/>
  <c r="O22" i="1"/>
  <c r="N22" i="1"/>
  <c r="Q21" i="1"/>
  <c r="P21" i="1"/>
  <c r="O21" i="1"/>
  <c r="N21" i="1"/>
  <c r="Q20" i="1"/>
  <c r="P20" i="1"/>
  <c r="O20" i="1"/>
  <c r="N20" i="1"/>
  <c r="Q19" i="1"/>
  <c r="P19" i="1"/>
  <c r="O19" i="1"/>
  <c r="N19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P15" i="1"/>
  <c r="O15" i="1"/>
  <c r="N15" i="1"/>
  <c r="Q14" i="1"/>
  <c r="P14" i="1"/>
  <c r="O14" i="1"/>
  <c r="N14" i="1"/>
  <c r="Q13" i="1"/>
  <c r="P13" i="1"/>
  <c r="O13" i="1"/>
  <c r="N13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Q8" i="1"/>
  <c r="P8" i="1"/>
  <c r="O8" i="1"/>
  <c r="N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  <c r="Q3" i="1"/>
  <c r="P3" i="1"/>
  <c r="O3" i="1"/>
  <c r="N3" i="1"/>
</calcChain>
</file>

<file path=xl/sharedStrings.xml><?xml version="1.0" encoding="utf-8"?>
<sst xmlns="http://schemas.openxmlformats.org/spreadsheetml/2006/main" count="149" uniqueCount="52">
  <si>
    <r>
      <t>V</t>
    </r>
    <r>
      <rPr>
        <vertAlign val="subscript"/>
        <sz val="8"/>
        <rFont val="Arial"/>
        <family val="2"/>
      </rPr>
      <t xml:space="preserve">max </t>
    </r>
    <r>
      <rPr>
        <sz val="8"/>
        <rFont val="Arial"/>
        <family val="2"/>
      </rPr>
      <t>(pmol*min</t>
    </r>
    <r>
      <rPr>
        <vertAlign val="superscript"/>
        <sz val="8"/>
        <rFont val="Arial"/>
        <family val="2"/>
      </rPr>
      <t>-1</t>
    </r>
    <r>
      <rPr>
        <sz val="8"/>
        <rFont val="Arial"/>
        <family val="2"/>
      </rPr>
      <t>*μg protein</t>
    </r>
    <r>
      <rPr>
        <vertAlign val="superscript"/>
        <sz val="8"/>
        <rFont val="Arial"/>
        <family val="2"/>
      </rPr>
      <t>-1</t>
    </r>
    <r>
      <rPr>
        <sz val="8"/>
        <rFont val="Arial"/>
        <family val="2"/>
      </rPr>
      <t>)</t>
    </r>
  </si>
  <si>
    <r>
      <t>K</t>
    </r>
    <r>
      <rPr>
        <vertAlign val="subscript"/>
        <sz val="8"/>
        <rFont val="Arial"/>
        <family val="2"/>
      </rPr>
      <t xml:space="preserve">m </t>
    </r>
    <r>
      <rPr>
        <sz val="8"/>
        <rFont val="Arial"/>
        <family val="2"/>
      </rPr>
      <t>(μM)</t>
    </r>
  </si>
  <si>
    <r>
      <t>V</t>
    </r>
    <r>
      <rPr>
        <vertAlign val="subscript"/>
        <sz val="8"/>
        <color theme="1"/>
        <rFont val="Arial"/>
        <family val="2"/>
      </rPr>
      <t>max</t>
    </r>
    <r>
      <rPr>
        <sz val="8"/>
        <color theme="1"/>
        <rFont val="Arial"/>
        <family val="2"/>
      </rPr>
      <t>/K</t>
    </r>
    <r>
      <rPr>
        <vertAlign val="subscript"/>
        <sz val="8"/>
        <color theme="1"/>
        <rFont val="Arial"/>
        <family val="2"/>
      </rPr>
      <t xml:space="preserve">m </t>
    </r>
    <r>
      <rPr>
        <sz val="8"/>
        <color theme="1"/>
        <rFont val="Arial"/>
        <family val="2"/>
      </rPr>
      <t>(pmol*min</t>
    </r>
    <r>
      <rPr>
        <vertAlign val="superscript"/>
        <sz val="8"/>
        <color theme="1"/>
        <rFont val="Arial"/>
        <family val="2"/>
      </rPr>
      <t>-1</t>
    </r>
    <r>
      <rPr>
        <sz val="8"/>
        <color theme="1"/>
        <rFont val="Arial"/>
        <family val="2"/>
      </rPr>
      <t>*mg GloB</t>
    </r>
    <r>
      <rPr>
        <vertAlign val="superscript"/>
        <sz val="8"/>
        <color theme="1"/>
        <rFont val="Arial"/>
        <family val="2"/>
      </rPr>
      <t>-1</t>
    </r>
    <r>
      <rPr>
        <sz val="8"/>
        <color theme="1"/>
        <rFont val="Calibri"/>
        <family val="2"/>
      </rPr>
      <t>µ</t>
    </r>
    <r>
      <rPr>
        <sz val="8"/>
        <color theme="1"/>
        <rFont val="Arial"/>
        <family val="2"/>
      </rPr>
      <t>M</t>
    </r>
    <r>
      <rPr>
        <vertAlign val="superscript"/>
        <sz val="8"/>
        <color theme="1"/>
        <rFont val="Arial"/>
        <family val="2"/>
      </rPr>
      <t>-1</t>
    </r>
    <r>
      <rPr>
        <sz val="8"/>
        <color theme="1"/>
        <rFont val="Arial"/>
        <family val="2"/>
      </rPr>
      <t>)</t>
    </r>
  </si>
  <si>
    <r>
      <t>k</t>
    </r>
    <r>
      <rPr>
        <vertAlign val="subscript"/>
        <sz val="8"/>
        <rFont val="Arial"/>
        <family val="2"/>
      </rPr>
      <t xml:space="preserve">cat </t>
    </r>
    <r>
      <rPr>
        <sz val="8"/>
        <rFont val="Arial"/>
        <family val="2"/>
      </rPr>
      <t>(10</t>
    </r>
    <r>
      <rPr>
        <vertAlign val="superscript"/>
        <sz val="8"/>
        <rFont val="Arial"/>
        <family val="2"/>
      </rPr>
      <t>-3</t>
    </r>
    <r>
      <rPr>
        <sz val="8"/>
        <rFont val="Arial"/>
        <family val="2"/>
      </rPr>
      <t xml:space="preserve"> s</t>
    </r>
    <r>
      <rPr>
        <vertAlign val="superscript"/>
        <sz val="8"/>
        <rFont val="Arial"/>
        <family val="2"/>
      </rPr>
      <t>-1</t>
    </r>
    <r>
      <rPr>
        <sz val="8"/>
        <rFont val="Arial"/>
        <family val="2"/>
      </rPr>
      <t>)</t>
    </r>
  </si>
  <si>
    <r>
      <t>k</t>
    </r>
    <r>
      <rPr>
        <vertAlign val="subscript"/>
        <sz val="8"/>
        <rFont val="Arial"/>
        <family val="2"/>
      </rPr>
      <t>cat/</t>
    </r>
    <r>
      <rPr>
        <b/>
        <sz val="8"/>
        <rFont val="Arial"/>
        <family val="2"/>
      </rPr>
      <t>K</t>
    </r>
    <r>
      <rPr>
        <vertAlign val="subscript"/>
        <sz val="8"/>
        <rFont val="Arial"/>
        <family val="2"/>
      </rPr>
      <t xml:space="preserve">m </t>
    </r>
    <r>
      <rPr>
        <sz val="8"/>
        <rFont val="Arial"/>
        <family val="2"/>
      </rPr>
      <t>(M</t>
    </r>
    <r>
      <rPr>
        <vertAlign val="superscript"/>
        <sz val="8"/>
        <rFont val="Arial"/>
        <family val="2"/>
      </rPr>
      <t>-1</t>
    </r>
    <r>
      <rPr>
        <sz val="8"/>
        <rFont val="Arial"/>
        <family val="2"/>
      </rPr>
      <t xml:space="preserve"> s</t>
    </r>
    <r>
      <rPr>
        <vertAlign val="superscript"/>
        <sz val="8"/>
        <rFont val="Arial"/>
        <family val="2"/>
      </rPr>
      <t>-1</t>
    </r>
    <r>
      <rPr>
        <sz val="8"/>
        <rFont val="Arial"/>
        <family val="2"/>
      </rPr>
      <t>)</t>
    </r>
  </si>
  <si>
    <r>
      <t>k</t>
    </r>
    <r>
      <rPr>
        <vertAlign val="subscript"/>
        <sz val="8"/>
        <rFont val="Arial"/>
        <family val="2"/>
      </rPr>
      <t>cat/</t>
    </r>
    <r>
      <rPr>
        <sz val="8"/>
        <rFont val="Arial"/>
        <family val="2"/>
      </rPr>
      <t>k</t>
    </r>
    <r>
      <rPr>
        <vertAlign val="subscript"/>
        <sz val="8"/>
        <rFont val="Arial"/>
        <family val="2"/>
      </rPr>
      <t xml:space="preserve">uncat </t>
    </r>
    <r>
      <rPr>
        <sz val="8"/>
        <rFont val="Arial"/>
        <family val="2"/>
      </rPr>
      <t>(10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</si>
  <si>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r>
      <rPr>
        <sz val="8"/>
        <rFont val="Arial"/>
        <family val="2"/>
      </rPr>
      <t>((</t>
    </r>
    <r>
      <rPr>
        <b/>
        <sz val="8"/>
        <rFont val="Arial"/>
        <family val="2"/>
      </rPr>
      <t>k</t>
    </r>
    <r>
      <rPr>
        <vertAlign val="subscript"/>
        <sz val="8"/>
        <rFont val="Arial"/>
        <family val="2"/>
      </rPr>
      <t>cat/</t>
    </r>
    <r>
      <rPr>
        <b/>
        <sz val="8"/>
        <rFont val="Arial"/>
        <family val="2"/>
      </rPr>
      <t>K</t>
    </r>
    <r>
      <rPr>
        <vertAlign val="subscript"/>
        <sz val="8"/>
        <rFont val="Arial"/>
        <family val="2"/>
      </rPr>
      <t>m)</t>
    </r>
    <r>
      <rPr>
        <sz val="8"/>
        <rFont val="Arial"/>
        <family val="2"/>
      </rPr>
      <t>/k</t>
    </r>
    <r>
      <rPr>
        <vertAlign val="subscript"/>
        <sz val="8"/>
        <rFont val="Arial"/>
        <family val="2"/>
      </rPr>
      <t>uncat</t>
    </r>
    <r>
      <rPr>
        <sz val="8"/>
        <rFont val="Arial"/>
        <family val="2"/>
      </rPr>
      <t>)</t>
    </r>
    <r>
      <rPr>
        <vertAlign val="subscript"/>
        <sz val="8"/>
        <rFont val="Arial"/>
        <family val="2"/>
      </rPr>
      <t xml:space="preserve"> </t>
    </r>
    <r>
      <rPr>
        <sz val="8"/>
        <rFont val="Arial"/>
        <family val="2"/>
      </rPr>
      <t>(10</t>
    </r>
    <r>
      <rPr>
        <vertAlign val="superscript"/>
        <sz val="8"/>
        <rFont val="Arial"/>
        <family val="2"/>
      </rPr>
      <t xml:space="preserve">9 </t>
    </r>
    <r>
      <rPr>
        <sz val="8"/>
        <rFont val="Arial"/>
        <family val="2"/>
      </rPr>
      <t>M</t>
    </r>
    <r>
      <rPr>
        <vertAlign val="superscript"/>
        <sz val="8"/>
        <rFont val="Arial"/>
        <family val="2"/>
      </rPr>
      <t>-1</t>
    </r>
    <r>
      <rPr>
        <sz val="8"/>
        <rFont val="Arial"/>
        <family val="2"/>
      </rPr>
      <t>)</t>
    </r>
  </si>
  <si>
    <r>
      <rPr>
        <sz val="8"/>
        <color theme="1"/>
        <rFont val="Arial"/>
        <family val="2"/>
      </rPr>
      <t>((</t>
    </r>
    <r>
      <rPr>
        <b/>
        <sz val="8"/>
        <color theme="1"/>
        <rFont val="Arial"/>
        <family val="2"/>
      </rPr>
      <t>V</t>
    </r>
    <r>
      <rPr>
        <vertAlign val="subscript"/>
        <sz val="8"/>
        <color theme="1"/>
        <rFont val="Arial"/>
        <family val="2"/>
      </rPr>
      <t>max</t>
    </r>
    <r>
      <rPr>
        <sz val="8"/>
        <color theme="1"/>
        <rFont val="Arial"/>
        <family val="2"/>
      </rPr>
      <t>/K</t>
    </r>
    <r>
      <rPr>
        <vertAlign val="subscript"/>
        <sz val="8"/>
        <color theme="1"/>
        <rFont val="Arial"/>
        <family val="2"/>
      </rPr>
      <t>m</t>
    </r>
    <r>
      <rPr>
        <sz val="8"/>
        <color theme="1"/>
        <rFont val="Arial"/>
        <family val="2"/>
      </rPr>
      <t>)/k</t>
    </r>
    <r>
      <rPr>
        <vertAlign val="subscript"/>
        <sz val="8"/>
        <color theme="1"/>
        <rFont val="Arial"/>
        <family val="2"/>
      </rPr>
      <t>uncat</t>
    </r>
    <r>
      <rPr>
        <sz val="8"/>
        <color theme="1"/>
        <rFont val="Arial"/>
        <family val="2"/>
      </rPr>
      <t>)</t>
    </r>
    <r>
      <rPr>
        <vertAlign val="subscript"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(10</t>
    </r>
    <r>
      <rPr>
        <vertAlign val="superscript"/>
        <sz val="8"/>
        <color theme="1"/>
        <rFont val="Arial"/>
        <family val="2"/>
      </rPr>
      <t>12</t>
    </r>
    <r>
      <rPr>
        <sz val="8"/>
        <color theme="1"/>
        <rFont val="Arial"/>
        <family val="2"/>
      </rPr>
      <t>pmol*mg GloB</t>
    </r>
    <r>
      <rPr>
        <vertAlign val="superscript"/>
        <sz val="8"/>
        <color theme="1"/>
        <rFont val="Arial"/>
        <family val="2"/>
      </rPr>
      <t>-1</t>
    </r>
    <r>
      <rPr>
        <sz val="8"/>
        <color theme="1"/>
        <rFont val="Calibri"/>
        <family val="2"/>
      </rPr>
      <t>µ</t>
    </r>
    <r>
      <rPr>
        <sz val="8"/>
        <color theme="1"/>
        <rFont val="Arial"/>
        <family val="2"/>
      </rPr>
      <t>M</t>
    </r>
    <r>
      <rPr>
        <vertAlign val="superscript"/>
        <sz val="8"/>
        <color theme="1"/>
        <rFont val="Arial"/>
        <family val="2"/>
      </rPr>
      <t>-1</t>
    </r>
    <r>
      <rPr>
        <sz val="8"/>
        <color theme="1"/>
        <rFont val="Arial"/>
        <family val="2"/>
      </rPr>
      <t>)</t>
    </r>
  </si>
  <si>
    <t>Substrate</t>
  </si>
  <si>
    <t>Value</t>
  </si>
  <si>
    <t>SEM</t>
  </si>
  <si>
    <t>1C</t>
  </si>
  <si>
    <t>2C</t>
  </si>
  <si>
    <t>3C</t>
  </si>
  <si>
    <t>&gt;50 μM</t>
  </si>
  <si>
    <t>6C</t>
  </si>
  <si>
    <t>7C</t>
  </si>
  <si>
    <t>8C</t>
  </si>
  <si>
    <t>9C</t>
  </si>
  <si>
    <t>10C</t>
  </si>
  <si>
    <t>11C</t>
  </si>
  <si>
    <t>1O</t>
  </si>
  <si>
    <t>2O</t>
  </si>
  <si>
    <t>3O</t>
  </si>
  <si>
    <t>500.</t>
  </si>
  <si>
    <t>4O</t>
  </si>
  <si>
    <t>5O</t>
  </si>
  <si>
    <t>6O</t>
  </si>
  <si>
    <t>7O</t>
  </si>
  <si>
    <t>8O</t>
  </si>
  <si>
    <t>9O</t>
  </si>
  <si>
    <t>10O</t>
  </si>
  <si>
    <t>11O</t>
  </si>
  <si>
    <t>12O</t>
  </si>
  <si>
    <t>1S</t>
  </si>
  <si>
    <t>2S</t>
  </si>
  <si>
    <t>3S</t>
  </si>
  <si>
    <t>4S</t>
  </si>
  <si>
    <t>5S</t>
  </si>
  <si>
    <t>6S</t>
  </si>
  <si>
    <t>7S</t>
  </si>
  <si>
    <t>8S</t>
  </si>
  <si>
    <t>9S</t>
  </si>
  <si>
    <t>11S</t>
  </si>
  <si>
    <t>12S</t>
  </si>
  <si>
    <r>
      <t>Sa</t>
    </r>
    <r>
      <rPr>
        <sz val="8"/>
        <rFont val="Arial"/>
        <family val="2"/>
      </rPr>
      <t>GloB</t>
    </r>
  </si>
  <si>
    <t>&gt;50</t>
  </si>
  <si>
    <r>
      <rPr>
        <sz val="8"/>
        <color theme="1"/>
        <rFont val="Arial"/>
        <family val="2"/>
      </rPr>
      <t>((</t>
    </r>
    <r>
      <rPr>
        <b/>
        <sz val="8"/>
        <color theme="1"/>
        <rFont val="Arial"/>
        <family val="2"/>
      </rPr>
      <t>V</t>
    </r>
    <r>
      <rPr>
        <vertAlign val="subscript"/>
        <sz val="8"/>
        <color theme="1"/>
        <rFont val="Arial"/>
        <family val="2"/>
      </rPr>
      <t>max</t>
    </r>
    <r>
      <rPr>
        <sz val="8"/>
        <color theme="1"/>
        <rFont val="Arial"/>
        <family val="2"/>
      </rPr>
      <t>/K</t>
    </r>
    <r>
      <rPr>
        <vertAlign val="subscript"/>
        <sz val="8"/>
        <color theme="1"/>
        <rFont val="Arial"/>
        <family val="2"/>
      </rPr>
      <t>m</t>
    </r>
    <r>
      <rPr>
        <sz val="8"/>
        <color theme="1"/>
        <rFont val="Arial"/>
        <family val="2"/>
      </rPr>
      <t>)/k</t>
    </r>
    <r>
      <rPr>
        <vertAlign val="subscript"/>
        <sz val="8"/>
        <color theme="1"/>
        <rFont val="Arial"/>
        <family val="2"/>
      </rPr>
      <t>uncat</t>
    </r>
    <r>
      <rPr>
        <sz val="8"/>
        <color theme="1"/>
        <rFont val="Arial"/>
        <family val="2"/>
      </rPr>
      <t>)</t>
    </r>
    <r>
      <rPr>
        <vertAlign val="subscript"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(10</t>
    </r>
    <r>
      <rPr>
        <vertAlign val="superscript"/>
        <sz val="8"/>
        <color theme="1"/>
        <rFont val="Arial"/>
        <family val="2"/>
      </rPr>
      <t>12</t>
    </r>
    <r>
      <rPr>
        <sz val="8"/>
        <color theme="1"/>
        <rFont val="Arial"/>
        <family val="2"/>
      </rPr>
      <t xml:space="preserve"> pmol*mg FrmB</t>
    </r>
    <r>
      <rPr>
        <vertAlign val="superscript"/>
        <sz val="8"/>
        <color theme="1"/>
        <rFont val="Arial"/>
        <family val="2"/>
      </rPr>
      <t>-1</t>
    </r>
    <r>
      <rPr>
        <sz val="8"/>
        <color theme="1"/>
        <rFont val="Calibri"/>
        <family val="2"/>
      </rPr>
      <t>µ</t>
    </r>
    <r>
      <rPr>
        <sz val="8"/>
        <color theme="1"/>
        <rFont val="Arial"/>
        <family val="2"/>
      </rPr>
      <t>M</t>
    </r>
    <r>
      <rPr>
        <vertAlign val="superscript"/>
        <sz val="8"/>
        <color theme="1"/>
        <rFont val="Arial"/>
        <family val="2"/>
      </rPr>
      <t>-1</t>
    </r>
    <r>
      <rPr>
        <sz val="8"/>
        <color theme="1"/>
        <rFont val="Arial"/>
        <family val="2"/>
      </rPr>
      <t>)</t>
    </r>
  </si>
  <si>
    <r>
      <t>V</t>
    </r>
    <r>
      <rPr>
        <vertAlign val="subscript"/>
        <sz val="8"/>
        <color theme="1"/>
        <rFont val="Arial"/>
        <family val="2"/>
      </rPr>
      <t>max</t>
    </r>
    <r>
      <rPr>
        <sz val="8"/>
        <color theme="1"/>
        <rFont val="Arial"/>
        <family val="2"/>
      </rPr>
      <t>/K</t>
    </r>
    <r>
      <rPr>
        <vertAlign val="subscript"/>
        <sz val="8"/>
        <color theme="1"/>
        <rFont val="Arial"/>
        <family val="2"/>
      </rPr>
      <t xml:space="preserve">m </t>
    </r>
    <r>
      <rPr>
        <sz val="8"/>
        <color theme="1"/>
        <rFont val="Arial"/>
        <family val="2"/>
      </rPr>
      <t>(pmol*min</t>
    </r>
    <r>
      <rPr>
        <vertAlign val="superscript"/>
        <sz val="8"/>
        <color theme="1"/>
        <rFont val="Arial"/>
        <family val="2"/>
      </rPr>
      <t>-1</t>
    </r>
    <r>
      <rPr>
        <sz val="8"/>
        <color theme="1"/>
        <rFont val="Arial"/>
        <family val="2"/>
      </rPr>
      <t>*mg FrmB</t>
    </r>
    <r>
      <rPr>
        <vertAlign val="superscript"/>
        <sz val="8"/>
        <color theme="1"/>
        <rFont val="Arial"/>
        <family val="2"/>
      </rPr>
      <t>-1</t>
    </r>
    <r>
      <rPr>
        <sz val="8"/>
        <color theme="1"/>
        <rFont val="Calibri"/>
        <family val="2"/>
      </rPr>
      <t>µ</t>
    </r>
    <r>
      <rPr>
        <sz val="8"/>
        <color theme="1"/>
        <rFont val="Arial"/>
        <family val="2"/>
      </rPr>
      <t>M</t>
    </r>
    <r>
      <rPr>
        <vertAlign val="superscript"/>
        <sz val="8"/>
        <color theme="1"/>
        <rFont val="Arial"/>
        <family val="2"/>
      </rPr>
      <t>-1</t>
    </r>
    <r>
      <rPr>
        <sz val="8"/>
        <color theme="1"/>
        <rFont val="Arial"/>
        <family val="2"/>
      </rPr>
      <t>)</t>
    </r>
  </si>
  <si>
    <r>
      <t>K</t>
    </r>
    <r>
      <rPr>
        <vertAlign val="subscript"/>
        <sz val="8"/>
        <color theme="1"/>
        <rFont val="Arial"/>
        <family val="2"/>
      </rPr>
      <t xml:space="preserve">m </t>
    </r>
    <r>
      <rPr>
        <sz val="8"/>
        <color theme="1"/>
        <rFont val="Arial"/>
        <family val="2"/>
      </rPr>
      <t>(μM)</t>
    </r>
  </si>
  <si>
    <r>
      <t>V</t>
    </r>
    <r>
      <rPr>
        <vertAlign val="subscript"/>
        <sz val="8"/>
        <color theme="1"/>
        <rFont val="Arial"/>
        <family val="2"/>
      </rPr>
      <t xml:space="preserve">max </t>
    </r>
    <r>
      <rPr>
        <sz val="8"/>
        <color theme="1"/>
        <rFont val="Arial"/>
        <family val="2"/>
      </rPr>
      <t>(pmol*min</t>
    </r>
    <r>
      <rPr>
        <vertAlign val="superscript"/>
        <sz val="8"/>
        <color theme="1"/>
        <rFont val="Arial"/>
        <family val="2"/>
      </rPr>
      <t>-1</t>
    </r>
    <r>
      <rPr>
        <sz val="8"/>
        <color theme="1"/>
        <rFont val="Arial"/>
        <family val="2"/>
      </rPr>
      <t>*μg protein</t>
    </r>
    <r>
      <rPr>
        <vertAlign val="superscript"/>
        <sz val="8"/>
        <color theme="1"/>
        <rFont val="Arial"/>
        <family val="2"/>
      </rPr>
      <t>-1</t>
    </r>
    <r>
      <rPr>
        <sz val="8"/>
        <color theme="1"/>
        <rFont val="Arial"/>
        <family val="2"/>
      </rPr>
      <t>)</t>
    </r>
  </si>
  <si>
    <r>
      <t>Sa</t>
    </r>
    <r>
      <rPr>
        <sz val="8"/>
        <color theme="1"/>
        <rFont val="Arial"/>
        <family val="2"/>
      </rPr>
      <t>FrmB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</si>
</sst>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"/>
    <numFmt numFmtId="167" formatCode="0.00000"/>
  </numFmts>
  <fonts count="1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vertAlign val="subscript"/>
      <sz val="8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  <font>
      <vertAlign val="sub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</font>
    <font>
      <i/>
      <sz val="8"/>
      <name val="Arial"/>
      <family val="2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165" fontId="7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166" fontId="1" fillId="2" borderId="8" xfId="0" applyNumberFormat="1" applyFont="1" applyFill="1" applyBorder="1" applyAlignment="1">
      <alignment horizontal="center"/>
    </xf>
    <xf numFmtId="166" fontId="1" fillId="2" borderId="9" xfId="0" applyNumberFormat="1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165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/>
    <xf numFmtId="2" fontId="7" fillId="2" borderId="9" xfId="0" applyNumberFormat="1" applyFont="1" applyFill="1" applyBorder="1"/>
    <xf numFmtId="0" fontId="1" fillId="0" borderId="8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6" fontId="1" fillId="0" borderId="9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164" fontId="7" fillId="0" borderId="8" xfId="0" applyNumberFormat="1" applyFont="1" applyBorder="1"/>
    <xf numFmtId="164" fontId="7" fillId="0" borderId="9" xfId="0" applyNumberFormat="1" applyFont="1" applyBorder="1"/>
    <xf numFmtId="1" fontId="7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center"/>
    </xf>
    <xf numFmtId="164" fontId="7" fillId="2" borderId="8" xfId="0" applyNumberFormat="1" applyFont="1" applyFill="1" applyBorder="1"/>
    <xf numFmtId="164" fontId="7" fillId="2" borderId="9" xfId="0" applyNumberFormat="1" applyFont="1" applyFill="1" applyBorder="1"/>
    <xf numFmtId="2" fontId="7" fillId="0" borderId="0" xfId="0" applyNumberFormat="1" applyFont="1" applyAlignment="1">
      <alignment horizontal="center"/>
    </xf>
    <xf numFmtId="2" fontId="7" fillId="2" borderId="0" xfId="0" applyNumberFormat="1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166" fontId="7" fillId="2" borderId="8" xfId="0" applyNumberFormat="1" applyFont="1" applyFill="1" applyBorder="1"/>
    <xf numFmtId="166" fontId="7" fillId="2" borderId="9" xfId="0" applyNumberFormat="1" applyFont="1" applyFill="1" applyBorder="1"/>
    <xf numFmtId="164" fontId="1" fillId="0" borderId="8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166" fontId="7" fillId="0" borderId="8" xfId="0" applyNumberFormat="1" applyFont="1" applyBorder="1"/>
    <xf numFmtId="166" fontId="7" fillId="0" borderId="9" xfId="0" applyNumberFormat="1" applyFont="1" applyBorder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65" fontId="1" fillId="2" borderId="8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7" fillId="0" borderId="0" xfId="0" quotePrefix="1" applyNumberFormat="1" applyFont="1" applyAlignment="1">
      <alignment horizontal="center"/>
    </xf>
    <xf numFmtId="165" fontId="7" fillId="0" borderId="0" xfId="0" quotePrefix="1" applyNumberFormat="1" applyFont="1" applyAlignment="1">
      <alignment horizontal="center"/>
    </xf>
    <xf numFmtId="2" fontId="7" fillId="0" borderId="8" xfId="0" applyNumberFormat="1" applyFont="1" applyBorder="1"/>
    <xf numFmtId="2" fontId="7" fillId="0" borderId="9" xfId="0" applyNumberFormat="1" applyFont="1" applyBorder="1"/>
    <xf numFmtId="0" fontId="1" fillId="0" borderId="9" xfId="0" applyFont="1" applyBorder="1" applyAlignment="1">
      <alignment horizontal="center"/>
    </xf>
    <xf numFmtId="0" fontId="7" fillId="0" borderId="8" xfId="0" applyFont="1" applyBorder="1"/>
    <xf numFmtId="0" fontId="7" fillId="0" borderId="0" xfId="0" applyFont="1"/>
    <xf numFmtId="0" fontId="1" fillId="2" borderId="9" xfId="0" applyFont="1" applyFill="1" applyBorder="1" applyAlignment="1">
      <alignment horizontal="center"/>
    </xf>
    <xf numFmtId="0" fontId="7" fillId="2" borderId="8" xfId="0" applyFont="1" applyFill="1" applyBorder="1"/>
    <xf numFmtId="0" fontId="7" fillId="2" borderId="0" xfId="0" applyFont="1" applyFill="1"/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/>
    </xf>
    <xf numFmtId="2" fontId="1" fillId="3" borderId="0" xfId="0" applyNumberFormat="1" applyFont="1" applyFill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2" fontId="7" fillId="3" borderId="9" xfId="0" applyNumberFormat="1" applyFont="1" applyFill="1" applyBorder="1" applyAlignment="1">
      <alignment horizontal="center"/>
    </xf>
    <xf numFmtId="2" fontId="7" fillId="3" borderId="0" xfId="0" applyNumberFormat="1" applyFont="1" applyFill="1" applyAlignment="1">
      <alignment horizontal="center"/>
    </xf>
    <xf numFmtId="0" fontId="7" fillId="3" borderId="8" xfId="0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5" fontId="7" fillId="3" borderId="9" xfId="0" applyNumberFormat="1" applyFont="1" applyFill="1" applyBorder="1" applyAlignment="1">
      <alignment horizontal="center"/>
    </xf>
    <xf numFmtId="165" fontId="7" fillId="3" borderId="0" xfId="0" applyNumberFormat="1" applyFont="1" applyFill="1" applyAlignment="1">
      <alignment horizontal="center"/>
    </xf>
    <xf numFmtId="164" fontId="7" fillId="3" borderId="9" xfId="0" applyNumberFormat="1" applyFont="1" applyFill="1" applyBorder="1" applyAlignment="1">
      <alignment horizontal="center"/>
    </xf>
    <xf numFmtId="164" fontId="7" fillId="3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7" fontId="1" fillId="0" borderId="9" xfId="0" applyNumberFormat="1" applyFont="1" applyBorder="1" applyAlignment="1">
      <alignment horizontal="center"/>
    </xf>
    <xf numFmtId="167" fontId="1" fillId="0" borderId="0" xfId="0" applyNumberFormat="1" applyFont="1" applyAlignment="1">
      <alignment horizontal="center"/>
    </xf>
    <xf numFmtId="166" fontId="7" fillId="0" borderId="9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166" fontId="1" fillId="3" borderId="9" xfId="0" applyNumberFormat="1" applyFont="1" applyFill="1" applyBorder="1" applyAlignment="1">
      <alignment horizontal="center"/>
    </xf>
    <xf numFmtId="166" fontId="1" fillId="3" borderId="0" xfId="0" applyNumberFormat="1" applyFont="1" applyFill="1" applyAlignment="1">
      <alignment horizontal="center"/>
    </xf>
    <xf numFmtId="166" fontId="1" fillId="0" borderId="0" xfId="0" applyNumberFormat="1" applyFont="1" applyAlignment="1">
      <alignment horizontal="center"/>
    </xf>
    <xf numFmtId="1" fontId="1" fillId="3" borderId="9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167" fontId="7" fillId="2" borderId="9" xfId="0" applyNumberFormat="1" applyFont="1" applyFill="1" applyBorder="1"/>
    <xf numFmtId="167" fontId="7" fillId="2" borderId="8" xfId="0" applyNumberFormat="1" applyFont="1" applyFill="1" applyBorder="1"/>
    <xf numFmtId="165" fontId="7" fillId="0" borderId="9" xfId="0" applyNumberFormat="1" applyFont="1" applyBorder="1" applyAlignment="1">
      <alignment horizontal="center"/>
    </xf>
    <xf numFmtId="2" fontId="7" fillId="0" borderId="0" xfId="0" quotePrefix="1" applyNumberFormat="1" applyFont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" fontId="7" fillId="3" borderId="0" xfId="0" applyNumberFormat="1" applyFont="1" applyFill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6" fontId="1" fillId="3" borderId="10" xfId="0" applyNumberFormat="1" applyFont="1" applyFill="1" applyBorder="1" applyAlignment="1">
      <alignment horizontal="center"/>
    </xf>
    <xf numFmtId="166" fontId="1" fillId="3" borderId="11" xfId="0" applyNumberFormat="1" applyFont="1" applyFill="1" applyBorder="1" applyAlignment="1">
      <alignment horizontal="center"/>
    </xf>
    <xf numFmtId="2" fontId="7" fillId="3" borderId="10" xfId="0" applyNumberFormat="1" applyFont="1" applyFill="1" applyBorder="1" applyAlignment="1">
      <alignment horizontal="center"/>
    </xf>
    <xf numFmtId="2" fontId="7" fillId="3" borderId="11" xfId="0" applyNumberFormat="1" applyFont="1" applyFill="1" applyBorder="1" applyAlignment="1">
      <alignment horizontal="center"/>
    </xf>
    <xf numFmtId="165" fontId="7" fillId="3" borderId="10" xfId="0" applyNumberFormat="1" applyFont="1" applyFill="1" applyBorder="1" applyAlignment="1">
      <alignment horizontal="center"/>
    </xf>
    <xf numFmtId="165" fontId="7" fillId="3" borderId="11" xfId="0" applyNumberFormat="1" applyFont="1" applyFill="1" applyBorder="1" applyAlignment="1">
      <alignment horizontal="center"/>
    </xf>
    <xf numFmtId="164" fontId="7" fillId="3" borderId="10" xfId="0" applyNumberFormat="1" applyFont="1" applyFill="1" applyBorder="1" applyAlignment="1">
      <alignment horizontal="center"/>
    </xf>
    <xf numFmtId="164" fontId="7" fillId="3" borderId="11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jmiller_wustl_edu/Documents/Papers/GloB%20and%20FrmB/Data%20Tables/Michaelis%20Menten%20Parameters-%20all%20enzym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pers/GloB%20and%20FrmB/Data%20Tables/Michaelis%20Menten%20Parameters-%20all%20enzy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an Sera"/>
      <sheetName val="Mouse Sera"/>
      <sheetName val="SaGloB"/>
      <sheetName val="SsGloB"/>
      <sheetName val="SaFrmB"/>
      <sheetName val="No enzyme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3.5016666666666665</v>
          </cell>
          <cell r="C3">
            <v>0.68066666666666664</v>
          </cell>
        </row>
        <row r="4">
          <cell r="B4">
            <v>2.5300000000000002</v>
          </cell>
          <cell r="C4">
            <v>0.95899999999999985</v>
          </cell>
        </row>
        <row r="5">
          <cell r="B5">
            <v>6.0633333333333335</v>
          </cell>
          <cell r="C5">
            <v>2.4316666666666666</v>
          </cell>
        </row>
        <row r="6">
          <cell r="B6">
            <v>5.2066666666666661</v>
          </cell>
          <cell r="C6">
            <v>0.58066666666666678</v>
          </cell>
        </row>
        <row r="7">
          <cell r="B7">
            <v>8.8033333333333346</v>
          </cell>
          <cell r="C7">
            <v>1.1160000000000001</v>
          </cell>
        </row>
        <row r="8">
          <cell r="B8">
            <v>0.66266666666666663</v>
          </cell>
          <cell r="C8">
            <v>0.64300000000000002</v>
          </cell>
        </row>
        <row r="9">
          <cell r="B9">
            <v>1.7033333333333331</v>
          </cell>
          <cell r="C9">
            <v>0.94399999999999984</v>
          </cell>
        </row>
        <row r="10">
          <cell r="B10">
            <v>1.5694999999999999</v>
          </cell>
          <cell r="C10">
            <v>0.28116666666666668</v>
          </cell>
        </row>
        <row r="11">
          <cell r="B11">
            <v>0.5063333333333333</v>
          </cell>
          <cell r="C11">
            <v>0.84966666666666668</v>
          </cell>
        </row>
        <row r="12">
          <cell r="B12">
            <v>841.66666666666663</v>
          </cell>
          <cell r="C12">
            <v>406</v>
          </cell>
        </row>
        <row r="13">
          <cell r="B13">
            <v>357</v>
          </cell>
          <cell r="C13">
            <v>126.40000000000002</v>
          </cell>
        </row>
        <row r="14">
          <cell r="B14">
            <v>128.21666666666667</v>
          </cell>
          <cell r="C14">
            <v>54.650000000000006</v>
          </cell>
        </row>
        <row r="15">
          <cell r="B15">
            <v>24.666666666666668</v>
          </cell>
          <cell r="C15">
            <v>4.2283333333333335</v>
          </cell>
        </row>
        <row r="16">
          <cell r="B16">
            <v>6.418333333333333</v>
          </cell>
          <cell r="C16">
            <v>0.9351666666666667</v>
          </cell>
        </row>
        <row r="17">
          <cell r="B17">
            <v>75.433333333333323</v>
          </cell>
          <cell r="C17">
            <v>35.299999999999997</v>
          </cell>
        </row>
        <row r="18">
          <cell r="B18">
            <v>146.35</v>
          </cell>
          <cell r="C18">
            <v>31.666666666666664</v>
          </cell>
        </row>
        <row r="19">
          <cell r="B19">
            <v>22.2</v>
          </cell>
          <cell r="C19">
            <v>12.36</v>
          </cell>
        </row>
        <row r="20">
          <cell r="B20">
            <v>25.95</v>
          </cell>
          <cell r="C20">
            <v>7.7733333333333334</v>
          </cell>
        </row>
        <row r="21">
          <cell r="B21">
            <v>6.1783333333333337</v>
          </cell>
          <cell r="C21">
            <v>0.96616666666666673</v>
          </cell>
        </row>
        <row r="22">
          <cell r="B22">
            <v>902</v>
          </cell>
          <cell r="C22">
            <v>88.433333333333337</v>
          </cell>
        </row>
        <row r="23">
          <cell r="B23">
            <v>121.23333333333332</v>
          </cell>
          <cell r="C23">
            <v>42.15</v>
          </cell>
        </row>
        <row r="24">
          <cell r="B24">
            <v>194.66666666666666</v>
          </cell>
          <cell r="C24">
            <v>43.166666666666671</v>
          </cell>
        </row>
        <row r="25">
          <cell r="B25">
            <v>1192.8333333333335</v>
          </cell>
          <cell r="C25">
            <v>88.816666666666663</v>
          </cell>
        </row>
        <row r="26">
          <cell r="B26">
            <v>178.5</v>
          </cell>
          <cell r="C26">
            <v>39.633333333333333</v>
          </cell>
        </row>
        <row r="27">
          <cell r="B27">
            <v>67.766666666666666</v>
          </cell>
          <cell r="C27">
            <v>39.699999999999996</v>
          </cell>
        </row>
        <row r="28">
          <cell r="B28">
            <v>6.1149999999999993</v>
          </cell>
          <cell r="C28">
            <v>3.0183333333333331</v>
          </cell>
        </row>
        <row r="29">
          <cell r="B29">
            <v>48.449999999999996</v>
          </cell>
          <cell r="C29">
            <v>22.433333333333334</v>
          </cell>
        </row>
        <row r="30">
          <cell r="B30">
            <v>13.736666666666665</v>
          </cell>
          <cell r="C30">
            <v>7.36</v>
          </cell>
        </row>
        <row r="31">
          <cell r="B31">
            <v>16.983333333333334</v>
          </cell>
          <cell r="C31">
            <v>7.9050000000000002</v>
          </cell>
        </row>
        <row r="32">
          <cell r="B32">
            <v>77.3</v>
          </cell>
          <cell r="C32">
            <v>2.0916666666666663</v>
          </cell>
        </row>
        <row r="33">
          <cell r="B33">
            <v>46.35</v>
          </cell>
          <cell r="C33">
            <v>19.55</v>
          </cell>
        </row>
        <row r="34">
          <cell r="B34">
            <v>8.961666666666666</v>
          </cell>
          <cell r="C34">
            <v>9.5749999999999993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an Sera"/>
      <sheetName val="Mouse Sera"/>
      <sheetName val="SaGloB"/>
      <sheetName val="SsGloB"/>
      <sheetName val="SaFrmB"/>
      <sheetName val="No enzyme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3.5016666666666665</v>
          </cell>
          <cell r="C3">
            <v>0.68066666666666664</v>
          </cell>
        </row>
        <row r="4">
          <cell r="B4">
            <v>2.5300000000000002</v>
          </cell>
          <cell r="C4">
            <v>0.95899999999999985</v>
          </cell>
        </row>
        <row r="5">
          <cell r="B5">
            <v>6.0633333333333335</v>
          </cell>
          <cell r="C5">
            <v>2.4316666666666666</v>
          </cell>
        </row>
        <row r="6">
          <cell r="B6">
            <v>5.2066666666666661</v>
          </cell>
          <cell r="C6">
            <v>0.58066666666666678</v>
          </cell>
        </row>
        <row r="7">
          <cell r="B7">
            <v>8.8033333333333346</v>
          </cell>
          <cell r="C7">
            <v>1.1160000000000001</v>
          </cell>
        </row>
        <row r="8">
          <cell r="B8">
            <v>0.66266666666666663</v>
          </cell>
          <cell r="C8">
            <v>0.64300000000000002</v>
          </cell>
        </row>
        <row r="9">
          <cell r="B9">
            <v>1.7033333333333331</v>
          </cell>
          <cell r="C9">
            <v>0.94399999999999984</v>
          </cell>
        </row>
        <row r="10">
          <cell r="B10">
            <v>1.5694999999999999</v>
          </cell>
          <cell r="C10">
            <v>0.28116666666666668</v>
          </cell>
        </row>
        <row r="11">
          <cell r="B11">
            <v>0.5063333333333333</v>
          </cell>
          <cell r="C11">
            <v>0.84966666666666668</v>
          </cell>
        </row>
        <row r="12">
          <cell r="B12">
            <v>841.66666666666663</v>
          </cell>
          <cell r="C12">
            <v>406</v>
          </cell>
        </row>
        <row r="13">
          <cell r="B13">
            <v>357</v>
          </cell>
          <cell r="C13">
            <v>126.40000000000002</v>
          </cell>
        </row>
        <row r="14">
          <cell r="B14">
            <v>128.21666666666667</v>
          </cell>
          <cell r="C14">
            <v>54.650000000000006</v>
          </cell>
        </row>
        <row r="15">
          <cell r="B15">
            <v>24.666666666666668</v>
          </cell>
          <cell r="C15">
            <v>4.2283333333333335</v>
          </cell>
        </row>
        <row r="16">
          <cell r="B16">
            <v>6.418333333333333</v>
          </cell>
          <cell r="C16">
            <v>0.9351666666666667</v>
          </cell>
        </row>
        <row r="17">
          <cell r="B17">
            <v>75.433333333333323</v>
          </cell>
          <cell r="C17">
            <v>35.299999999999997</v>
          </cell>
        </row>
        <row r="18">
          <cell r="B18">
            <v>146.35</v>
          </cell>
          <cell r="C18">
            <v>31.666666666666664</v>
          </cell>
        </row>
        <row r="19">
          <cell r="B19">
            <v>22.2</v>
          </cell>
          <cell r="C19">
            <v>12.36</v>
          </cell>
        </row>
        <row r="20">
          <cell r="B20">
            <v>25.95</v>
          </cell>
          <cell r="C20">
            <v>7.7733333333333334</v>
          </cell>
        </row>
        <row r="21">
          <cell r="B21">
            <v>6.1783333333333337</v>
          </cell>
          <cell r="C21">
            <v>0.96616666666666673</v>
          </cell>
        </row>
        <row r="22">
          <cell r="B22">
            <v>902</v>
          </cell>
          <cell r="C22">
            <v>88.433333333333337</v>
          </cell>
        </row>
        <row r="23">
          <cell r="B23">
            <v>121.23333333333332</v>
          </cell>
          <cell r="C23">
            <v>42.15</v>
          </cell>
        </row>
        <row r="24">
          <cell r="B24">
            <v>194.66666666666666</v>
          </cell>
          <cell r="C24">
            <v>43.166666666666671</v>
          </cell>
        </row>
        <row r="25">
          <cell r="B25">
            <v>1192.8333333333335</v>
          </cell>
          <cell r="C25">
            <v>88.816666666666663</v>
          </cell>
        </row>
        <row r="26">
          <cell r="B26">
            <v>178.5</v>
          </cell>
          <cell r="C26">
            <v>39.633333333333333</v>
          </cell>
        </row>
        <row r="27">
          <cell r="B27">
            <v>67.766666666666666</v>
          </cell>
          <cell r="C27">
            <v>39.699999999999996</v>
          </cell>
        </row>
        <row r="28">
          <cell r="B28">
            <v>6.1149999999999993</v>
          </cell>
          <cell r="C28">
            <v>3.0183333333333331</v>
          </cell>
        </row>
        <row r="29">
          <cell r="B29">
            <v>48.449999999999996</v>
          </cell>
          <cell r="C29">
            <v>22.433333333333334</v>
          </cell>
        </row>
        <row r="30">
          <cell r="B30">
            <v>13.736666666666665</v>
          </cell>
          <cell r="C30">
            <v>7.36</v>
          </cell>
        </row>
        <row r="31">
          <cell r="B31">
            <v>16.983333333333334</v>
          </cell>
          <cell r="C31">
            <v>7.9050000000000002</v>
          </cell>
        </row>
        <row r="32">
          <cell r="B32">
            <v>77.3</v>
          </cell>
          <cell r="C32">
            <v>2.0916666666666663</v>
          </cell>
        </row>
        <row r="33">
          <cell r="B33">
            <v>46.35</v>
          </cell>
          <cell r="C33">
            <v>19.55</v>
          </cell>
        </row>
        <row r="34">
          <cell r="B34">
            <v>8.961666666666666</v>
          </cell>
          <cell r="C34">
            <v>9.5749999999999993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63C0-325F-4E25-9841-20F770A4DF81}">
  <dimension ref="A1:Q34"/>
  <sheetViews>
    <sheetView tabSelected="1" workbookViewId="0">
      <selection sqref="A1:Q34"/>
    </sheetView>
  </sheetViews>
  <sheetFormatPr defaultRowHeight="14.5" x14ac:dyDescent="0.35"/>
  <sheetData>
    <row r="1" spans="1:17" x14ac:dyDescent="0.35">
      <c r="A1" s="119" t="s">
        <v>51</v>
      </c>
      <c r="B1" s="117" t="s">
        <v>50</v>
      </c>
      <c r="C1" s="118"/>
      <c r="D1" s="117" t="s">
        <v>49</v>
      </c>
      <c r="E1" s="118"/>
      <c r="F1" s="117" t="s">
        <v>48</v>
      </c>
      <c r="G1" s="65"/>
      <c r="H1" s="66" t="s">
        <v>3</v>
      </c>
      <c r="I1" s="67"/>
      <c r="J1" s="66" t="s">
        <v>4</v>
      </c>
      <c r="K1" s="116"/>
      <c r="L1" s="63" t="s">
        <v>5</v>
      </c>
      <c r="M1" s="68"/>
      <c r="N1" s="63" t="s">
        <v>6</v>
      </c>
      <c r="O1" s="64"/>
      <c r="P1" s="65" t="s">
        <v>47</v>
      </c>
      <c r="Q1" s="65"/>
    </row>
    <row r="2" spans="1:17" ht="15" thickBot="1" x14ac:dyDescent="0.4">
      <c r="A2" s="115" t="s">
        <v>8</v>
      </c>
      <c r="B2" s="115" t="s">
        <v>9</v>
      </c>
      <c r="C2" s="115" t="s">
        <v>10</v>
      </c>
      <c r="D2" s="115" t="s">
        <v>9</v>
      </c>
      <c r="E2" s="115" t="s">
        <v>10</v>
      </c>
      <c r="F2" s="115" t="s">
        <v>9</v>
      </c>
      <c r="G2" s="115" t="s">
        <v>10</v>
      </c>
      <c r="H2" s="1" t="s">
        <v>9</v>
      </c>
      <c r="I2" s="1" t="s">
        <v>10</v>
      </c>
      <c r="J2" s="1" t="s">
        <v>9</v>
      </c>
      <c r="K2" s="1" t="s">
        <v>10</v>
      </c>
      <c r="L2" s="1" t="s">
        <v>9</v>
      </c>
      <c r="M2" s="2" t="s">
        <v>10</v>
      </c>
      <c r="N2" s="1" t="s">
        <v>9</v>
      </c>
      <c r="O2" s="1" t="s">
        <v>10</v>
      </c>
      <c r="P2" s="3" t="s">
        <v>9</v>
      </c>
      <c r="Q2" s="2" t="s">
        <v>10</v>
      </c>
    </row>
    <row r="3" spans="1:17" x14ac:dyDescent="0.35">
      <c r="A3" s="81" t="s">
        <v>11</v>
      </c>
      <c r="B3" s="114">
        <v>0.14860640958535501</v>
      </c>
      <c r="C3" s="113">
        <v>5.9476250274652503E-2</v>
      </c>
      <c r="D3" s="112">
        <v>30.376688694975201</v>
      </c>
      <c r="E3" s="111">
        <v>29.5214219814542</v>
      </c>
      <c r="F3" s="110">
        <v>4.892120108204451</v>
      </c>
      <c r="G3" s="109">
        <v>2.0146810784391205</v>
      </c>
      <c r="H3" s="108">
        <v>2.7976048242900595E-2</v>
      </c>
      <c r="I3" s="107">
        <v>1.1196760971704982E-2</v>
      </c>
      <c r="J3" s="106">
        <v>0.92097096309013726</v>
      </c>
      <c r="K3" s="105">
        <v>0.37927580110263509</v>
      </c>
      <c r="L3" s="37">
        <v>7.9893521874061681</v>
      </c>
      <c r="M3" s="34">
        <v>16.449697803680191</v>
      </c>
      <c r="N3" s="31">
        <f>J3/'[2]No enzyme'!B3</f>
        <v>0.26300931835034858</v>
      </c>
      <c r="O3" s="32">
        <f>K3/'[2]No enzyme'!C3</f>
        <v>0.5572122445190526</v>
      </c>
      <c r="P3" s="8">
        <f>1000*F3/(60*'[2]No enzyme'!B3)</f>
        <v>23.284722076175399</v>
      </c>
      <c r="Q3" s="8">
        <f>1000*G3/(60*'[2]No enzyme'!C3)</f>
        <v>49.331074398607264</v>
      </c>
    </row>
    <row r="4" spans="1:17" x14ac:dyDescent="0.35">
      <c r="A4" s="72" t="s">
        <v>12</v>
      </c>
      <c r="B4" s="93">
        <v>6.3683717392190503E-2</v>
      </c>
      <c r="C4" s="92">
        <v>2.7386332335516801E-2</v>
      </c>
      <c r="D4" s="21">
        <v>26.519844431152801</v>
      </c>
      <c r="E4" s="101">
        <v>28.8627958772509</v>
      </c>
      <c r="F4" s="33">
        <v>2.4013608962721285</v>
      </c>
      <c r="G4" s="71">
        <v>0.94884544283189765</v>
      </c>
      <c r="H4" s="96">
        <v>1.1988841901384214E-2</v>
      </c>
      <c r="I4" s="23">
        <v>5.1556413801550505E-3</v>
      </c>
      <c r="J4" s="18">
        <v>0.45207059688860574</v>
      </c>
      <c r="K4" s="25">
        <v>0.1786258476857617</v>
      </c>
      <c r="L4" s="41">
        <v>4.7386726882941552</v>
      </c>
      <c r="M4" s="33">
        <v>5.3760598333212215</v>
      </c>
      <c r="N4" s="27">
        <f>J4/'[2]No enzyme'!B4</f>
        <v>0.17868403039075323</v>
      </c>
      <c r="O4" s="28">
        <f>K4/'[2]No enzyme'!C4</f>
        <v>0.18626261489651902</v>
      </c>
      <c r="P4" s="21">
        <f>1000*F4/(60*'[2]No enzyme'!B4)</f>
        <v>15.819241740923109</v>
      </c>
      <c r="Q4" s="21">
        <f>1000*G4/(60*'[2]No enzyme'!C4)</f>
        <v>16.490188439900901</v>
      </c>
    </row>
    <row r="5" spans="1:17" x14ac:dyDescent="0.35">
      <c r="A5" s="81" t="s">
        <v>13</v>
      </c>
      <c r="B5" s="80"/>
      <c r="C5" s="79"/>
      <c r="D5" s="74" t="s">
        <v>46</v>
      </c>
      <c r="E5" s="79"/>
      <c r="F5" s="78">
        <v>10.19</v>
      </c>
      <c r="G5" s="73">
        <v>0.64049999999999996</v>
      </c>
      <c r="H5" s="83"/>
      <c r="I5" s="82"/>
      <c r="J5" s="74">
        <v>1.9183286400000001</v>
      </c>
      <c r="K5" s="74">
        <v>0.12057796800000001</v>
      </c>
      <c r="L5" s="37"/>
      <c r="M5" s="34"/>
      <c r="N5" s="31">
        <f>J5/'[2]No enzyme'!B5</f>
        <v>0.31638185376580541</v>
      </c>
      <c r="O5" s="32">
        <f>K5/'[2]No enzyme'!C5</f>
        <v>4.9586552981494177E-2</v>
      </c>
      <c r="P5" s="8">
        <f>1000*F5/(60*'[2]No enzyme'!B5)</f>
        <v>28.009895547003847</v>
      </c>
      <c r="Q5" s="8">
        <f>1000*G5/(60*'[2]No enzyme'!C5)</f>
        <v>4.3899931459904042</v>
      </c>
    </row>
    <row r="6" spans="1:17" x14ac:dyDescent="0.35">
      <c r="A6" s="72" t="s">
        <v>15</v>
      </c>
      <c r="B6" s="33"/>
      <c r="C6" s="71"/>
      <c r="D6" s="24" t="s">
        <v>46</v>
      </c>
      <c r="E6" s="71"/>
      <c r="F6" s="24">
        <v>1.8420000000000001</v>
      </c>
      <c r="G6" s="20">
        <v>0.13699999999999998</v>
      </c>
      <c r="H6" s="18"/>
      <c r="I6" s="25"/>
      <c r="J6" s="18">
        <v>0.34676755200000009</v>
      </c>
      <c r="K6" s="25">
        <v>2.5791072000000002E-2</v>
      </c>
      <c r="L6" s="41"/>
      <c r="M6" s="33"/>
      <c r="N6" s="42">
        <f>J6/'[2]No enzyme'!B6</f>
        <v>6.6600682202304765E-2</v>
      </c>
      <c r="O6" s="43">
        <f>K6/'[2]No enzyme'!C6</f>
        <v>4.441631228473019E-2</v>
      </c>
      <c r="P6" s="33">
        <f>1000*F6/(60*'[2]No enzyme'!B6)</f>
        <v>5.8962868117797695</v>
      </c>
      <c r="Q6" s="33">
        <f>1000*G6/(60*'[2]No enzyme'!C6)</f>
        <v>3.9322617680826624</v>
      </c>
    </row>
    <row r="7" spans="1:17" x14ac:dyDescent="0.35">
      <c r="A7" s="81" t="s">
        <v>16</v>
      </c>
      <c r="B7" s="80"/>
      <c r="C7" s="79"/>
      <c r="D7" s="74" t="s">
        <v>46</v>
      </c>
      <c r="E7" s="73"/>
      <c r="F7" s="74">
        <v>1.0129999999999999</v>
      </c>
      <c r="G7" s="73">
        <v>7.8670000000000004E-2</v>
      </c>
      <c r="H7" s="83"/>
      <c r="I7" s="82"/>
      <c r="J7" s="83">
        <v>0.19070332800000001</v>
      </c>
      <c r="K7" s="82">
        <v>1.4810099520000003E-2</v>
      </c>
      <c r="L7" s="37"/>
      <c r="M7" s="34"/>
      <c r="N7" s="38">
        <f>J7/'[2]No enzyme'!B7</f>
        <v>2.1662627186671713E-2</v>
      </c>
      <c r="O7" s="39">
        <f>K7/'[2]No enzyme'!C7</f>
        <v>1.3270698494623657E-2</v>
      </c>
      <c r="P7" s="34">
        <f>1000*F7/(60*'[2]No enzyme'!B7)</f>
        <v>1.9178341537296475</v>
      </c>
      <c r="Q7" s="34">
        <f>1000*G7/(60*'[2]No enzyme'!C7)</f>
        <v>1.1748805256869772</v>
      </c>
    </row>
    <row r="8" spans="1:17" x14ac:dyDescent="0.35">
      <c r="A8" s="72" t="s">
        <v>17</v>
      </c>
      <c r="B8" s="33"/>
      <c r="C8" s="71"/>
      <c r="D8" s="24" t="s">
        <v>46</v>
      </c>
      <c r="E8" s="71"/>
      <c r="F8" s="18">
        <v>0.31390000000000001</v>
      </c>
      <c r="G8" s="25">
        <v>1.153E-2</v>
      </c>
      <c r="H8" s="18"/>
      <c r="I8" s="25"/>
      <c r="J8" s="96">
        <v>5.909355840000001E-2</v>
      </c>
      <c r="K8" s="23">
        <v>2.1705916800000002E-3</v>
      </c>
      <c r="L8" s="41"/>
      <c r="M8" s="33"/>
      <c r="N8" s="42">
        <f>J8/'[2]No enzyme'!B8</f>
        <v>8.9175389939637847E-2</v>
      </c>
      <c r="O8" s="43">
        <f>K8/'[2]No enzyme'!C8</f>
        <v>3.3757257853810267E-3</v>
      </c>
      <c r="P8" s="33">
        <f>1000*F8/(60*'[2]No enzyme'!B8)</f>
        <v>7.8948692152917515</v>
      </c>
      <c r="Q8" s="33">
        <f>1000*G8/(60*'[2]No enzyme'!C8)</f>
        <v>0.29885951270088135</v>
      </c>
    </row>
    <row r="9" spans="1:17" x14ac:dyDescent="0.35">
      <c r="A9" s="81" t="s">
        <v>18</v>
      </c>
      <c r="B9" s="80"/>
      <c r="C9" s="79"/>
      <c r="D9" s="74" t="s">
        <v>46</v>
      </c>
      <c r="E9" s="79"/>
      <c r="F9" s="83">
        <v>0.15990000000000001</v>
      </c>
      <c r="G9" s="82">
        <v>9.4199999999999996E-3</v>
      </c>
      <c r="H9" s="83"/>
      <c r="I9" s="82"/>
      <c r="J9" s="95">
        <v>3.0102134400000008E-2</v>
      </c>
      <c r="K9" s="94">
        <v>1.7733715200000002E-3</v>
      </c>
      <c r="L9" s="37"/>
      <c r="M9" s="34"/>
      <c r="N9" s="38">
        <f>J9/'[2]No enzyme'!B9</f>
        <v>1.7672485949119382E-2</v>
      </c>
      <c r="O9" s="39">
        <f>K9/'[2]No enzyme'!C9</f>
        <v>1.8785715254237294E-3</v>
      </c>
      <c r="P9" s="34">
        <f>1000*F9/(60*'[2]No enzyme'!B9)</f>
        <v>1.5645792563600784</v>
      </c>
      <c r="Q9" s="34">
        <f>1000*G9/(60*'[2]No enzyme'!C9)</f>
        <v>0.16631355932203393</v>
      </c>
    </row>
    <row r="10" spans="1:17" x14ac:dyDescent="0.35">
      <c r="A10" s="72" t="s">
        <v>19</v>
      </c>
      <c r="B10" s="33"/>
      <c r="C10" s="71"/>
      <c r="D10" s="24" t="s">
        <v>46</v>
      </c>
      <c r="E10" s="71"/>
      <c r="F10" s="18">
        <v>0.2329</v>
      </c>
      <c r="G10" s="25">
        <v>2.895E-2</v>
      </c>
      <c r="H10" s="18"/>
      <c r="I10" s="25"/>
      <c r="J10" s="96">
        <v>4.3844822400000004E-2</v>
      </c>
      <c r="K10" s="23">
        <v>5.4500112000000012E-3</v>
      </c>
      <c r="L10" s="41"/>
      <c r="M10" s="33"/>
      <c r="N10" s="42">
        <f>J10/'[2]No enzyme'!B10</f>
        <v>2.793553513857917E-2</v>
      </c>
      <c r="O10" s="43">
        <f>K10/'[2]No enzyme'!C10</f>
        <v>1.9383560877296979E-2</v>
      </c>
      <c r="P10" s="33">
        <f>1000*F10/(60*'[2]No enzyme'!B10)</f>
        <v>2.4731867898481474</v>
      </c>
      <c r="Q10" s="33">
        <f>1000*G10/(60*'[2]No enzyme'!C10)</f>
        <v>1.7160640189685832</v>
      </c>
    </row>
    <row r="11" spans="1:17" x14ac:dyDescent="0.35">
      <c r="A11" s="81" t="s">
        <v>20</v>
      </c>
      <c r="B11" s="80"/>
      <c r="C11" s="79"/>
      <c r="D11" s="74" t="s">
        <v>46</v>
      </c>
      <c r="E11" s="79"/>
      <c r="F11" s="83">
        <v>0.68230000000000002</v>
      </c>
      <c r="G11" s="82">
        <v>6.1959999999999994E-2</v>
      </c>
      <c r="H11" s="83"/>
      <c r="I11" s="82"/>
      <c r="J11" s="83">
        <v>0.12844706880000004</v>
      </c>
      <c r="K11" s="82">
        <v>1.166434176E-2</v>
      </c>
      <c r="L11" s="37"/>
      <c r="M11" s="34"/>
      <c r="N11" s="31">
        <f>J11/'[2]No enzyme'!B11</f>
        <v>0.25368084687294279</v>
      </c>
      <c r="O11" s="32">
        <f>K11/'[2]No enzyme'!C11</f>
        <v>1.3728138595527658E-2</v>
      </c>
      <c r="P11" s="8">
        <f>1000*F11/(60*'[2]No enzyme'!B11)</f>
        <v>22.458854509545755</v>
      </c>
      <c r="Q11" s="8">
        <f>1000*G11/(60*'[2]No enzyme'!C11)</f>
        <v>1.2153785798352292</v>
      </c>
    </row>
    <row r="12" spans="1:17" x14ac:dyDescent="0.35">
      <c r="A12" s="72" t="s">
        <v>21</v>
      </c>
      <c r="B12" s="24">
        <v>5.9843481157810796</v>
      </c>
      <c r="C12" s="25">
        <v>0.677156895940771</v>
      </c>
      <c r="D12" s="45">
        <v>30.3083344587642</v>
      </c>
      <c r="E12" s="20">
        <v>8.3334908214854106</v>
      </c>
      <c r="F12" s="44">
        <v>197.4489269254648</v>
      </c>
      <c r="G12" s="101">
        <v>81.257291865603875</v>
      </c>
      <c r="H12" s="24">
        <v>1.1265894388844828</v>
      </c>
      <c r="I12" s="25">
        <v>0.12747884860222577</v>
      </c>
      <c r="J12" s="45">
        <v>37.170945187280303</v>
      </c>
      <c r="K12" s="47">
        <v>15.297172737451122</v>
      </c>
      <c r="L12" s="41">
        <v>1.3385221056053263</v>
      </c>
      <c r="M12" s="33">
        <v>0.31398731182814232</v>
      </c>
      <c r="N12" s="42">
        <f>J12/'[2]No enzyme'!B12</f>
        <v>4.4163499232412244E-2</v>
      </c>
      <c r="O12" s="43">
        <f>K12/'[2]No enzyme'!C12</f>
        <v>3.7677765363180106E-2</v>
      </c>
      <c r="P12" s="33">
        <f>1000*F12/(60*'[2]No enzyme'!B12)</f>
        <v>3.9098797410983126</v>
      </c>
      <c r="Q12" s="33">
        <f>1000*G12/(60*'[2]No enzyme'!C12)</f>
        <v>3.335685216157795</v>
      </c>
    </row>
    <row r="13" spans="1:17" x14ac:dyDescent="0.35">
      <c r="A13" s="81" t="s">
        <v>22</v>
      </c>
      <c r="B13" s="80">
        <v>2.0440439208432202</v>
      </c>
      <c r="C13" s="86">
        <v>0.32826557175091498</v>
      </c>
      <c r="D13" s="85">
        <v>13.8755677891725</v>
      </c>
      <c r="E13" s="79">
        <v>6.7610775462559598</v>
      </c>
      <c r="F13" s="104">
        <v>147.31245249929489</v>
      </c>
      <c r="G13" s="84">
        <v>48.552256575240229</v>
      </c>
      <c r="H13" s="83">
        <v>0.38480353236226122</v>
      </c>
      <c r="I13" s="82">
        <v>6.1797963475540243E-2</v>
      </c>
      <c r="J13" s="78">
        <v>27.732453057707257</v>
      </c>
      <c r="K13" s="73">
        <v>9.1402536138284223</v>
      </c>
      <c r="L13" s="37">
        <v>1.0778810430315442</v>
      </c>
      <c r="M13" s="34">
        <v>0.48890793888876766</v>
      </c>
      <c r="N13" s="38">
        <f>J13/'[2]No enzyme'!B13</f>
        <v>7.7681941338115568E-2</v>
      </c>
      <c r="O13" s="39">
        <f>K13/'[2]No enzyme'!C13</f>
        <v>7.2312133020794464E-2</v>
      </c>
      <c r="P13" s="34">
        <f>1000*F13/(60*'[2]No enzyme'!B13)</f>
        <v>6.8773320494535426</v>
      </c>
      <c r="Q13" s="34">
        <f>1000*G13/(60*'[2]No enzyme'!C13)</f>
        <v>6.4019325653006627</v>
      </c>
    </row>
    <row r="14" spans="1:17" x14ac:dyDescent="0.35">
      <c r="A14" s="72" t="s">
        <v>23</v>
      </c>
      <c r="B14" s="88">
        <v>0.62065990685657602</v>
      </c>
      <c r="C14" s="103">
        <v>0.19051337446723099</v>
      </c>
      <c r="D14" s="33">
        <v>9.9497295253586806</v>
      </c>
      <c r="E14" s="71">
        <v>10.055922167753099</v>
      </c>
      <c r="F14" s="21">
        <v>62.379575773865234</v>
      </c>
      <c r="G14" s="101">
        <v>18.945390714952143</v>
      </c>
      <c r="H14" s="18">
        <v>0.11684295142519158</v>
      </c>
      <c r="I14" s="25">
        <v>3.586528582370304E-2</v>
      </c>
      <c r="J14" s="45">
        <v>11.743329416884775</v>
      </c>
      <c r="K14" s="20">
        <v>3.5665834744340308</v>
      </c>
      <c r="L14" s="89">
        <v>0.91129300474606711</v>
      </c>
      <c r="M14" s="88">
        <v>0.65627238469721938</v>
      </c>
      <c r="N14" s="42">
        <f>J14/'[2]No enzyme'!B14</f>
        <v>9.1589726376327368E-2</v>
      </c>
      <c r="O14" s="43">
        <f>K14/'[2]No enzyme'!C14</f>
        <v>6.5262277665764507E-2</v>
      </c>
      <c r="P14" s="102">
        <f>1000*F14/(60*'[2]No enzyme'!B14)</f>
        <v>8.1086150752457087</v>
      </c>
      <c r="Q14" s="33">
        <f>1000*G14/(60*'[2]No enzyme'!C14)</f>
        <v>5.77779527750904</v>
      </c>
    </row>
    <row r="15" spans="1:17" x14ac:dyDescent="0.35">
      <c r="A15" s="81" t="s">
        <v>25</v>
      </c>
      <c r="B15" s="87">
        <v>0.18340286817350199</v>
      </c>
      <c r="C15" s="86">
        <v>3.8250937335459E-2</v>
      </c>
      <c r="D15" s="78">
        <v>29.962724650387798</v>
      </c>
      <c r="E15" s="77">
        <v>15.2385462850329</v>
      </c>
      <c r="F15" s="74">
        <v>6.1210343956863174</v>
      </c>
      <c r="G15" s="73">
        <v>2.5101434625052499</v>
      </c>
      <c r="H15" s="95">
        <v>3.452669035087079E-2</v>
      </c>
      <c r="I15" s="94">
        <v>7.2009684590241697E-3</v>
      </c>
      <c r="J15" s="74">
        <v>1.1523214511943234</v>
      </c>
      <c r="K15" s="73">
        <v>0.47254956767738837</v>
      </c>
      <c r="L15" s="37">
        <v>1.3997306899001669</v>
      </c>
      <c r="M15" s="34">
        <v>1.7030276213695315</v>
      </c>
      <c r="N15" s="38">
        <f>J15/'[2]No enzyme'!B15</f>
        <v>4.6715734507877971E-2</v>
      </c>
      <c r="O15" s="39">
        <f>K15/'[2]No enzyme'!C15</f>
        <v>0.111757879624136</v>
      </c>
      <c r="P15" s="34">
        <f>1000*F15/(60*'[2]No enzyme'!B15)</f>
        <v>4.1358340511394038</v>
      </c>
      <c r="Q15" s="34">
        <f>1000*G15/(60*'[2]No enzyme'!C15)</f>
        <v>9.89414056959105</v>
      </c>
    </row>
    <row r="16" spans="1:17" x14ac:dyDescent="0.35">
      <c r="A16" s="72" t="s">
        <v>26</v>
      </c>
      <c r="B16" s="33"/>
      <c r="C16" s="71"/>
      <c r="D16" s="24" t="s">
        <v>46</v>
      </c>
      <c r="E16" s="71"/>
      <c r="F16" s="24">
        <v>1.542</v>
      </c>
      <c r="G16" s="20">
        <v>0.10440000000000001</v>
      </c>
      <c r="H16" s="18"/>
      <c r="I16" s="25"/>
      <c r="J16" s="18">
        <v>0.29029075200000004</v>
      </c>
      <c r="K16" s="25">
        <v>1.9653926400000004E-2</v>
      </c>
      <c r="L16" s="41"/>
      <c r="M16" s="33"/>
      <c r="N16" s="42">
        <f>J16/'[2]No enzyme'!B16</f>
        <v>4.5228369566346412E-2</v>
      </c>
      <c r="O16" s="43">
        <f>K16/'[2]No enzyme'!C16</f>
        <v>2.1016495883086798E-2</v>
      </c>
      <c r="P16" s="33">
        <f>1000*F16/(60*'[2]No enzyme'!B16)</f>
        <v>4.0041547649961053</v>
      </c>
      <c r="Q16" s="33">
        <f>1000*G16/(60*'[2]No enzyme'!C16)</f>
        <v>1.8606309035822493</v>
      </c>
    </row>
    <row r="17" spans="1:17" x14ac:dyDescent="0.35">
      <c r="A17" s="81" t="s">
        <v>27</v>
      </c>
      <c r="B17" s="87">
        <v>0.59726509755179902</v>
      </c>
      <c r="C17" s="86">
        <v>9.0512959407020394E-2</v>
      </c>
      <c r="D17" s="80">
        <v>9.1672203634957192</v>
      </c>
      <c r="E17" s="79">
        <v>4.6617925677406804</v>
      </c>
      <c r="F17" s="85">
        <v>65.152257049490743</v>
      </c>
      <c r="G17" s="84">
        <v>19.415913104620856</v>
      </c>
      <c r="H17" s="83">
        <v>0.11243873820471148</v>
      </c>
      <c r="I17" s="82">
        <v>1.7039607686128031E-2</v>
      </c>
      <c r="J17" s="78">
        <v>12.265303303108928</v>
      </c>
      <c r="K17" s="73">
        <v>3.6551621374235044</v>
      </c>
      <c r="L17" s="37">
        <v>1.4905709881313942</v>
      </c>
      <c r="M17" s="34">
        <v>0.4827084330347885</v>
      </c>
      <c r="N17" s="31">
        <f>J17/'[2]No enzyme'!B17</f>
        <v>0.16259792271023768</v>
      </c>
      <c r="O17" s="32">
        <f>K17/'[2]No enzyme'!C17</f>
        <v>0.10354566961539673</v>
      </c>
      <c r="P17" s="8">
        <f>1000*F17/(60*'[2]No enzyme'!B17)</f>
        <v>14.395107611465036</v>
      </c>
      <c r="Q17" s="8">
        <f>1000*G17/(60*'[2]No enzyme'!C17)</f>
        <v>9.1670977831071081</v>
      </c>
    </row>
    <row r="18" spans="1:17" x14ac:dyDescent="0.35">
      <c r="A18" s="72" t="s">
        <v>28</v>
      </c>
      <c r="B18" s="33">
        <v>2.5742273504331101</v>
      </c>
      <c r="C18" s="71">
        <v>0.95633720578654302</v>
      </c>
      <c r="D18" s="29">
        <v>107.21969495574</v>
      </c>
      <c r="E18" s="101">
        <v>64.8040932032998</v>
      </c>
      <c r="F18" s="21">
        <v>24.008903881845068</v>
      </c>
      <c r="G18" s="101">
        <v>14.757358038887684</v>
      </c>
      <c r="H18" s="18">
        <v>0.48461374408313557</v>
      </c>
      <c r="I18" s="25">
        <v>0.18003621701255143</v>
      </c>
      <c r="J18" s="24">
        <v>4.519820209180625</v>
      </c>
      <c r="K18" s="20">
        <v>2.7781611949688396</v>
      </c>
      <c r="L18" s="41">
        <v>3.3113340900795052</v>
      </c>
      <c r="M18" s="33">
        <v>5.6853542214489927</v>
      </c>
      <c r="N18" s="42">
        <f>J18/'[2]No enzyme'!B18</f>
        <v>3.0883636550602153E-2</v>
      </c>
      <c r="O18" s="43">
        <f>K18/'[2]No enzyme'!C18</f>
        <v>8.7731406156910732E-2</v>
      </c>
      <c r="P18" s="33">
        <f>1000*F18/(60*'[2]No enzyme'!B18)</f>
        <v>2.7341878922497513</v>
      </c>
      <c r="Q18" s="33">
        <f>1000*G18/(60*'[2]No enzyme'!C18)</f>
        <v>7.7670305467829923</v>
      </c>
    </row>
    <row r="19" spans="1:17" x14ac:dyDescent="0.35">
      <c r="A19" s="81" t="s">
        <v>29</v>
      </c>
      <c r="B19" s="87">
        <v>0.16327725206535501</v>
      </c>
      <c r="C19" s="86">
        <v>3.05849402051926E-2</v>
      </c>
      <c r="D19" s="85">
        <v>18.302356534346998</v>
      </c>
      <c r="E19" s="79">
        <v>9.6596786941153905</v>
      </c>
      <c r="F19" s="80">
        <v>8.921105419345416</v>
      </c>
      <c r="G19" s="79">
        <v>3.1662481924812611</v>
      </c>
      <c r="H19" s="95">
        <v>3.073792236481547E-2</v>
      </c>
      <c r="I19" s="94">
        <v>5.7577985032687381E-3</v>
      </c>
      <c r="J19" s="74">
        <v>1.679451621824291</v>
      </c>
      <c r="K19" s="73">
        <v>0.59606521972375215</v>
      </c>
      <c r="L19" s="37">
        <v>1.3845910975142104</v>
      </c>
      <c r="M19" s="34">
        <v>0.46584130285345776</v>
      </c>
      <c r="N19" s="38">
        <f>J19/'[2]No enzyme'!B19</f>
        <v>7.5650973956049139E-2</v>
      </c>
      <c r="O19" s="39">
        <f>K19/'[2]No enzyme'!C19</f>
        <v>4.8225341401598072E-2</v>
      </c>
      <c r="P19" s="34">
        <f>1000*F19/(60*'[2]No enzyme'!B19)</f>
        <v>6.6975265911001625</v>
      </c>
      <c r="Q19" s="34">
        <f>1000*G19/(60*'[2]No enzyme'!C19)</f>
        <v>4.2694824601958752</v>
      </c>
    </row>
    <row r="20" spans="1:17" x14ac:dyDescent="0.35">
      <c r="A20" s="72" t="s">
        <v>30</v>
      </c>
      <c r="B20" s="33"/>
      <c r="C20" s="71"/>
      <c r="D20" s="24" t="s">
        <v>46</v>
      </c>
      <c r="E20" s="71"/>
      <c r="F20" s="24">
        <v>7.2360000000000007</v>
      </c>
      <c r="G20" s="20">
        <v>0.31369999999999998</v>
      </c>
      <c r="H20" s="96"/>
      <c r="I20" s="23"/>
      <c r="J20" s="24">
        <v>1.3622204160000004</v>
      </c>
      <c r="K20" s="20">
        <v>5.9055907200000007E-2</v>
      </c>
      <c r="L20" s="41"/>
      <c r="M20" s="33"/>
      <c r="N20" s="42">
        <f>J20/'[2]No enzyme'!B20</f>
        <v>5.2494043005780366E-2</v>
      </c>
      <c r="O20" s="43">
        <f>K20/'[2]No enzyme'!C20</f>
        <v>7.5972436363636372E-3</v>
      </c>
      <c r="P20" s="33">
        <f>1000*F20/(60*'[2]No enzyme'!B20)</f>
        <v>4.6473988439306364</v>
      </c>
      <c r="Q20" s="33">
        <f>1000*G20/(60*'[2]No enzyme'!C20)</f>
        <v>0.67259862778730706</v>
      </c>
    </row>
    <row r="21" spans="1:17" x14ac:dyDescent="0.35">
      <c r="A21" s="81" t="s">
        <v>31</v>
      </c>
      <c r="B21" s="87">
        <v>0.16326581859906</v>
      </c>
      <c r="C21" s="86">
        <v>5.2651227593210899E-2</v>
      </c>
      <c r="D21" s="85">
        <v>74.183215426630994</v>
      </c>
      <c r="E21" s="84">
        <v>43.638813281738599</v>
      </c>
      <c r="F21" s="80">
        <v>2.2008458066977949</v>
      </c>
      <c r="G21" s="79">
        <v>1.2065229009159077</v>
      </c>
      <c r="H21" s="95">
        <v>3.0735769946184641E-2</v>
      </c>
      <c r="I21" s="94">
        <v>9.9119095017875108E-3</v>
      </c>
      <c r="J21" s="83">
        <v>0.41432242818570009</v>
      </c>
      <c r="K21" s="82">
        <v>0.22713517523482513</v>
      </c>
      <c r="L21" s="37">
        <v>4.9747671884841607</v>
      </c>
      <c r="M21" s="34">
        <v>10.259005866952744</v>
      </c>
      <c r="N21" s="38">
        <f>J21/'[2]No enzyme'!B21</f>
        <v>6.7060549477048842E-2</v>
      </c>
      <c r="O21" s="39">
        <f>K21/'[2]No enzyme'!C21</f>
        <v>0.23508902042590143</v>
      </c>
      <c r="P21" s="34">
        <f>1000*F21/(60*'[2]No enzyme'!B21)</f>
        <v>5.9369997483080521</v>
      </c>
      <c r="Q21" s="34">
        <f>1000*G21/(60*'[2]No enzyme'!C21)</f>
        <v>20.812884266274065</v>
      </c>
    </row>
    <row r="22" spans="1:17" x14ac:dyDescent="0.35">
      <c r="A22" s="72" t="s">
        <v>32</v>
      </c>
      <c r="B22" s="33"/>
      <c r="C22" s="71"/>
      <c r="D22" s="24" t="s">
        <v>46</v>
      </c>
      <c r="E22" s="71"/>
      <c r="F22" s="45">
        <v>79.14</v>
      </c>
      <c r="G22" s="47">
        <v>2.7290000000000001</v>
      </c>
      <c r="H22" s="96"/>
      <c r="I22" s="23"/>
      <c r="J22" s="45">
        <v>14.898579840000002</v>
      </c>
      <c r="K22" s="20">
        <v>0.51375062400000004</v>
      </c>
      <c r="L22" s="41"/>
      <c r="M22" s="33"/>
      <c r="N22" s="42">
        <f>J22/'[2]No enzyme'!B22</f>
        <v>1.6517272549889137E-2</v>
      </c>
      <c r="O22" s="43">
        <f>K22/'[2]No enzyme'!C22</f>
        <v>5.8094680437240859E-3</v>
      </c>
      <c r="P22" s="33">
        <f>1000*F22/(60*'[2]No enzyme'!B22)</f>
        <v>1.4623059866962307</v>
      </c>
      <c r="Q22" s="33">
        <f>1000*G22/(60*'[2]No enzyme'!C22)</f>
        <v>0.51432340746324912</v>
      </c>
    </row>
    <row r="23" spans="1:17" x14ac:dyDescent="0.35">
      <c r="A23" s="81" t="s">
        <v>33</v>
      </c>
      <c r="B23" s="80"/>
      <c r="C23" s="79"/>
      <c r="D23" s="74" t="s">
        <v>46</v>
      </c>
      <c r="E23" s="79"/>
      <c r="F23" s="74">
        <v>3.177</v>
      </c>
      <c r="G23" s="73">
        <v>0.25680000000000003</v>
      </c>
      <c r="H23" s="95"/>
      <c r="I23" s="94"/>
      <c r="J23" s="83">
        <v>0.59808931200000015</v>
      </c>
      <c r="K23" s="82">
        <v>4.8344140800000011E-2</v>
      </c>
      <c r="L23" s="37"/>
      <c r="M23" s="34"/>
      <c r="N23" s="100">
        <f>J23/'[2]No enzyme'!B23</f>
        <v>4.9333734836403643E-3</v>
      </c>
      <c r="O23" s="99">
        <f>K23/'[2]No enzyme'!C23</f>
        <v>1.1469547046263349E-3</v>
      </c>
      <c r="P23" s="34">
        <f>1000*F23/(60*'[2]No enzyme'!B23)</f>
        <v>0.43676106681330773</v>
      </c>
      <c r="Q23" s="34">
        <f>1000*G23/(60*'[2]No enzyme'!C23)</f>
        <v>0.10154211150652433</v>
      </c>
    </row>
    <row r="24" spans="1:17" x14ac:dyDescent="0.35">
      <c r="A24" s="72" t="s">
        <v>34</v>
      </c>
      <c r="B24" s="33"/>
      <c r="C24" s="71"/>
      <c r="D24" s="24" t="s">
        <v>46</v>
      </c>
      <c r="E24" s="71"/>
      <c r="F24" s="45">
        <v>12.51</v>
      </c>
      <c r="G24" s="47">
        <v>0.5968</v>
      </c>
      <c r="H24" s="96"/>
      <c r="I24" s="23"/>
      <c r="J24" s="24">
        <v>2.3550825600000005</v>
      </c>
      <c r="K24" s="20">
        <v>0.11235118080000002</v>
      </c>
      <c r="L24" s="41"/>
      <c r="M24" s="33"/>
      <c r="N24" s="42">
        <f>J24/'[2]No enzyme'!B24</f>
        <v>1.2098026849315071E-2</v>
      </c>
      <c r="O24" s="43">
        <f>K24/'[2]No enzyme'!C24</f>
        <v>2.6027300571428574E-3</v>
      </c>
      <c r="P24" s="33">
        <f>1000*F24/(60*'[2]No enzyme'!B24)</f>
        <v>1.0710616438356164</v>
      </c>
      <c r="Q24" s="33">
        <f>1000*G24/(60*'[2]No enzyme'!C24)</f>
        <v>0.23042471042471036</v>
      </c>
    </row>
    <row r="25" spans="1:17" x14ac:dyDescent="0.35">
      <c r="A25" s="81" t="s">
        <v>35</v>
      </c>
      <c r="B25" s="80"/>
      <c r="C25" s="79"/>
      <c r="D25" s="74" t="s">
        <v>46</v>
      </c>
      <c r="E25" s="79"/>
      <c r="F25" s="98">
        <v>168.7</v>
      </c>
      <c r="G25" s="97">
        <v>13.690000000000001</v>
      </c>
      <c r="H25" s="95"/>
      <c r="I25" s="94"/>
      <c r="J25" s="78">
        <v>31.758787200000004</v>
      </c>
      <c r="K25" s="73">
        <v>2.5772246400000007</v>
      </c>
      <c r="L25" s="37"/>
      <c r="M25" s="34"/>
      <c r="N25" s="38">
        <f>J25/'[2]No enzyme'!B25</f>
        <v>2.6624664412463323E-2</v>
      </c>
      <c r="O25" s="39">
        <f>K25/'[2]No enzyme'!C25</f>
        <v>2.9017353799962477E-2</v>
      </c>
      <c r="P25" s="34">
        <f>1000*F25/(60*'[2]No enzyme'!B25)</f>
        <v>2.3571328769037301</v>
      </c>
      <c r="Q25" s="34">
        <f>1000*G25/(60*'[2]No enzyme'!C25)</f>
        <v>2.5689622818540068</v>
      </c>
    </row>
    <row r="26" spans="1:17" x14ac:dyDescent="0.35">
      <c r="A26" s="72" t="s">
        <v>36</v>
      </c>
      <c r="B26" s="33"/>
      <c r="C26" s="71"/>
      <c r="D26" s="24" t="s">
        <v>46</v>
      </c>
      <c r="E26" s="71"/>
      <c r="F26" s="24">
        <v>7.7920000000000007</v>
      </c>
      <c r="G26" s="20">
        <v>0.1918</v>
      </c>
      <c r="H26" s="96"/>
      <c r="I26" s="23"/>
      <c r="J26" s="24">
        <v>1.4668907520000003</v>
      </c>
      <c r="K26" s="20">
        <v>3.6107500800000004E-2</v>
      </c>
      <c r="L26" s="41"/>
      <c r="M26" s="33"/>
      <c r="N26" s="42">
        <f>J26/'[2]No enzyme'!B26</f>
        <v>8.2178753613445388E-3</v>
      </c>
      <c r="O26" s="43">
        <f>K26/'[2]No enzyme'!C26</f>
        <v>9.1103870815811621E-4</v>
      </c>
      <c r="P26" s="88">
        <f>1000*F26/(60*'[2]No enzyme'!B26)</f>
        <v>0.72754435107376292</v>
      </c>
      <c r="Q26" s="88">
        <f>1000*G26/(60*'[2]No enzyme'!C26)</f>
        <v>8.0656013456686299E-2</v>
      </c>
    </row>
    <row r="27" spans="1:17" x14ac:dyDescent="0.35">
      <c r="A27" s="81" t="s">
        <v>37</v>
      </c>
      <c r="B27" s="87">
        <v>0.50461543622927196</v>
      </c>
      <c r="C27" s="86">
        <v>0.14734884082239499</v>
      </c>
      <c r="D27" s="85">
        <v>52.674345559879796</v>
      </c>
      <c r="E27" s="84">
        <v>31.340334610859799</v>
      </c>
      <c r="F27" s="80">
        <v>9.5799089835037243</v>
      </c>
      <c r="G27" s="79">
        <v>4.7015720365454197</v>
      </c>
      <c r="H27" s="95">
        <v>9.4996883562777815E-2</v>
      </c>
      <c r="I27" s="94">
        <v>2.7739303377860795E-2</v>
      </c>
      <c r="J27" s="74">
        <v>1.8034753455984771</v>
      </c>
      <c r="K27" s="73">
        <v>0.88509914531189449</v>
      </c>
      <c r="L27" s="37">
        <v>1.4018231711182165</v>
      </c>
      <c r="M27" s="34">
        <v>0.69872300699901246</v>
      </c>
      <c r="N27" s="38">
        <f>J27/'[2]No enzyme'!B27</f>
        <v>2.6613015429392185E-2</v>
      </c>
      <c r="O27" s="39">
        <f>K27/'[2]No enzyme'!C27</f>
        <v>2.2294688798788275E-2</v>
      </c>
      <c r="P27" s="34">
        <f>1000*F27/(60*'[2]No enzyme'!B27)</f>
        <v>2.3561015699714032</v>
      </c>
      <c r="Q27" s="34">
        <f>1000*G27/(60*'[2]No enzyme'!C27)</f>
        <v>1.973791786962813</v>
      </c>
    </row>
    <row r="28" spans="1:17" x14ac:dyDescent="0.35">
      <c r="A28" s="72" t="s">
        <v>38</v>
      </c>
      <c r="B28" s="93">
        <v>2.9547633361215301E-2</v>
      </c>
      <c r="C28" s="92">
        <v>2.9911476011958899E-3</v>
      </c>
      <c r="D28" s="21">
        <v>11.1213354457819</v>
      </c>
      <c r="E28" s="71">
        <v>3.6099493762780801</v>
      </c>
      <c r="F28" s="33">
        <v>2.6568422025631935</v>
      </c>
      <c r="G28" s="71">
        <v>0.8285843621108655</v>
      </c>
      <c r="H28" s="91">
        <v>5.5625192660489478E-3</v>
      </c>
      <c r="I28" s="90">
        <v>5.6310148281073344E-4</v>
      </c>
      <c r="J28" s="18">
        <v>0.50016648568573652</v>
      </c>
      <c r="K28" s="25">
        <v>0.15598597767354308</v>
      </c>
      <c r="L28" s="89">
        <v>0.90965155618134896</v>
      </c>
      <c r="M28" s="88">
        <v>0.18656040291907239</v>
      </c>
      <c r="N28" s="42">
        <f>J28/'[2]No enzyme'!B28</f>
        <v>8.1793374601101643E-2</v>
      </c>
      <c r="O28" s="43">
        <f>K28/'[2]No enzyme'!C28</f>
        <v>5.1679506683669718E-2</v>
      </c>
      <c r="P28" s="33">
        <f>1000*F28/(60*'[2]No enzyme'!B28)</f>
        <v>7.2413251637045342</v>
      </c>
      <c r="Q28" s="33">
        <f>1000*G28/(60*'[2]No enzyme'!C28)</f>
        <v>4.5752863727822506</v>
      </c>
    </row>
    <row r="29" spans="1:17" x14ac:dyDescent="0.35">
      <c r="A29" s="81" t="s">
        <v>39</v>
      </c>
      <c r="B29" s="87">
        <v>0.62880275222943904</v>
      </c>
      <c r="C29" s="86">
        <v>0.16862827133779201</v>
      </c>
      <c r="D29" s="85">
        <v>36.253436303858997</v>
      </c>
      <c r="E29" s="84">
        <v>22.3384563143685</v>
      </c>
      <c r="F29" s="85">
        <v>17.344638642227306</v>
      </c>
      <c r="G29" s="84">
        <v>7.548788016713905</v>
      </c>
      <c r="H29" s="83">
        <v>0.11837589092370528</v>
      </c>
      <c r="I29" s="82">
        <v>3.1745283848967375E-2</v>
      </c>
      <c r="J29" s="74">
        <v>3.2652322922311439</v>
      </c>
      <c r="K29" s="73">
        <v>1.4211046368744933</v>
      </c>
      <c r="L29" s="37">
        <v>2.4432588425945361</v>
      </c>
      <c r="M29" s="34">
        <v>1.4150943766255888</v>
      </c>
      <c r="N29" s="38">
        <f>J29/'[2]No enzyme'!B29</f>
        <v>6.7393855360807928E-2</v>
      </c>
      <c r="O29" s="39">
        <f>K29/'[2]No enzyme'!C29</f>
        <v>6.3347903575386028E-2</v>
      </c>
      <c r="P29" s="34">
        <f>1000*F29/(60*'[2]No enzyme'!B29)</f>
        <v>5.9665079608625078</v>
      </c>
      <c r="Q29" s="34">
        <f>1000*G29/(60*'[2]No enzyme'!C29)</f>
        <v>5.6083120480786812</v>
      </c>
    </row>
    <row r="30" spans="1:17" x14ac:dyDescent="0.35">
      <c r="A30" s="72" t="s">
        <v>40</v>
      </c>
      <c r="B30" s="33"/>
      <c r="C30" s="71"/>
      <c r="D30" s="24" t="s">
        <v>46</v>
      </c>
      <c r="E30" s="71"/>
      <c r="F30" s="24">
        <v>1.552</v>
      </c>
      <c r="G30" s="20">
        <v>0.12459999999999999</v>
      </c>
      <c r="H30" s="18"/>
      <c r="I30" s="25"/>
      <c r="J30" s="18">
        <v>0.29217331200000007</v>
      </c>
      <c r="K30" s="25">
        <v>2.3456697600000003E-2</v>
      </c>
      <c r="L30" s="41"/>
      <c r="M30" s="33"/>
      <c r="N30" s="42">
        <f>J30/'[2]No enzyme'!B30</f>
        <v>2.1269593205532646E-2</v>
      </c>
      <c r="O30" s="43">
        <f>K30/'[2]No enzyme'!C30</f>
        <v>3.1870513043478262E-3</v>
      </c>
      <c r="P30" s="33">
        <f>1000*F30/(60*'[2]No enzyme'!B30)</f>
        <v>1.883038097549139</v>
      </c>
      <c r="Q30" s="33">
        <f>1000*G30/(60*'[2]No enzyme'!C30)</f>
        <v>0.28215579710144922</v>
      </c>
    </row>
    <row r="31" spans="1:17" x14ac:dyDescent="0.35">
      <c r="A31" s="81" t="s">
        <v>41</v>
      </c>
      <c r="B31" s="80"/>
      <c r="C31" s="79"/>
      <c r="D31" s="74" t="s">
        <v>46</v>
      </c>
      <c r="E31" s="79"/>
      <c r="F31" s="74">
        <v>2.2039999999999997</v>
      </c>
      <c r="G31" s="73">
        <v>0.24390000000000001</v>
      </c>
      <c r="H31" s="83"/>
      <c r="I31" s="82"/>
      <c r="J31" s="83">
        <v>0.414916224</v>
      </c>
      <c r="K31" s="82">
        <v>4.5915638400000007E-2</v>
      </c>
      <c r="L31" s="37"/>
      <c r="M31" s="34"/>
      <c r="N31" s="38">
        <f>J31/'[2]No enzyme'!B31</f>
        <v>2.4430788459273798E-2</v>
      </c>
      <c r="O31" s="39">
        <f>K31/'[2]No enzyme'!C31</f>
        <v>5.8084299051233404E-3</v>
      </c>
      <c r="P31" s="34">
        <f>1000*F31/(60*'[2]No enzyme'!B31)</f>
        <v>2.1629048086359171</v>
      </c>
      <c r="Q31" s="34">
        <f>1000*G31/(60*'[2]No enzyme'!C31)</f>
        <v>0.51423149905123344</v>
      </c>
    </row>
    <row r="32" spans="1:17" x14ac:dyDescent="0.35">
      <c r="A32" s="72" t="s">
        <v>42</v>
      </c>
      <c r="B32" s="33"/>
      <c r="C32" s="71"/>
      <c r="D32" s="24" t="s">
        <v>46</v>
      </c>
      <c r="E32" s="71"/>
      <c r="F32" s="24">
        <v>5.3819999999999997</v>
      </c>
      <c r="G32" s="20">
        <v>0.4834</v>
      </c>
      <c r="H32" s="70"/>
      <c r="I32" s="69"/>
      <c r="J32" s="24">
        <v>1.013193792</v>
      </c>
      <c r="K32" s="20">
        <v>9.1002950400000018E-2</v>
      </c>
      <c r="L32" s="57"/>
      <c r="M32" s="58"/>
      <c r="N32" s="42">
        <f>J32/'[2]No enzyme'!B32</f>
        <v>1.3107293557567918E-2</v>
      </c>
      <c r="O32" s="43">
        <f>K32/'[2]No enzyme'!C32</f>
        <v>4.3507386645418339E-2</v>
      </c>
      <c r="P32" s="33">
        <f>1000*F32/(60*'[2]No enzyme'!B32)</f>
        <v>1.1604139715394566</v>
      </c>
      <c r="Q32" s="33">
        <f>1000*G32/(60*'[2]No enzyme'!C32)</f>
        <v>3.8517928286852592</v>
      </c>
    </row>
    <row r="33" spans="1:17" x14ac:dyDescent="0.35">
      <c r="A33" s="81" t="s">
        <v>43</v>
      </c>
      <c r="B33" s="80"/>
      <c r="C33" s="79"/>
      <c r="D33" s="74" t="s">
        <v>46</v>
      </c>
      <c r="E33" s="79"/>
      <c r="F33" s="78">
        <v>10.83</v>
      </c>
      <c r="G33" s="77">
        <v>1.093</v>
      </c>
      <c r="H33" s="76"/>
      <c r="I33" s="75"/>
      <c r="J33" s="74">
        <v>2.0388124800000003</v>
      </c>
      <c r="K33" s="73">
        <v>0.20576380800000002</v>
      </c>
      <c r="L33" s="60"/>
      <c r="M33" s="61"/>
      <c r="N33" s="38">
        <f>J33/'[2]No enzyme'!B33</f>
        <v>4.3987324271844666E-2</v>
      </c>
      <c r="O33" s="39">
        <f>K33/'[2]No enzyme'!C33</f>
        <v>1.0525002966751918E-2</v>
      </c>
      <c r="P33" s="34">
        <f>1000*F33/(60*'[2]No enzyme'!B33)</f>
        <v>3.8942826321467097</v>
      </c>
      <c r="Q33" s="34">
        <f>1000*G33/(60*'[2]No enzyme'!C33)</f>
        <v>0.9317988064791134</v>
      </c>
    </row>
    <row r="34" spans="1:17" x14ac:dyDescent="0.35">
      <c r="A34" s="72" t="s">
        <v>44</v>
      </c>
      <c r="B34" s="33"/>
      <c r="C34" s="71"/>
      <c r="D34" s="24" t="s">
        <v>46</v>
      </c>
      <c r="E34" s="71"/>
      <c r="F34" s="24">
        <v>1.016</v>
      </c>
      <c r="G34" s="20">
        <v>6.7459999999999992E-2</v>
      </c>
      <c r="H34" s="70"/>
      <c r="I34" s="69"/>
      <c r="J34" s="18">
        <v>0.19126809600000003</v>
      </c>
      <c r="K34" s="25">
        <v>1.269974976E-2</v>
      </c>
      <c r="L34" s="57"/>
      <c r="M34" s="58"/>
      <c r="N34" s="42">
        <f>J34/'[2]No enzyme'!B34</f>
        <v>2.1342915677887302E-2</v>
      </c>
      <c r="O34" s="43">
        <f>K34/'[2]No enzyme'!C34</f>
        <v>1.3263446224543083E-3</v>
      </c>
      <c r="P34" s="33">
        <f>1000*F34/(60*'[2]No enzyme'!B34)</f>
        <v>1.889529477403757</v>
      </c>
      <c r="Q34" s="33">
        <f>1000*G34/(60*'[2]No enzyme'!C34)</f>
        <v>0.11742384682332462</v>
      </c>
    </row>
  </sheetData>
  <mergeCells count="8">
    <mergeCell ref="N1:O1"/>
    <mergeCell ref="P1:Q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FE63-BEF6-4DFA-B7D2-D7421B73222F}">
  <dimension ref="A1:Q34"/>
  <sheetViews>
    <sheetView workbookViewId="0">
      <selection activeCell="A2" sqref="A2"/>
    </sheetView>
  </sheetViews>
  <sheetFormatPr defaultRowHeight="14.5" x14ac:dyDescent="0.35"/>
  <sheetData>
    <row r="1" spans="1:17" x14ac:dyDescent="0.35">
      <c r="A1" s="62" t="s">
        <v>45</v>
      </c>
      <c r="B1" s="66" t="s">
        <v>0</v>
      </c>
      <c r="C1" s="67"/>
      <c r="D1" s="63" t="s">
        <v>1</v>
      </c>
      <c r="E1" s="64"/>
      <c r="F1" s="65" t="s">
        <v>2</v>
      </c>
      <c r="G1" s="65"/>
      <c r="H1" s="63" t="s">
        <v>3</v>
      </c>
      <c r="I1" s="64"/>
      <c r="J1" s="68" t="s">
        <v>4</v>
      </c>
      <c r="K1" s="64"/>
      <c r="L1" s="63" t="s">
        <v>5</v>
      </c>
      <c r="M1" s="68"/>
      <c r="N1" s="63" t="s">
        <v>6</v>
      </c>
      <c r="O1" s="64"/>
      <c r="P1" s="65" t="s">
        <v>7</v>
      </c>
      <c r="Q1" s="65"/>
    </row>
    <row r="2" spans="1:17" ht="15" thickBot="1" x14ac:dyDescent="0.4">
      <c r="A2" s="1" t="s">
        <v>8</v>
      </c>
      <c r="B2" s="1" t="s">
        <v>9</v>
      </c>
      <c r="C2" s="2" t="s">
        <v>10</v>
      </c>
      <c r="D2" s="1" t="s">
        <v>9</v>
      </c>
      <c r="E2" s="1" t="s">
        <v>10</v>
      </c>
      <c r="F2" s="3" t="s">
        <v>9</v>
      </c>
      <c r="G2" s="2" t="s">
        <v>10</v>
      </c>
      <c r="H2" s="1" t="s">
        <v>9</v>
      </c>
      <c r="I2" s="1" t="s">
        <v>10</v>
      </c>
      <c r="J2" s="3" t="s">
        <v>9</v>
      </c>
      <c r="K2" s="1" t="s">
        <v>10</v>
      </c>
      <c r="L2" s="1" t="s">
        <v>9</v>
      </c>
      <c r="M2" s="2" t="s">
        <v>10</v>
      </c>
      <c r="N2" s="1" t="s">
        <v>9</v>
      </c>
      <c r="O2" s="1" t="s">
        <v>10</v>
      </c>
      <c r="P2" s="3" t="s">
        <v>9</v>
      </c>
      <c r="Q2" s="2" t="s">
        <v>10</v>
      </c>
    </row>
    <row r="3" spans="1:17" x14ac:dyDescent="0.35">
      <c r="A3" s="4" t="s">
        <v>11</v>
      </c>
      <c r="B3" s="5">
        <v>0.497491456123899</v>
      </c>
      <c r="C3" s="5">
        <v>7.4195194009321896E-2</v>
      </c>
      <c r="D3" s="6">
        <v>6.2263500116533104</v>
      </c>
      <c r="E3" s="7">
        <v>3.38757470275957</v>
      </c>
      <c r="F3" s="8">
        <v>79.90097813209799</v>
      </c>
      <c r="G3" s="9">
        <v>21.902157301175201</v>
      </c>
      <c r="H3" s="10">
        <v>7.4390363832446751E-2</v>
      </c>
      <c r="I3" s="11">
        <v>1.1094476918208288E-2</v>
      </c>
      <c r="J3" s="12">
        <v>11.9476681672596</v>
      </c>
      <c r="K3" s="13">
        <v>3.2750501145171969</v>
      </c>
      <c r="L3" s="14">
        <v>21.244273345772516</v>
      </c>
      <c r="M3" s="8">
        <v>16.2994274018731</v>
      </c>
      <c r="N3" s="15">
        <f>J3/'[1]No enzyme'!B3</f>
        <v>3.411994716970852</v>
      </c>
      <c r="O3" s="16">
        <f>K3/'[1]No enzyme'!C3</f>
        <v>4.8115329792123367</v>
      </c>
      <c r="P3" s="9">
        <f>1000*F3/(60*'[1]No enzyme'!B3)</f>
        <v>380.2997531275488</v>
      </c>
      <c r="Q3" s="9">
        <f>1000*G3/(60*'[1]No enzyme'!C3)</f>
        <v>536.29180463210582</v>
      </c>
    </row>
    <row r="4" spans="1:17" x14ac:dyDescent="0.35">
      <c r="A4" s="17" t="s">
        <v>12</v>
      </c>
      <c r="B4" s="18">
        <v>0.29162311363660098</v>
      </c>
      <c r="C4" s="18">
        <v>5.0891299348123503E-2</v>
      </c>
      <c r="D4" s="19">
        <v>18.3313153097004</v>
      </c>
      <c r="E4" s="20">
        <v>9.00945733013371</v>
      </c>
      <c r="F4" s="21">
        <v>15.908466398059419</v>
      </c>
      <c r="G4" s="21">
        <v>5.6486531300735097</v>
      </c>
      <c r="H4" s="22">
        <v>4.3606677578749982E-2</v>
      </c>
      <c r="I4" s="23">
        <v>7.6098237021180477E-3</v>
      </c>
      <c r="J4" s="24">
        <v>2.3788078946890727</v>
      </c>
      <c r="K4" s="25">
        <v>0.8446483981522015</v>
      </c>
      <c r="L4" s="26">
        <v>17.235840940217383</v>
      </c>
      <c r="M4" s="21">
        <v>7.9351654870886845</v>
      </c>
      <c r="N4" s="27">
        <f>J4/'[1]No enzyme'!B4</f>
        <v>0.94024027458066106</v>
      </c>
      <c r="O4" s="28">
        <f>K4/'[1]No enzyme'!C4</f>
        <v>0.88075953926194117</v>
      </c>
      <c r="P4" s="29">
        <f>1000*F4/(60*'[1]No enzyme'!B4)</f>
        <v>104.79885637720302</v>
      </c>
      <c r="Q4" s="29">
        <f>1000*G4/(60*'[1]No enzyme'!C4)</f>
        <v>98.169154154909805</v>
      </c>
    </row>
    <row r="5" spans="1:17" x14ac:dyDescent="0.35">
      <c r="A5" s="4" t="s">
        <v>13</v>
      </c>
      <c r="B5" s="5"/>
      <c r="C5" s="5"/>
      <c r="D5" s="6" t="s">
        <v>14</v>
      </c>
      <c r="E5" s="7"/>
      <c r="F5" s="8">
        <v>10.38</v>
      </c>
      <c r="G5" s="8">
        <v>0.98880000000000001</v>
      </c>
      <c r="H5" s="10"/>
      <c r="I5" s="11"/>
      <c r="J5" s="30">
        <v>1.5521311312500006</v>
      </c>
      <c r="K5" s="7">
        <v>0.14785619100000005</v>
      </c>
      <c r="L5" s="14"/>
      <c r="M5" s="8"/>
      <c r="N5" s="31">
        <f>J5/'[1]No enzyme'!B5</f>
        <v>0.25598644275700944</v>
      </c>
      <c r="O5" s="32">
        <f>K5/'[1]No enzyme'!C5</f>
        <v>6.0804465113091184E-2</v>
      </c>
      <c r="P5" s="8">
        <f>1000*F5/(60*'[1]No enzyme'!B5)</f>
        <v>28.532160527762507</v>
      </c>
      <c r="Q5" s="8">
        <f>1000*G5/(60*'[1]No enzyme'!C5)</f>
        <v>6.7772446881425639</v>
      </c>
    </row>
    <row r="6" spans="1:17" x14ac:dyDescent="0.35">
      <c r="A6" s="17" t="s">
        <v>15</v>
      </c>
      <c r="B6" s="18">
        <v>0.443538306593384</v>
      </c>
      <c r="C6" s="18">
        <v>0.12971779148829701</v>
      </c>
      <c r="D6" s="19">
        <v>48.001471924068902</v>
      </c>
      <c r="E6" s="20">
        <v>29.479824315833302</v>
      </c>
      <c r="F6" s="33">
        <v>9.2400980389725298</v>
      </c>
      <c r="G6" s="33">
        <v>4.4002226776713513</v>
      </c>
      <c r="H6" s="22">
        <v>6.6322698802071145E-2</v>
      </c>
      <c r="I6" s="23">
        <v>1.9396822971674575E-2</v>
      </c>
      <c r="J6" s="24">
        <v>1.3816805223594739</v>
      </c>
      <c r="K6" s="25">
        <v>0.65796942220095744</v>
      </c>
      <c r="L6" s="26">
        <v>12.738034340986777</v>
      </c>
      <c r="M6" s="21">
        <v>33.404402362240937</v>
      </c>
      <c r="N6" s="27">
        <f>J6/'[1]No enzyme'!B6</f>
        <v>0.26536757791795279</v>
      </c>
      <c r="O6" s="28">
        <f>K6/'[1]No enzyme'!C6</f>
        <v>1.1331275927685833</v>
      </c>
      <c r="P6" s="21">
        <f>1000*F6/(60*'[1]No enzyme'!B6)</f>
        <v>29.577778613868535</v>
      </c>
      <c r="Q6" s="21">
        <f>1000*G6/(60*'[1]No enzyme'!C6)</f>
        <v>126.29801026611226</v>
      </c>
    </row>
    <row r="7" spans="1:17" x14ac:dyDescent="0.35">
      <c r="A7" s="4" t="s">
        <v>16</v>
      </c>
      <c r="B7" s="5"/>
      <c r="C7" s="5"/>
      <c r="D7" s="6" t="s">
        <v>14</v>
      </c>
      <c r="E7" s="7"/>
      <c r="F7" s="34">
        <v>6.4279999999999999</v>
      </c>
      <c r="G7" s="34">
        <v>0.30880000000000002</v>
      </c>
      <c r="H7" s="10"/>
      <c r="I7" s="11"/>
      <c r="J7" s="5">
        <v>0.96118486625000032</v>
      </c>
      <c r="K7" s="35">
        <v>4.6175153500000017E-2</v>
      </c>
      <c r="L7" s="14"/>
      <c r="M7" s="8"/>
      <c r="N7" s="31">
        <f>J7/'[1]No enzyme'!B7</f>
        <v>0.10918419533320714</v>
      </c>
      <c r="O7" s="32">
        <f>K7/'[1]No enzyme'!C7</f>
        <v>4.1375585573476717E-2</v>
      </c>
      <c r="P7" s="8">
        <f>1000*F7/(60*'[1]No enzyme'!B7)</f>
        <v>12.169632714880725</v>
      </c>
      <c r="Q7" s="8">
        <f>1000*G7/(60*'[1]No enzyme'!C7)</f>
        <v>4.6117084826762245</v>
      </c>
    </row>
    <row r="8" spans="1:17" x14ac:dyDescent="0.35">
      <c r="A8" s="17" t="s">
        <v>17</v>
      </c>
      <c r="B8" s="18">
        <v>0.35056713629740299</v>
      </c>
      <c r="C8" s="18">
        <v>0.113240774335693</v>
      </c>
      <c r="D8" s="19">
        <v>84.886009243019501</v>
      </c>
      <c r="E8" s="20">
        <v>47.926286818846499</v>
      </c>
      <c r="F8" s="33">
        <v>4.1298576694042364</v>
      </c>
      <c r="G8" s="33">
        <v>2.3628113474286994</v>
      </c>
      <c r="H8" s="22">
        <v>5.2420632547240956E-2</v>
      </c>
      <c r="I8" s="23">
        <v>1.6932999149642115E-2</v>
      </c>
      <c r="J8" s="18">
        <v>0.61754148904758066</v>
      </c>
      <c r="K8" s="25">
        <v>0.35331339591665162</v>
      </c>
      <c r="L8" s="26">
        <v>79.105582314749938</v>
      </c>
      <c r="M8" s="21">
        <v>26.334368817483849</v>
      </c>
      <c r="N8" s="27">
        <f>J8/'[1]No enzyme'!B8</f>
        <v>0.93190365550439747</v>
      </c>
      <c r="O8" s="28">
        <f>K8/'[1]No enzyme'!C8</f>
        <v>0.54947650997924047</v>
      </c>
      <c r="P8" s="29">
        <f>1000*F8/(60*'[1]No enzyme'!B8)</f>
        <v>103.86965969326552</v>
      </c>
      <c r="Q8" s="29">
        <f>1000*G8/(60*'[1]No enzyme'!C8)</f>
        <v>61.244462089909263</v>
      </c>
    </row>
    <row r="9" spans="1:17" x14ac:dyDescent="0.35">
      <c r="A9" s="4" t="s">
        <v>18</v>
      </c>
      <c r="B9" s="30"/>
      <c r="C9" s="30"/>
      <c r="D9" s="6" t="s">
        <v>14</v>
      </c>
      <c r="E9" s="7"/>
      <c r="F9" s="34">
        <v>0.27789999999999998</v>
      </c>
      <c r="G9" s="34">
        <v>1.242E-2</v>
      </c>
      <c r="H9" s="36"/>
      <c r="I9" s="35"/>
      <c r="J9" s="5">
        <v>4.1554647531250009E-2</v>
      </c>
      <c r="K9" s="35">
        <v>1.8571742437500007E-3</v>
      </c>
      <c r="L9" s="37"/>
      <c r="M9" s="34"/>
      <c r="N9" s="38">
        <f>J9/'[1]No enzyme'!B9</f>
        <v>2.439607487157535E-2</v>
      </c>
      <c r="O9" s="39">
        <f>K9/'[1]No enzyme'!C9</f>
        <v>1.9673455971927975E-3</v>
      </c>
      <c r="P9" s="34">
        <f>1000*F9/(60*'[1]No enzyme'!B9)</f>
        <v>2.7191780821917808</v>
      </c>
      <c r="Q9" s="34">
        <f>1000*G9/(60*'[1]No enzyme'!C9)</f>
        <v>0.21927966101694918</v>
      </c>
    </row>
    <row r="10" spans="1:17" x14ac:dyDescent="0.35">
      <c r="A10" s="17" t="s">
        <v>19</v>
      </c>
      <c r="B10" s="24"/>
      <c r="C10" s="24"/>
      <c r="D10" s="19" t="s">
        <v>14</v>
      </c>
      <c r="E10" s="20"/>
      <c r="F10" s="33">
        <v>0.78950000000000009</v>
      </c>
      <c r="G10" s="33">
        <v>7.3779999999999998E-2</v>
      </c>
      <c r="H10" s="40"/>
      <c r="I10" s="25"/>
      <c r="J10" s="18">
        <v>0.11805467515625005</v>
      </c>
      <c r="K10" s="25">
        <v>1.1032392568750002E-2</v>
      </c>
      <c r="L10" s="41"/>
      <c r="M10" s="33"/>
      <c r="N10" s="42">
        <f>J10/'[1]No enzyme'!B10</f>
        <v>7.5218015391048137E-2</v>
      </c>
      <c r="O10" s="43">
        <f>K10/'[1]No enzyme'!C10</f>
        <v>3.9237910736514531E-2</v>
      </c>
      <c r="P10" s="33">
        <f>1000*F10/(60*'[1]No enzyme'!B10)</f>
        <v>8.383774025698207</v>
      </c>
      <c r="Q10" s="33">
        <f>1000*G10/(60*'[1]No enzyme'!C10)</f>
        <v>4.3734439834024892</v>
      </c>
    </row>
    <row r="11" spans="1:17" x14ac:dyDescent="0.35">
      <c r="A11" s="4" t="s">
        <v>20</v>
      </c>
      <c r="B11" s="30"/>
      <c r="C11" s="30"/>
      <c r="D11" s="6" t="s">
        <v>14</v>
      </c>
      <c r="E11" s="7"/>
      <c r="F11" s="34">
        <v>0.88419999999999999</v>
      </c>
      <c r="G11" s="34">
        <v>3.662E-2</v>
      </c>
      <c r="H11" s="36"/>
      <c r="I11" s="35"/>
      <c r="J11" s="5">
        <v>0.13221525493750003</v>
      </c>
      <c r="K11" s="35">
        <v>5.4758229312500016E-3</v>
      </c>
      <c r="L11" s="37"/>
      <c r="M11" s="34"/>
      <c r="N11" s="31">
        <f>J11/'[1]No enzyme'!B11</f>
        <v>0.2611229524769586</v>
      </c>
      <c r="O11" s="32">
        <f>K11/'[1]No enzyme'!C11</f>
        <v>6.4446719473322889E-3</v>
      </c>
      <c r="P11" s="8">
        <f>1000*F11/(60*'[1]No enzyme'!B11)</f>
        <v>29.104674127715601</v>
      </c>
      <c r="Q11" s="8">
        <f>1000*G11/(60*'[1]No enzyme'!C11)</f>
        <v>0.71832091016084731</v>
      </c>
    </row>
    <row r="12" spans="1:17" x14ac:dyDescent="0.35">
      <c r="A12" s="17" t="s">
        <v>21</v>
      </c>
      <c r="B12" s="44">
        <v>217.251086038831</v>
      </c>
      <c r="C12" s="45">
        <v>41.515781800739298</v>
      </c>
      <c r="D12" s="46">
        <v>73.4846049636391</v>
      </c>
      <c r="E12" s="47">
        <v>25.6930430995262</v>
      </c>
      <c r="F12" s="29">
        <v>2960</v>
      </c>
      <c r="G12" s="29">
        <v>1620</v>
      </c>
      <c r="H12" s="46">
        <v>32.485758568279564</v>
      </c>
      <c r="I12" s="47">
        <v>6.2078937737099862</v>
      </c>
      <c r="J12" s="44">
        <v>442.07570530390467</v>
      </c>
      <c r="K12" s="48">
        <v>241.61769198232747</v>
      </c>
      <c r="L12" s="26">
        <v>38.596940873203444</v>
      </c>
      <c r="M12" s="21">
        <v>15.290378752980262</v>
      </c>
      <c r="N12" s="27">
        <f>J12/'[1]No enzyme'!B12</f>
        <v>0.52523846174721345</v>
      </c>
      <c r="O12" s="28">
        <f>K12/'[1]No enzyme'!C12</f>
        <v>0.59511746793676712</v>
      </c>
      <c r="P12" s="21">
        <f>1000*F12/(60*'[1]No enzyme'!B12)</f>
        <v>58.613861386138616</v>
      </c>
      <c r="Q12" s="21">
        <f>1000*G12/(60*'[1]No enzyme'!C12)</f>
        <v>66.502463054187189</v>
      </c>
    </row>
    <row r="13" spans="1:17" x14ac:dyDescent="0.35">
      <c r="A13" s="4" t="s">
        <v>22</v>
      </c>
      <c r="B13" s="12">
        <v>46.376682231205798</v>
      </c>
      <c r="C13" s="30">
        <v>9.9519199670792098</v>
      </c>
      <c r="D13" s="49">
        <v>42.037949114649997</v>
      </c>
      <c r="E13" s="50">
        <v>19.7716294865583</v>
      </c>
      <c r="F13" s="9">
        <v>1103.2099140879302</v>
      </c>
      <c r="G13" s="9">
        <v>503.34343832636563</v>
      </c>
      <c r="H13" s="6">
        <v>6.9347487721717957</v>
      </c>
      <c r="I13" s="7">
        <v>1.4881199226023236</v>
      </c>
      <c r="J13" s="51">
        <v>164.96401271286265</v>
      </c>
      <c r="K13" s="50">
        <v>75.265416217414881</v>
      </c>
      <c r="L13" s="14">
        <v>19.425066588716515</v>
      </c>
      <c r="M13" s="8">
        <v>11.773100653499393</v>
      </c>
      <c r="N13" s="31">
        <f>J13/'[1]No enzyme'!B13</f>
        <v>0.46208406922370493</v>
      </c>
      <c r="O13" s="32">
        <f>K13/'[1]No enzyme'!C13</f>
        <v>0.59545424222638343</v>
      </c>
      <c r="P13" s="8">
        <f>1000*F13/(60*'[1]No enzyme'!B13)</f>
        <v>51.503730816429986</v>
      </c>
      <c r="Q13" s="8">
        <f>1000*G13/(60*'[1]No enzyme'!C13)</f>
        <v>66.369124251894192</v>
      </c>
    </row>
    <row r="14" spans="1:17" x14ac:dyDescent="0.35">
      <c r="A14" s="17" t="s">
        <v>23</v>
      </c>
      <c r="B14" s="24">
        <v>4.2108950710604001</v>
      </c>
      <c r="C14" s="18">
        <v>0.51521235538656496</v>
      </c>
      <c r="D14" s="19">
        <v>8.4133850154623797</v>
      </c>
      <c r="E14" s="20">
        <v>3.5218279702803801</v>
      </c>
      <c r="F14" s="52" t="s">
        <v>24</v>
      </c>
      <c r="G14" s="29">
        <v>146.2911759842568</v>
      </c>
      <c r="H14" s="40">
        <v>0.62965908768979084</v>
      </c>
      <c r="I14" s="25">
        <v>7.7040186512536246E-2</v>
      </c>
      <c r="J14" s="45">
        <v>74.840160830935915</v>
      </c>
      <c r="K14" s="47">
        <v>21.875056692903406</v>
      </c>
      <c r="L14" s="41">
        <v>4.910898903079091</v>
      </c>
      <c r="M14" s="33">
        <v>1.4097014915377173</v>
      </c>
      <c r="N14" s="27">
        <f>J14/'[1]No enzyme'!B14</f>
        <v>0.58370072141637264</v>
      </c>
      <c r="O14" s="28">
        <f>K14/'[1]No enzyme'!C14</f>
        <v>0.4002755113065582</v>
      </c>
      <c r="P14" s="53">
        <f>1000*F14/(60*'[1]No enzyme'!B14)</f>
        <v>64.994150526452614</v>
      </c>
      <c r="Q14" s="21">
        <f>1000*G14/(60*'[1]No enzyme'!C14)</f>
        <v>44.614570291020669</v>
      </c>
    </row>
    <row r="15" spans="1:17" x14ac:dyDescent="0.35">
      <c r="A15" s="4" t="s">
        <v>25</v>
      </c>
      <c r="B15" s="30">
        <v>1.38937539220863</v>
      </c>
      <c r="C15" s="30">
        <v>0.146409845278266</v>
      </c>
      <c r="D15" s="49">
        <v>18.007873055445099</v>
      </c>
      <c r="E15" s="7">
        <v>5.3707509486339999</v>
      </c>
      <c r="F15" s="8">
        <v>77.153775347639964</v>
      </c>
      <c r="G15" s="8">
        <v>27.26059105673183</v>
      </c>
      <c r="H15" s="36">
        <v>0.2077546049363867</v>
      </c>
      <c r="I15" s="35">
        <v>2.189280142368907E-2</v>
      </c>
      <c r="J15" s="12">
        <v>11.536876359396995</v>
      </c>
      <c r="K15" s="7">
        <v>4.0763017375172268</v>
      </c>
      <c r="L15" s="37">
        <v>8.4224839839075685</v>
      </c>
      <c r="M15" s="34">
        <v>5.1776432219997801</v>
      </c>
      <c r="N15" s="31">
        <f>J15/'[1]No enzyme'!B15</f>
        <v>0.46771120375933761</v>
      </c>
      <c r="O15" s="32">
        <f>K15/'[1]No enzyme'!C15</f>
        <v>0.96404455755235952</v>
      </c>
      <c r="P15" s="8">
        <f>1000*F15/(60*'[1]No enzyme'!B15)</f>
        <v>52.130929288945921</v>
      </c>
      <c r="Q15" s="8">
        <f>1000*G15/(60*'[1]No enzyme'!C15)</f>
        <v>107.45207353855668</v>
      </c>
    </row>
    <row r="16" spans="1:17" x14ac:dyDescent="0.35">
      <c r="A16" s="17" t="s">
        <v>26</v>
      </c>
      <c r="B16" s="18">
        <v>0.73061460850794901</v>
      </c>
      <c r="C16" s="24">
        <v>0.15087054650098999</v>
      </c>
      <c r="D16" s="46">
        <v>21.202249660020399</v>
      </c>
      <c r="E16" s="47">
        <v>11.8345262012923</v>
      </c>
      <c r="F16" s="21">
        <v>34.459296547461093</v>
      </c>
      <c r="G16" s="21">
        <v>12.748338542232077</v>
      </c>
      <c r="H16" s="40">
        <v>0.10924948736138911</v>
      </c>
      <c r="I16" s="25">
        <v>2.2559814259430381E-2</v>
      </c>
      <c r="J16" s="24">
        <v>5.1527309183323702</v>
      </c>
      <c r="K16" s="20">
        <v>1.906271013787346</v>
      </c>
      <c r="L16" s="26">
        <v>17.021472972431436</v>
      </c>
      <c r="M16" s="21">
        <v>24.12384344262739</v>
      </c>
      <c r="N16" s="27">
        <f>J16/'[1]No enzyme'!B16</f>
        <v>0.80281447701880604</v>
      </c>
      <c r="O16" s="28">
        <f>K16/'[1]No enzyme'!C16</f>
        <v>2.0384291717562069</v>
      </c>
      <c r="P16" s="21">
        <f>1000*F16/(60*'[1]No enzyme'!B16)</f>
        <v>89.48142442861878</v>
      </c>
      <c r="Q16" s="21">
        <f>1000*G16/(60*'[1]No enzyme'!C16)</f>
        <v>227.20261169545674</v>
      </c>
    </row>
    <row r="17" spans="1:17" x14ac:dyDescent="0.35">
      <c r="A17" s="4" t="s">
        <v>27</v>
      </c>
      <c r="B17" s="30">
        <v>2.9065322203448498</v>
      </c>
      <c r="C17" s="30">
        <v>0.25672057458512398</v>
      </c>
      <c r="D17" s="49">
        <v>12.035019028748399</v>
      </c>
      <c r="E17" s="7">
        <v>3.3432595888485399</v>
      </c>
      <c r="F17" s="9">
        <v>241.50624219221689</v>
      </c>
      <c r="G17" s="8">
        <v>76.78750864617777</v>
      </c>
      <c r="H17" s="36">
        <v>0.43461648778212203</v>
      </c>
      <c r="I17" s="35">
        <v>3.8387668193252268E-2</v>
      </c>
      <c r="J17" s="12">
        <v>36.112654807104249</v>
      </c>
      <c r="K17" s="50">
        <v>11.482108156152318</v>
      </c>
      <c r="L17" s="37">
        <v>5.7615972750612734</v>
      </c>
      <c r="M17" s="34">
        <v>1.0874693539164948</v>
      </c>
      <c r="N17" s="31">
        <f>J17/'[1]No enzyme'!B17</f>
        <v>0.47873603367791762</v>
      </c>
      <c r="O17" s="32">
        <f>K17/'[1]No enzyme'!C17</f>
        <v>0.32527218572669458</v>
      </c>
      <c r="P17" s="8">
        <f>1000*F17/(60*'[1]No enzyme'!B17)</f>
        <v>53.359753025235733</v>
      </c>
      <c r="Q17" s="8">
        <f>1000*G17/(60*'[1]No enzyme'!C17)</f>
        <v>36.25472551755324</v>
      </c>
    </row>
    <row r="18" spans="1:17" x14ac:dyDescent="0.35">
      <c r="A18" s="17" t="s">
        <v>28</v>
      </c>
      <c r="B18" s="45">
        <v>23.099320278001802</v>
      </c>
      <c r="C18" s="24">
        <v>4.49509004307225</v>
      </c>
      <c r="D18" s="46">
        <v>20.5379177839833</v>
      </c>
      <c r="E18" s="47">
        <v>10.901912083666399</v>
      </c>
      <c r="F18" s="29">
        <v>1130</v>
      </c>
      <c r="G18" s="29">
        <v>412.32125232480462</v>
      </c>
      <c r="H18" s="19">
        <v>3.4540630167823707</v>
      </c>
      <c r="I18" s="20">
        <v>0.67215502828750906</v>
      </c>
      <c r="J18" s="44">
        <v>168.17980542682162</v>
      </c>
      <c r="K18" s="47">
        <v>61.654783411302105</v>
      </c>
      <c r="L18" s="26">
        <v>23.601387200426178</v>
      </c>
      <c r="M18" s="21">
        <v>21.225948261710816</v>
      </c>
      <c r="N18" s="54">
        <f>J18/'[1]No enzyme'!B18</f>
        <v>1.1491616359878485</v>
      </c>
      <c r="O18" s="55">
        <f>K18/'[1]No enzyme'!C18</f>
        <v>1.9469931603569088</v>
      </c>
      <c r="P18" s="29">
        <f>1000*F18/(60*'[1]No enzyme'!B18)</f>
        <v>128.68693770641158</v>
      </c>
      <c r="Q18" s="29">
        <f>1000*G18/(60*'[1]No enzyme'!C18)</f>
        <v>217.01118543410772</v>
      </c>
    </row>
    <row r="19" spans="1:17" x14ac:dyDescent="0.35">
      <c r="A19" s="4" t="s">
        <v>29</v>
      </c>
      <c r="B19" s="30">
        <v>1.00930949045442</v>
      </c>
      <c r="C19" s="5">
        <v>0.14867428585152301</v>
      </c>
      <c r="D19" s="49">
        <v>15.5493393814283</v>
      </c>
      <c r="E19" s="7">
        <v>6.7454742696760297</v>
      </c>
      <c r="F19" s="8">
        <v>64.910120339897617</v>
      </c>
      <c r="G19" s="8">
        <v>22.040597874619646</v>
      </c>
      <c r="H19" s="36">
        <v>0.15092299433529674</v>
      </c>
      <c r="I19" s="35">
        <v>2.2231405345521225E-2</v>
      </c>
      <c r="J19" s="30">
        <v>9.7060711476627084</v>
      </c>
      <c r="K19" s="7">
        <v>3.2957512632523835</v>
      </c>
      <c r="L19" s="37">
        <v>6.7983330781665199</v>
      </c>
      <c r="M19" s="34">
        <v>1.7986573904143386</v>
      </c>
      <c r="N19" s="31">
        <f>J19/'[1]No enzyme'!B19</f>
        <v>0.43721041205687877</v>
      </c>
      <c r="O19" s="32">
        <f>K19/'[1]No enzyme'!C19</f>
        <v>0.26664654233433527</v>
      </c>
      <c r="P19" s="8">
        <f>1000*F19/(60*'[1]No enzyme'!B19)</f>
        <v>48.73132157649971</v>
      </c>
      <c r="Q19" s="8">
        <f>1000*G19/(60*'[1]No enzyme'!C19)</f>
        <v>29.720331546142997</v>
      </c>
    </row>
    <row r="20" spans="1:17" x14ac:dyDescent="0.35">
      <c r="A20" s="17" t="s">
        <v>30</v>
      </c>
      <c r="B20" s="24">
        <v>2.5390548078456101</v>
      </c>
      <c r="C20" s="24">
        <v>0.83332522075408799</v>
      </c>
      <c r="D20" s="46">
        <v>55.522872025594999</v>
      </c>
      <c r="E20" s="47">
        <v>36.501081093380201</v>
      </c>
      <c r="F20" s="21">
        <v>45.729889597122316</v>
      </c>
      <c r="G20" s="21">
        <v>22.830151759675388</v>
      </c>
      <c r="H20" s="40">
        <v>0.3796672457810365</v>
      </c>
      <c r="I20" s="25">
        <v>0.12460790150175324</v>
      </c>
      <c r="J20" s="24">
        <v>6.8380332632291978</v>
      </c>
      <c r="K20" s="20">
        <v>3.4138139958915352</v>
      </c>
      <c r="L20" s="26">
        <v>14.63072238077212</v>
      </c>
      <c r="M20" s="21">
        <v>16.030176007944242</v>
      </c>
      <c r="N20" s="27">
        <f>J20/'[1]No enzyme'!B20</f>
        <v>0.26350802555796526</v>
      </c>
      <c r="O20" s="28">
        <f>K20/'[1]No enzyme'!C20</f>
        <v>0.4391698965555148</v>
      </c>
      <c r="P20" s="21">
        <f>1000*F20/(60*'[1]No enzyme'!B20)</f>
        <v>29.370513549853769</v>
      </c>
      <c r="Q20" s="21">
        <f>1000*G20/(60*'[1]No enzyme'!C20)</f>
        <v>48.949725042185655</v>
      </c>
    </row>
    <row r="21" spans="1:17" x14ac:dyDescent="0.35">
      <c r="A21" s="4" t="s">
        <v>31</v>
      </c>
      <c r="B21" s="30"/>
      <c r="C21" s="30"/>
      <c r="D21" s="6" t="s">
        <v>14</v>
      </c>
      <c r="E21" s="7"/>
      <c r="F21" s="34">
        <v>2.9550000000000001</v>
      </c>
      <c r="G21" s="34">
        <v>0.22340000000000002</v>
      </c>
      <c r="H21" s="36"/>
      <c r="I21" s="35"/>
      <c r="J21" s="5">
        <v>0.44186392031250016</v>
      </c>
      <c r="K21" s="35">
        <v>3.3405211437500013E-2</v>
      </c>
      <c r="L21" s="37"/>
      <c r="M21" s="34"/>
      <c r="N21" s="38">
        <f>J21/'[1]No enzyme'!B21</f>
        <v>7.1518303800242808E-2</v>
      </c>
      <c r="O21" s="39">
        <f>K21/'[1]No enzyme'!C21</f>
        <v>3.4574998900293266E-2</v>
      </c>
      <c r="P21" s="34">
        <f>1000*F21/(60*'[1]No enzyme'!B21)</f>
        <v>7.9714054491502555</v>
      </c>
      <c r="Q21" s="34">
        <f>1000*G21/(60*'[1]No enzyme'!C21)</f>
        <v>3.8537174400552008</v>
      </c>
    </row>
    <row r="22" spans="1:17" x14ac:dyDescent="0.35">
      <c r="A22" s="17" t="s">
        <v>32</v>
      </c>
      <c r="B22" s="24"/>
      <c r="C22" s="24"/>
      <c r="D22" s="19" t="s">
        <v>14</v>
      </c>
      <c r="E22" s="20"/>
      <c r="F22" s="29">
        <v>247.9</v>
      </c>
      <c r="G22" s="21">
        <v>21.85</v>
      </c>
      <c r="H22" s="40"/>
      <c r="I22" s="25"/>
      <c r="J22" s="45">
        <v>37.068719406250011</v>
      </c>
      <c r="K22" s="20">
        <v>3.2672509843750013</v>
      </c>
      <c r="L22" s="41"/>
      <c r="M22" s="33"/>
      <c r="N22" s="42">
        <f>J22/'[1]No enzyme'!B22</f>
        <v>4.1096141248614201E-2</v>
      </c>
      <c r="O22" s="43">
        <f>K22/'[1]No enzyme'!C22</f>
        <v>3.694592142150397E-2</v>
      </c>
      <c r="P22" s="33">
        <f>1000*F22/(60*'[1]No enzyme'!B22)</f>
        <v>4.5805617147080557</v>
      </c>
      <c r="Q22" s="33">
        <f>1000*G22/(60*'[1]No enzyme'!C22)</f>
        <v>4.1179796456841311</v>
      </c>
    </row>
    <row r="23" spans="1:17" x14ac:dyDescent="0.35">
      <c r="A23" s="4" t="s">
        <v>33</v>
      </c>
      <c r="B23" s="30">
        <v>1.03994802372144</v>
      </c>
      <c r="C23" s="5">
        <v>0.18961556269374699</v>
      </c>
      <c r="D23" s="6">
        <v>36.909275622114798</v>
      </c>
      <c r="E23" s="7">
        <v>15.3751900723336</v>
      </c>
      <c r="F23" s="8">
        <v>28.175790670308849</v>
      </c>
      <c r="G23" s="8">
        <v>12.332567064321678</v>
      </c>
      <c r="H23" s="36">
        <v>0.15550440293833917</v>
      </c>
      <c r="I23" s="35">
        <v>2.8353392854186019E-2</v>
      </c>
      <c r="J23" s="30">
        <v>4.2131523937350357</v>
      </c>
      <c r="K23" s="7">
        <v>1.8441003149096438</v>
      </c>
      <c r="L23" s="37">
        <v>1.282686854041841</v>
      </c>
      <c r="M23" s="34">
        <v>0.6726783595299175</v>
      </c>
      <c r="N23" s="38">
        <f>J23/'[1]No enzyme'!B23</f>
        <v>3.4752425573838626E-2</v>
      </c>
      <c r="O23" s="39">
        <f>K23/'[1]No enzyme'!C23</f>
        <v>4.3750897150881228E-2</v>
      </c>
      <c r="P23" s="34">
        <f>1000*F23/(60*'[1]No enzyme'!B23)</f>
        <v>3.8734933558301967</v>
      </c>
      <c r="Q23" s="34">
        <f>1000*G23/(60*'[1]No enzyme'!C23)</f>
        <v>4.8764598909931509</v>
      </c>
    </row>
    <row r="24" spans="1:17" x14ac:dyDescent="0.35">
      <c r="A24" s="17" t="s">
        <v>34</v>
      </c>
      <c r="B24" s="45">
        <v>14.859189916279901</v>
      </c>
      <c r="C24" s="24">
        <v>3.9212524253292198</v>
      </c>
      <c r="D24" s="19">
        <v>32.490014800834601</v>
      </c>
      <c r="E24" s="20">
        <v>20.389896972150598</v>
      </c>
      <c r="F24" s="29">
        <v>457.3463572536815</v>
      </c>
      <c r="G24" s="29">
        <v>192.31349872365885</v>
      </c>
      <c r="H24" s="19">
        <v>2.2219085986718805</v>
      </c>
      <c r="I24" s="20">
        <v>0.58634855133362707</v>
      </c>
      <c r="J24" s="45">
        <v>68.387429562352935</v>
      </c>
      <c r="K24" s="47">
        <v>28.756817758053767</v>
      </c>
      <c r="L24" s="26">
        <v>11.413914034273359</v>
      </c>
      <c r="M24" s="21">
        <v>13.583364123558928</v>
      </c>
      <c r="N24" s="27">
        <f>J24/'[1]No enzyme'!B24</f>
        <v>0.35130528884770346</v>
      </c>
      <c r="O24" s="28">
        <f>K24/'[1]No enzyme'!C24</f>
        <v>0.66618110636417982</v>
      </c>
      <c r="P24" s="21">
        <f>1000*F24/(60*'[1]No enzyme'!B24)</f>
        <v>39.156366203226156</v>
      </c>
      <c r="Q24" s="21">
        <f>1000*G24/(60*'[1]No enzyme'!C24)</f>
        <v>74.252316109520777</v>
      </c>
    </row>
    <row r="25" spans="1:17" x14ac:dyDescent="0.35">
      <c r="A25" s="4" t="s">
        <v>35</v>
      </c>
      <c r="B25" s="30"/>
      <c r="C25" s="30"/>
      <c r="D25" s="6" t="s">
        <v>14</v>
      </c>
      <c r="E25" s="7"/>
      <c r="F25" s="9">
        <v>422.3</v>
      </c>
      <c r="G25" s="8">
        <v>39.5</v>
      </c>
      <c r="H25" s="36"/>
      <c r="I25" s="35"/>
      <c r="J25" s="12">
        <v>63.146914906250018</v>
      </c>
      <c r="K25" s="7">
        <v>5.9064720312500016</v>
      </c>
      <c r="L25" s="37"/>
      <c r="M25" s="34"/>
      <c r="N25" s="38">
        <f>J25/'[1]No enzyme'!B25</f>
        <v>5.293859011282661E-2</v>
      </c>
      <c r="O25" s="39">
        <f>K25/'[1]No enzyme'!C25</f>
        <v>6.6501843099080526E-2</v>
      </c>
      <c r="P25" s="34">
        <f>1000*F25/(60*'[1]No enzyme'!B25)</f>
        <v>5.9005169763867533</v>
      </c>
      <c r="Q25" s="34">
        <f>1000*G25/(60*'[1]No enzyme'!C25)</f>
        <v>7.4122724713829991</v>
      </c>
    </row>
    <row r="26" spans="1:17" x14ac:dyDescent="0.35">
      <c r="A26" s="17" t="s">
        <v>36</v>
      </c>
      <c r="B26" s="24"/>
      <c r="C26" s="24"/>
      <c r="D26" s="19" t="s">
        <v>14</v>
      </c>
      <c r="E26" s="20"/>
      <c r="F26" s="21">
        <v>30.970000000000002</v>
      </c>
      <c r="G26" s="33">
        <v>2.339</v>
      </c>
      <c r="H26" s="40"/>
      <c r="I26" s="25"/>
      <c r="J26" s="24">
        <v>4.6309731343750018</v>
      </c>
      <c r="K26" s="25">
        <v>0.34975286281250012</v>
      </c>
      <c r="L26" s="41"/>
      <c r="M26" s="33"/>
      <c r="N26" s="42">
        <f>J26/'[1]No enzyme'!B26</f>
        <v>2.5943827083333343E-2</v>
      </c>
      <c r="O26" s="43">
        <f>K26/'[1]No enzyme'!C26</f>
        <v>8.8247147892136276E-3</v>
      </c>
      <c r="P26" s="33">
        <f>1000*F26/(60*'[1]No enzyme'!B26)</f>
        <v>2.8916900093370685</v>
      </c>
      <c r="Q26" s="33">
        <f>1000*G26/(60*'[1]No enzyme'!C26)</f>
        <v>0.98359966358284268</v>
      </c>
    </row>
    <row r="27" spans="1:17" x14ac:dyDescent="0.35">
      <c r="A27" s="4" t="s">
        <v>37</v>
      </c>
      <c r="B27" s="30"/>
      <c r="C27" s="30"/>
      <c r="D27" s="6" t="s">
        <v>14</v>
      </c>
      <c r="E27" s="7"/>
      <c r="F27" s="9">
        <v>125.8</v>
      </c>
      <c r="G27" s="8">
        <v>15.2</v>
      </c>
      <c r="H27" s="36"/>
      <c r="I27" s="35"/>
      <c r="J27" s="12">
        <v>18.810991937500006</v>
      </c>
      <c r="K27" s="7">
        <v>2.2728702500000004</v>
      </c>
      <c r="L27" s="37"/>
      <c r="M27" s="34"/>
      <c r="N27" s="31">
        <f>J27/'[1]No enzyme'!B27</f>
        <v>0.27758473100098385</v>
      </c>
      <c r="O27" s="32">
        <f>K27/'[1]No enzyme'!C27</f>
        <v>5.7251139798488684E-2</v>
      </c>
      <c r="P27" s="8">
        <f>1000*F27/(60*'[1]No enzyme'!B27)</f>
        <v>30.939498278406298</v>
      </c>
      <c r="Q27" s="8">
        <f>1000*G27/(60*'[1]No enzyme'!C27)</f>
        <v>6.3811922753988259</v>
      </c>
    </row>
    <row r="28" spans="1:17" x14ac:dyDescent="0.35">
      <c r="A28" s="17" t="s">
        <v>38</v>
      </c>
      <c r="B28" s="24">
        <v>0.17790587408865199</v>
      </c>
      <c r="C28" s="18">
        <v>4.9467044039731102E-2</v>
      </c>
      <c r="D28" s="46">
        <v>31.658856979482799</v>
      </c>
      <c r="E28" s="47">
        <v>21.1036082326318</v>
      </c>
      <c r="F28" s="21">
        <v>5.6194661166683222</v>
      </c>
      <c r="G28" s="33">
        <v>2.3440088298853974</v>
      </c>
      <c r="H28" s="22">
        <v>2.6602432139233096E-2</v>
      </c>
      <c r="I28" s="23">
        <v>7.3968534706147799E-3</v>
      </c>
      <c r="J28" s="18">
        <v>0.84028403667489859</v>
      </c>
      <c r="K28" s="25">
        <v>0.35050183784104155</v>
      </c>
      <c r="L28" s="41">
        <v>4.3503568502425347</v>
      </c>
      <c r="M28" s="33">
        <v>2.4506416799386352</v>
      </c>
      <c r="N28" s="27">
        <f>J28/'[1]No enzyme'!B28</f>
        <v>0.13741357917823363</v>
      </c>
      <c r="O28" s="28">
        <f>K28/'[1]No enzyme'!C28</f>
        <v>0.11612429746252068</v>
      </c>
      <c r="P28" s="21">
        <f>1000*F28/(60*'[1]No enzyme'!B28)</f>
        <v>15.316070091764301</v>
      </c>
      <c r="Q28" s="21">
        <f>1000*G28/(60*'[1]No enzyme'!C28)</f>
        <v>12.943174102072875</v>
      </c>
    </row>
    <row r="29" spans="1:17" x14ac:dyDescent="0.35">
      <c r="A29" s="4" t="s">
        <v>39</v>
      </c>
      <c r="B29" s="30">
        <v>4.1925048242268304</v>
      </c>
      <c r="C29" s="30">
        <v>1.1739762776282201</v>
      </c>
      <c r="D29" s="49">
        <v>65.769425215654394</v>
      </c>
      <c r="E29" s="50">
        <v>34.919280957425997</v>
      </c>
      <c r="F29" s="8">
        <v>63.74549892263515</v>
      </c>
      <c r="G29" s="8">
        <v>33.619715109814145</v>
      </c>
      <c r="H29" s="36">
        <v>0.62690917683991076</v>
      </c>
      <c r="I29" s="35">
        <v>0.17554577339650804</v>
      </c>
      <c r="J29" s="30">
        <v>9.5319242153068764</v>
      </c>
      <c r="K29" s="7">
        <v>5.0271875188534247</v>
      </c>
      <c r="L29" s="14">
        <v>12.939301895560595</v>
      </c>
      <c r="M29" s="8">
        <v>7.8252202108398832</v>
      </c>
      <c r="N29" s="31">
        <f>J29/'[1]No enzyme'!B29</f>
        <v>0.1967373419051987</v>
      </c>
      <c r="O29" s="32">
        <f>K29/'[1]No enzyme'!C29</f>
        <v>0.22409454021634881</v>
      </c>
      <c r="P29" s="8">
        <f>1000*F29/(60*'[1]No enzyme'!B29)</f>
        <v>21.928276203176871</v>
      </c>
      <c r="Q29" s="8">
        <f>1000*G29/(60*'[1]No enzyme'!C29)</f>
        <v>24.977500081585546</v>
      </c>
    </row>
    <row r="30" spans="1:17" x14ac:dyDescent="0.35">
      <c r="A30" s="17" t="s">
        <v>40</v>
      </c>
      <c r="B30" s="18">
        <v>0.72178554677240303</v>
      </c>
      <c r="C30" s="18">
        <v>0.14982642001541399</v>
      </c>
      <c r="D30" s="46">
        <v>49.535206950542403</v>
      </c>
      <c r="E30" s="47">
        <v>21.373243774768401</v>
      </c>
      <c r="F30" s="21">
        <v>14.571162435902563</v>
      </c>
      <c r="G30" s="33">
        <v>7.0099991182567933</v>
      </c>
      <c r="H30" s="40">
        <v>0.10792926948282754</v>
      </c>
      <c r="I30" s="25">
        <v>2.2403685047173619E-2</v>
      </c>
      <c r="J30" s="24">
        <v>2.1788395795052944</v>
      </c>
      <c r="K30" s="20">
        <v>1.0482117400271118</v>
      </c>
      <c r="L30" s="41">
        <v>7.8570203457530363</v>
      </c>
      <c r="M30" s="33">
        <v>3.0439789466268503</v>
      </c>
      <c r="N30" s="27">
        <f>J30/'[1]No enzyme'!B30</f>
        <v>0.15861486868517069</v>
      </c>
      <c r="O30" s="28">
        <f>K30/'[1]No enzyme'!C30</f>
        <v>0.14242007337324888</v>
      </c>
      <c r="P30" s="21">
        <f>1000*F30/(60*'[1]No enzyme'!B30)</f>
        <v>17.679158500245773</v>
      </c>
      <c r="Q30" s="21">
        <f>1000*G30/(60*'[1]No enzyme'!C30)</f>
        <v>15.874092206197449</v>
      </c>
    </row>
    <row r="31" spans="1:17" x14ac:dyDescent="0.35">
      <c r="A31" s="4" t="s">
        <v>41</v>
      </c>
      <c r="B31" s="30">
        <v>1.02317615597345</v>
      </c>
      <c r="C31" s="30">
        <v>0.40403510018100403</v>
      </c>
      <c r="D31" s="49">
        <v>79.825991619601396</v>
      </c>
      <c r="E31" s="50">
        <v>56.174073996526701</v>
      </c>
      <c r="F31" s="8">
        <v>12.817581532206205</v>
      </c>
      <c r="G31" s="34">
        <v>7.1925547042570903</v>
      </c>
      <c r="H31" s="36">
        <v>0.15299648983035624</v>
      </c>
      <c r="I31" s="35">
        <v>6.041574731297196E-2</v>
      </c>
      <c r="J31" s="30">
        <v>1.9166249829934803</v>
      </c>
      <c r="K31" s="7">
        <v>1.0755094479475982</v>
      </c>
      <c r="L31" s="37">
        <v>9.0086255052221524</v>
      </c>
      <c r="M31" s="34">
        <v>7.6427257827921515</v>
      </c>
      <c r="N31" s="31">
        <f>J31/'[1]No enzyme'!B31</f>
        <v>0.11285328653543554</v>
      </c>
      <c r="O31" s="32">
        <f>K31/'[1]No enzyme'!C31</f>
        <v>0.13605432611607821</v>
      </c>
      <c r="P31" s="8">
        <f>1000*F31/(60*'[1]No enzyme'!B31)</f>
        <v>12.578588353489897</v>
      </c>
      <c r="Q31" s="8">
        <f>1000*G31/(60*'[1]No enzyme'!C31)</f>
        <v>15.164568214752457</v>
      </c>
    </row>
    <row r="32" spans="1:17" x14ac:dyDescent="0.35">
      <c r="A32" s="17" t="s">
        <v>42</v>
      </c>
      <c r="B32" s="24"/>
      <c r="C32" s="24"/>
      <c r="D32" s="19" t="s">
        <v>14</v>
      </c>
      <c r="E32" s="20"/>
      <c r="F32" s="21">
        <v>11.12</v>
      </c>
      <c r="G32" s="33">
        <v>0.85780000000000001</v>
      </c>
      <c r="H32" s="17"/>
      <c r="I32" s="56"/>
      <c r="J32" s="24">
        <v>1.6627840250000003</v>
      </c>
      <c r="K32" s="25">
        <v>0.12826763818750003</v>
      </c>
      <c r="L32" s="57"/>
      <c r="M32" s="58"/>
      <c r="N32" s="42">
        <f>J32/'[1]No enzyme'!B32</f>
        <v>2.151078945666236E-2</v>
      </c>
      <c r="O32" s="43">
        <f>K32/'[1]No enzyme'!C32</f>
        <v>6.1323173635458195E-2</v>
      </c>
      <c r="P32" s="33">
        <f>1000*F32/(60*'[1]No enzyme'!B32)</f>
        <v>2.397585166019836</v>
      </c>
      <c r="Q32" s="33">
        <f>1000*G32/(60*'[1]No enzyme'!C32)</f>
        <v>6.8350597609561756</v>
      </c>
    </row>
    <row r="33" spans="1:17" x14ac:dyDescent="0.35">
      <c r="A33" s="4" t="s">
        <v>43</v>
      </c>
      <c r="B33" s="30"/>
      <c r="C33" s="30"/>
      <c r="D33" s="6" t="s">
        <v>14</v>
      </c>
      <c r="E33" s="7"/>
      <c r="F33" s="8">
        <v>20.52</v>
      </c>
      <c r="G33" s="34">
        <v>2.8660000000000001</v>
      </c>
      <c r="H33" s="4"/>
      <c r="I33" s="59"/>
      <c r="J33" s="30">
        <v>3.0683748375000008</v>
      </c>
      <c r="K33" s="35">
        <v>0.42855566687500013</v>
      </c>
      <c r="L33" s="60"/>
      <c r="M33" s="61"/>
      <c r="N33" s="38">
        <f>J33/'[1]No enzyme'!B33</f>
        <v>6.6200104368932061E-2</v>
      </c>
      <c r="O33" s="39">
        <f>K33/'[1]No enzyme'!C33</f>
        <v>2.1921005978260875E-2</v>
      </c>
      <c r="P33" s="34">
        <f>1000*F33/(60*'[1]No enzyme'!B33)</f>
        <v>7.3786407766990294</v>
      </c>
      <c r="Q33" s="34">
        <f>1000*G33/(60*'[1]No enzyme'!C33)</f>
        <v>2.4433077578857629</v>
      </c>
    </row>
    <row r="34" spans="1:17" x14ac:dyDescent="0.35">
      <c r="A34" s="17" t="s">
        <v>44</v>
      </c>
      <c r="B34" s="24"/>
      <c r="C34" s="24"/>
      <c r="D34" s="19" t="s">
        <v>14</v>
      </c>
      <c r="E34" s="20"/>
      <c r="F34" s="33">
        <v>1.8580000000000001</v>
      </c>
      <c r="G34" s="33">
        <v>3.4689999999999999E-2</v>
      </c>
      <c r="H34" s="17"/>
      <c r="I34" s="56"/>
      <c r="J34" s="18">
        <v>0.27782848187500009</v>
      </c>
      <c r="K34" s="25">
        <v>5.1872282218750013E-3</v>
      </c>
      <c r="L34" s="57"/>
      <c r="M34" s="58"/>
      <c r="N34" s="42">
        <f>J34/'[1]No enzyme'!B34</f>
        <v>3.1001876348335514E-2</v>
      </c>
      <c r="O34" s="43">
        <f>K34/'[1]No enzyme'!C34</f>
        <v>5.4174707278067903E-4</v>
      </c>
      <c r="P34" s="33">
        <f>1000*F34/(60*'[1]No enzyme'!B34)</f>
        <v>3.4554584340710437</v>
      </c>
      <c r="Q34" s="33">
        <f>1000*G34/(60*'[1]No enzyme'!C34)</f>
        <v>6.0382941688424716E-2</v>
      </c>
    </row>
  </sheetData>
  <mergeCells count="8">
    <mergeCell ref="N1:O1"/>
    <mergeCell ref="P1:Q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 source data 1</vt:lpstr>
      <vt:lpstr>Figure 3 source data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</dc:creator>
  <cp:lastModifiedBy>Justin Miller</cp:lastModifiedBy>
  <dcterms:created xsi:type="dcterms:W3CDTF">2021-02-02T02:10:56Z</dcterms:created>
  <dcterms:modified xsi:type="dcterms:W3CDTF">2021-02-02T02:19:37Z</dcterms:modified>
</cp:coreProperties>
</file>