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n\Desktop\Dropbox\Gallo lab\S. felis project\S. felis resubmission\Source data\"/>
    </mc:Choice>
  </mc:AlternateContent>
  <xr:revisionPtr revIDLastSave="0" documentId="13_ncr:1_{7FE163AF-9698-49BE-9D8B-E2C32AC536F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g.1C" sheetId="6" r:id="rId1"/>
    <sheet name="Fig.1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9" i="5" l="1"/>
  <c r="K68" i="5"/>
  <c r="K57" i="5"/>
  <c r="K23" i="5"/>
  <c r="L22" i="5"/>
  <c r="L21" i="5"/>
  <c r="C21" i="5"/>
  <c r="L24" i="5"/>
  <c r="L23" i="5"/>
  <c r="E21" i="5"/>
  <c r="I21" i="5"/>
  <c r="F22" i="5"/>
  <c r="J22" i="5"/>
  <c r="C23" i="5"/>
  <c r="G23" i="5"/>
  <c r="E25" i="5"/>
  <c r="I25" i="5"/>
  <c r="F26" i="5"/>
  <c r="J26" i="5"/>
  <c r="G21" i="5"/>
  <c r="K21" i="5"/>
  <c r="E22" i="5"/>
  <c r="E23" i="5"/>
  <c r="I23" i="5"/>
  <c r="C25" i="5"/>
  <c r="G25" i="5"/>
  <c r="K25" i="5"/>
  <c r="E26" i="5"/>
  <c r="D21" i="5"/>
  <c r="F21" i="5"/>
  <c r="H21" i="5"/>
  <c r="J21" i="5"/>
  <c r="D22" i="5"/>
  <c r="H22" i="5"/>
  <c r="D23" i="5"/>
  <c r="F23" i="5"/>
  <c r="H23" i="5"/>
  <c r="J23" i="5"/>
  <c r="D25" i="5"/>
  <c r="F25" i="5"/>
  <c r="H25" i="5"/>
  <c r="J25" i="5"/>
  <c r="L25" i="5"/>
  <c r="D26" i="5"/>
  <c r="H26" i="5"/>
  <c r="L26" i="5"/>
  <c r="C27" i="5"/>
  <c r="D27" i="5"/>
  <c r="E27" i="5"/>
  <c r="F27" i="5"/>
  <c r="G27" i="5"/>
  <c r="H27" i="5"/>
  <c r="I27" i="5"/>
  <c r="J27" i="5"/>
  <c r="K27" i="5"/>
  <c r="L27" i="5"/>
  <c r="C28" i="5"/>
  <c r="D28" i="5"/>
  <c r="E28" i="5"/>
  <c r="F28" i="5"/>
  <c r="G28" i="5"/>
  <c r="H28" i="5"/>
  <c r="I28" i="5"/>
  <c r="J28" i="5"/>
  <c r="K28" i="5"/>
  <c r="L28" i="5"/>
  <c r="C29" i="5"/>
  <c r="D29" i="5"/>
  <c r="E29" i="5"/>
  <c r="F29" i="5"/>
  <c r="G29" i="5"/>
  <c r="H29" i="5"/>
  <c r="I29" i="5"/>
  <c r="J29" i="5"/>
  <c r="K29" i="5"/>
  <c r="L29" i="5"/>
  <c r="C30" i="5"/>
  <c r="D30" i="5"/>
  <c r="E30" i="5"/>
  <c r="F30" i="5"/>
  <c r="G30" i="5"/>
  <c r="H30" i="5"/>
  <c r="I30" i="5"/>
  <c r="J30" i="5"/>
  <c r="K30" i="5"/>
  <c r="L30" i="5"/>
  <c r="C31" i="5"/>
  <c r="D31" i="5"/>
  <c r="E31" i="5"/>
  <c r="F31" i="5"/>
  <c r="G31" i="5"/>
  <c r="H31" i="5"/>
  <c r="I31" i="5"/>
  <c r="J31" i="5"/>
  <c r="K31" i="5"/>
  <c r="L31" i="5"/>
  <c r="C32" i="5"/>
  <c r="D32" i="5"/>
  <c r="E32" i="5"/>
  <c r="F32" i="5"/>
  <c r="G32" i="5"/>
  <c r="H32" i="5"/>
  <c r="I32" i="5"/>
  <c r="J32" i="5"/>
  <c r="K32" i="5"/>
  <c r="L32" i="5"/>
  <c r="C33" i="5"/>
  <c r="D33" i="5"/>
  <c r="E33" i="5"/>
  <c r="F33" i="5"/>
  <c r="G33" i="5"/>
  <c r="H33" i="5"/>
  <c r="I33" i="5"/>
  <c r="J33" i="5"/>
  <c r="K33" i="5"/>
  <c r="L33" i="5"/>
  <c r="C34" i="5"/>
  <c r="D34" i="5"/>
  <c r="E34" i="5"/>
  <c r="F34" i="5"/>
  <c r="G34" i="5"/>
  <c r="H34" i="5"/>
  <c r="I34" i="5"/>
  <c r="J34" i="5"/>
  <c r="K34" i="5"/>
  <c r="L34" i="5"/>
  <c r="C35" i="5"/>
  <c r="D35" i="5"/>
  <c r="E35" i="5"/>
  <c r="F35" i="5"/>
  <c r="G35" i="5"/>
  <c r="H35" i="5"/>
  <c r="I35" i="5"/>
  <c r="J35" i="5"/>
  <c r="K35" i="5"/>
  <c r="L35" i="5"/>
  <c r="C36" i="5"/>
  <c r="D36" i="5"/>
  <c r="E36" i="5"/>
  <c r="F36" i="5"/>
  <c r="G36" i="5"/>
  <c r="H36" i="5"/>
  <c r="I36" i="5"/>
  <c r="J36" i="5"/>
  <c r="K36" i="5"/>
  <c r="L36" i="5"/>
  <c r="C64" i="5"/>
  <c r="B64" i="5"/>
  <c r="C79" i="5"/>
  <c r="C68" i="5"/>
  <c r="C57" i="5"/>
  <c r="C61" i="5"/>
  <c r="C60" i="5"/>
  <c r="C59" i="5"/>
  <c r="C58" i="5"/>
  <c r="B63" i="5"/>
  <c r="B62" i="5"/>
  <c r="B61" i="5"/>
  <c r="I63" i="5"/>
  <c r="B57" i="5"/>
  <c r="D57" i="5"/>
  <c r="E57" i="5"/>
  <c r="F57" i="5"/>
  <c r="G57" i="5"/>
  <c r="H57" i="5"/>
  <c r="I57" i="5"/>
  <c r="J57" i="5"/>
  <c r="B58" i="5"/>
  <c r="D58" i="5"/>
  <c r="E58" i="5"/>
  <c r="F58" i="5"/>
  <c r="G58" i="5"/>
  <c r="H58" i="5"/>
  <c r="I58" i="5"/>
  <c r="J58" i="5"/>
  <c r="K58" i="5"/>
  <c r="B59" i="5"/>
  <c r="D59" i="5"/>
  <c r="E59" i="5"/>
  <c r="F59" i="5"/>
  <c r="G59" i="5"/>
  <c r="H59" i="5"/>
  <c r="I59" i="5"/>
  <c r="J59" i="5"/>
  <c r="K59" i="5"/>
  <c r="B60" i="5"/>
  <c r="D60" i="5"/>
  <c r="E60" i="5"/>
  <c r="F60" i="5"/>
  <c r="G60" i="5"/>
  <c r="H60" i="5"/>
  <c r="I60" i="5"/>
  <c r="J60" i="5"/>
  <c r="K60" i="5"/>
  <c r="D61" i="5"/>
  <c r="E61" i="5"/>
  <c r="F61" i="5"/>
  <c r="G61" i="5"/>
  <c r="H61" i="5"/>
  <c r="I61" i="5"/>
  <c r="J61" i="5"/>
  <c r="K61" i="5"/>
  <c r="C62" i="5"/>
  <c r="D62" i="5"/>
  <c r="E62" i="5"/>
  <c r="F62" i="5"/>
  <c r="G62" i="5"/>
  <c r="H62" i="5"/>
  <c r="I62" i="5"/>
  <c r="J62" i="5"/>
  <c r="K62" i="5"/>
  <c r="C63" i="5"/>
  <c r="D63" i="5"/>
  <c r="E63" i="5"/>
  <c r="F63" i="5"/>
  <c r="G63" i="5"/>
  <c r="H63" i="5"/>
  <c r="J63" i="5"/>
  <c r="K63" i="5"/>
  <c r="D64" i="5"/>
  <c r="E64" i="5"/>
  <c r="F64" i="5"/>
  <c r="G64" i="5"/>
  <c r="H64" i="5"/>
  <c r="I64" i="5"/>
  <c r="J64" i="5"/>
  <c r="K64" i="5"/>
  <c r="B68" i="5"/>
  <c r="D24" i="5" l="1"/>
  <c r="F24" i="5"/>
  <c r="E24" i="5"/>
  <c r="I24" i="5"/>
  <c r="C24" i="5"/>
  <c r="G24" i="5"/>
  <c r="K24" i="5"/>
  <c r="J24" i="5"/>
  <c r="H24" i="5"/>
  <c r="K26" i="5"/>
  <c r="G26" i="5"/>
  <c r="C26" i="5"/>
  <c r="K22" i="5"/>
  <c r="G22" i="5"/>
  <c r="C22" i="5"/>
  <c r="I26" i="5"/>
  <c r="I22" i="5"/>
  <c r="D73" i="5"/>
  <c r="C86" i="5"/>
  <c r="D86" i="5"/>
  <c r="E86" i="5"/>
  <c r="F86" i="5"/>
  <c r="G86" i="5"/>
  <c r="H86" i="5"/>
  <c r="I86" i="5"/>
  <c r="J86" i="5"/>
  <c r="K86" i="5"/>
  <c r="B86" i="5"/>
  <c r="C85" i="5"/>
  <c r="D85" i="5"/>
  <c r="E85" i="5"/>
  <c r="F85" i="5"/>
  <c r="G85" i="5"/>
  <c r="H85" i="5"/>
  <c r="I85" i="5"/>
  <c r="J85" i="5"/>
  <c r="K85" i="5"/>
  <c r="B85" i="5"/>
  <c r="C84" i="5"/>
  <c r="D84" i="5"/>
  <c r="E84" i="5"/>
  <c r="F84" i="5"/>
  <c r="G84" i="5"/>
  <c r="H84" i="5"/>
  <c r="I84" i="5"/>
  <c r="J84" i="5"/>
  <c r="K84" i="5"/>
  <c r="B84" i="5"/>
  <c r="C83" i="5"/>
  <c r="D83" i="5"/>
  <c r="E83" i="5"/>
  <c r="F83" i="5"/>
  <c r="G83" i="5"/>
  <c r="H83" i="5"/>
  <c r="I83" i="5"/>
  <c r="J83" i="5"/>
  <c r="K83" i="5"/>
  <c r="B83" i="5"/>
  <c r="C82" i="5"/>
  <c r="D82" i="5"/>
  <c r="E82" i="5"/>
  <c r="F82" i="5"/>
  <c r="G82" i="5"/>
  <c r="H82" i="5"/>
  <c r="I82" i="5"/>
  <c r="J82" i="5"/>
  <c r="K82" i="5"/>
  <c r="B82" i="5"/>
  <c r="C81" i="5"/>
  <c r="D81" i="5"/>
  <c r="E81" i="5"/>
  <c r="F81" i="5"/>
  <c r="G81" i="5"/>
  <c r="H81" i="5"/>
  <c r="I81" i="5"/>
  <c r="J81" i="5"/>
  <c r="K81" i="5"/>
  <c r="B81" i="5"/>
  <c r="C80" i="5"/>
  <c r="D80" i="5"/>
  <c r="E80" i="5"/>
  <c r="F80" i="5"/>
  <c r="G80" i="5"/>
  <c r="H80" i="5"/>
  <c r="I80" i="5"/>
  <c r="J80" i="5"/>
  <c r="K80" i="5"/>
  <c r="B80" i="5"/>
  <c r="D79" i="5"/>
  <c r="E79" i="5"/>
  <c r="F79" i="5"/>
  <c r="G79" i="5"/>
  <c r="H79" i="5"/>
  <c r="I79" i="5"/>
  <c r="J79" i="5"/>
  <c r="B79" i="5"/>
  <c r="C75" i="5"/>
  <c r="D75" i="5"/>
  <c r="E75" i="5"/>
  <c r="F75" i="5"/>
  <c r="G75" i="5"/>
  <c r="H75" i="5"/>
  <c r="I75" i="5"/>
  <c r="J75" i="5"/>
  <c r="K75" i="5"/>
  <c r="B75" i="5"/>
  <c r="C74" i="5"/>
  <c r="D74" i="5"/>
  <c r="E74" i="5"/>
  <c r="F74" i="5"/>
  <c r="G74" i="5"/>
  <c r="H74" i="5"/>
  <c r="I74" i="5"/>
  <c r="J74" i="5"/>
  <c r="K74" i="5"/>
  <c r="B74" i="5"/>
  <c r="C73" i="5"/>
  <c r="E73" i="5"/>
  <c r="F73" i="5"/>
  <c r="G73" i="5"/>
  <c r="H73" i="5"/>
  <c r="I73" i="5"/>
  <c r="J73" i="5"/>
  <c r="K73" i="5"/>
  <c r="B73" i="5"/>
  <c r="C72" i="5"/>
  <c r="D72" i="5"/>
  <c r="E72" i="5"/>
  <c r="F72" i="5"/>
  <c r="G72" i="5"/>
  <c r="H72" i="5"/>
  <c r="I72" i="5"/>
  <c r="J72" i="5"/>
  <c r="K72" i="5"/>
  <c r="B72" i="5"/>
  <c r="C71" i="5"/>
  <c r="D71" i="5"/>
  <c r="E71" i="5"/>
  <c r="F71" i="5"/>
  <c r="G71" i="5"/>
  <c r="H71" i="5"/>
  <c r="I71" i="5"/>
  <c r="J71" i="5"/>
  <c r="K71" i="5"/>
  <c r="B71" i="5"/>
  <c r="C70" i="5"/>
  <c r="D70" i="5"/>
  <c r="E70" i="5"/>
  <c r="F70" i="5"/>
  <c r="G70" i="5"/>
  <c r="H70" i="5"/>
  <c r="I70" i="5"/>
  <c r="J70" i="5"/>
  <c r="K70" i="5"/>
  <c r="B70" i="5"/>
  <c r="C69" i="5"/>
  <c r="D69" i="5"/>
  <c r="E69" i="5"/>
  <c r="F69" i="5"/>
  <c r="G69" i="5"/>
  <c r="H69" i="5"/>
  <c r="I69" i="5"/>
  <c r="J69" i="5"/>
  <c r="K69" i="5"/>
  <c r="B69" i="5"/>
  <c r="D68" i="5"/>
  <c r="E68" i="5"/>
  <c r="F68" i="5"/>
  <c r="G68" i="5"/>
  <c r="H68" i="5"/>
  <c r="I68" i="5"/>
  <c r="J68" i="5"/>
</calcChain>
</file>

<file path=xl/sharedStrings.xml><?xml version="1.0" encoding="utf-8"?>
<sst xmlns="http://schemas.openxmlformats.org/spreadsheetml/2006/main" count="79" uniqueCount="23">
  <si>
    <t>ST71</t>
  </si>
  <si>
    <t>PY79</t>
  </si>
  <si>
    <t>E.f</t>
  </si>
  <si>
    <t>PAO1</t>
  </si>
  <si>
    <t>WT</t>
  </si>
  <si>
    <t>K1100</t>
  </si>
  <si>
    <t>E.cK1</t>
  </si>
  <si>
    <t>Blank</t>
  </si>
  <si>
    <t>SEM</t>
  </si>
  <si>
    <t>STDEV</t>
  </si>
  <si>
    <t>AVERAGE VALUES</t>
  </si>
  <si>
    <t>Norm values</t>
  </si>
  <si>
    <t>RAW values</t>
  </si>
  <si>
    <t>12.5</t>
  </si>
  <si>
    <t>25</t>
  </si>
  <si>
    <t>50</t>
  </si>
  <si>
    <t>S.p Q13</t>
  </si>
  <si>
    <t>S.h A9</t>
  </si>
  <si>
    <t>S.f N26</t>
  </si>
  <si>
    <t>S. p N13</t>
  </si>
  <si>
    <t>S.f C4</t>
  </si>
  <si>
    <t>S. f V13</t>
  </si>
  <si>
    <t>Norm. values (copy)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</si>
</sst>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 Unicode MS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 Unicode MS"/>
      <family val="2"/>
    </font>
    <font>
      <b/>
      <sz val="10"/>
      <name val="Arial Unicode MS"/>
    </font>
    <font>
      <sz val="10"/>
      <name val="Arial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wrapText="1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Border="1"/>
    <xf numFmtId="0" fontId="20" fillId="0" borderId="0" xfId="0" applyFont="1"/>
    <xf numFmtId="0" fontId="20" fillId="0" borderId="0" xfId="0" applyFont="1" applyAlignment="1">
      <alignment horizontal="center"/>
    </xf>
    <xf numFmtId="0" fontId="20" fillId="33" borderId="0" xfId="0" applyFont="1" applyFill="1"/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8E74-5ED9-4296-ADFA-B5A7B96CDA1B}">
  <dimension ref="B1:E65"/>
  <sheetViews>
    <sheetView tabSelected="1" workbookViewId="0">
      <selection activeCell="G31" sqref="G31"/>
    </sheetView>
  </sheetViews>
  <sheetFormatPr defaultRowHeight="13.2"/>
  <sheetData>
    <row r="1" spans="2:5">
      <c r="B1" s="9" t="s">
        <v>13</v>
      </c>
      <c r="C1" s="9" t="s">
        <v>14</v>
      </c>
      <c r="D1" s="9" t="s">
        <v>15</v>
      </c>
      <c r="E1" s="7"/>
    </row>
    <row r="2" spans="2:5">
      <c r="B2" s="6">
        <v>100</v>
      </c>
      <c r="C2" s="6">
        <v>100</v>
      </c>
      <c r="D2" s="6">
        <v>76.120519999999999</v>
      </c>
      <c r="E2" s="6"/>
    </row>
    <row r="3" spans="2:5">
      <c r="B3" s="6">
        <v>100</v>
      </c>
      <c r="C3" s="6">
        <v>61.369280000000003</v>
      </c>
      <c r="D3" s="6">
        <v>1.444223</v>
      </c>
      <c r="E3" s="6"/>
    </row>
    <row r="4" spans="2:5">
      <c r="B4" s="6">
        <v>100</v>
      </c>
      <c r="C4" s="6">
        <v>86.505020000000002</v>
      </c>
      <c r="D4" s="6">
        <v>75.1494</v>
      </c>
      <c r="E4" s="6"/>
    </row>
    <row r="5" spans="2:5">
      <c r="B5" s="6">
        <v>100</v>
      </c>
      <c r="C5" s="6">
        <v>85.497380000000007</v>
      </c>
      <c r="D5" s="6">
        <v>88.670320000000004</v>
      </c>
      <c r="E5" s="6"/>
    </row>
    <row r="6" spans="2:5">
      <c r="B6" s="6">
        <v>100</v>
      </c>
      <c r="C6" s="6">
        <v>86.546419999999998</v>
      </c>
      <c r="D6" s="6">
        <v>99.302790000000002</v>
      </c>
      <c r="E6" s="6"/>
    </row>
    <row r="7" spans="2:5">
      <c r="B7" s="6">
        <v>100</v>
      </c>
      <c r="C7" s="6">
        <v>76.608080000000001</v>
      </c>
      <c r="D7" s="6">
        <v>84.810760000000002</v>
      </c>
      <c r="E7" s="6"/>
    </row>
    <row r="8" spans="2:5">
      <c r="B8" s="6">
        <v>100</v>
      </c>
      <c r="C8" s="6">
        <v>69.678839999999994</v>
      </c>
      <c r="D8" s="6">
        <v>63.022910000000003</v>
      </c>
      <c r="E8" s="6"/>
    </row>
    <row r="9" spans="2:5">
      <c r="B9" s="6">
        <v>100</v>
      </c>
      <c r="C9" s="6">
        <v>68.602189999999993</v>
      </c>
      <c r="D9" s="6">
        <v>70.717129999999997</v>
      </c>
      <c r="E9" s="6"/>
    </row>
    <row r="10" spans="2:5">
      <c r="B10" s="8">
        <v>3.4324819999999998</v>
      </c>
      <c r="C10" s="8">
        <v>16.301649999999999</v>
      </c>
      <c r="D10" s="8">
        <v>5.1045819999999997</v>
      </c>
      <c r="E10" s="8" t="s">
        <v>16</v>
      </c>
    </row>
    <row r="11" spans="2:5">
      <c r="B11" s="6">
        <v>81.389840000000007</v>
      </c>
      <c r="C11" s="6">
        <v>80.086500000000001</v>
      </c>
      <c r="D11" s="6">
        <v>7.9432270000000003</v>
      </c>
      <c r="E11" s="6"/>
    </row>
    <row r="12" spans="2:5">
      <c r="B12" s="6">
        <v>80.652799999999999</v>
      </c>
      <c r="C12" s="6">
        <v>81.259780000000006</v>
      </c>
      <c r="D12" s="6">
        <v>58.266930000000002</v>
      </c>
      <c r="E12" s="6"/>
    </row>
    <row r="13" spans="2:5">
      <c r="B13" s="6">
        <v>82.632270000000005</v>
      </c>
      <c r="C13" s="6">
        <v>78.278270000000006</v>
      </c>
      <c r="D13" s="6">
        <v>82.196219999999997</v>
      </c>
      <c r="E13" s="6"/>
    </row>
    <row r="14" spans="2:5">
      <c r="B14" s="6">
        <v>84.359039999999993</v>
      </c>
      <c r="C14" s="6">
        <v>76.318209999999993</v>
      </c>
      <c r="D14" s="6">
        <v>74.178290000000004</v>
      </c>
      <c r="E14" s="6"/>
    </row>
    <row r="15" spans="2:5">
      <c r="B15" s="6">
        <v>86.254279999999994</v>
      </c>
      <c r="C15" s="6">
        <v>71.583690000000004</v>
      </c>
      <c r="D15" s="6">
        <v>78.336650000000006</v>
      </c>
      <c r="E15" s="6"/>
    </row>
    <row r="16" spans="2:5">
      <c r="B16" s="8">
        <v>82.168989999999994</v>
      </c>
      <c r="C16" s="8">
        <v>60.347839999999998</v>
      </c>
      <c r="D16" s="8">
        <v>2.5647410000000002</v>
      </c>
      <c r="E16" s="8" t="s">
        <v>17</v>
      </c>
    </row>
    <row r="17" spans="2:5">
      <c r="B17" s="6">
        <v>81.642539999999997</v>
      </c>
      <c r="C17" s="6">
        <v>54.150179999999999</v>
      </c>
      <c r="D17" s="6">
        <v>22.485060000000001</v>
      </c>
      <c r="E17" s="6"/>
    </row>
    <row r="18" spans="2:5">
      <c r="B18" s="6">
        <v>73.156090000000006</v>
      </c>
      <c r="C18" s="6">
        <v>74.675619999999995</v>
      </c>
      <c r="D18" s="6">
        <v>51.394419999999997</v>
      </c>
      <c r="E18" s="6"/>
    </row>
    <row r="19" spans="2:5">
      <c r="B19" s="6">
        <v>75.26191</v>
      </c>
      <c r="C19" s="6">
        <v>73.875029999999995</v>
      </c>
      <c r="D19" s="6">
        <v>65.463149999999999</v>
      </c>
      <c r="E19" s="6"/>
    </row>
    <row r="20" spans="2:5">
      <c r="B20" s="6">
        <v>81.200320000000005</v>
      </c>
      <c r="C20" s="6">
        <v>69.665040000000005</v>
      </c>
      <c r="D20" s="6">
        <v>56.3247</v>
      </c>
      <c r="E20" s="6"/>
    </row>
    <row r="21" spans="2:5">
      <c r="B21" s="8">
        <v>2.674388</v>
      </c>
      <c r="C21" s="8">
        <v>2.222324</v>
      </c>
      <c r="D21" s="8">
        <v>4.4073710000000004</v>
      </c>
      <c r="E21" s="8" t="s">
        <v>18</v>
      </c>
    </row>
    <row r="22" spans="2:5">
      <c r="B22" s="6">
        <v>80.442220000000006</v>
      </c>
      <c r="C22" s="6">
        <v>68.105270000000004</v>
      </c>
      <c r="D22" s="6">
        <v>77.016930000000002</v>
      </c>
      <c r="E22" s="6"/>
    </row>
    <row r="23" spans="2:5">
      <c r="B23" s="6">
        <v>83.011319999999998</v>
      </c>
      <c r="C23" s="6">
        <v>61.617739999999998</v>
      </c>
      <c r="D23" s="6">
        <v>69.795820000000006</v>
      </c>
      <c r="E23" s="6"/>
    </row>
    <row r="24" spans="2:5">
      <c r="B24" s="6">
        <v>78.041589999999999</v>
      </c>
      <c r="C24" s="6">
        <v>54.992179999999998</v>
      </c>
      <c r="D24" s="6">
        <v>55.453189999999999</v>
      </c>
      <c r="E24" s="6"/>
    </row>
    <row r="25" spans="2:5">
      <c r="B25" s="6">
        <v>81.60042</v>
      </c>
      <c r="C25" s="6">
        <v>54.025950000000002</v>
      </c>
      <c r="D25" s="6">
        <v>51.84263</v>
      </c>
      <c r="E25" s="6"/>
    </row>
    <row r="26" spans="2:5">
      <c r="B26" s="6">
        <v>70.439589999999995</v>
      </c>
      <c r="C26" s="6">
        <v>67.139039999999994</v>
      </c>
      <c r="D26" s="6">
        <v>48.00797</v>
      </c>
      <c r="E26" s="6"/>
    </row>
    <row r="27" spans="2:5">
      <c r="B27" s="6">
        <v>78.336399999999998</v>
      </c>
      <c r="C27" s="6">
        <v>74.358149999999995</v>
      </c>
      <c r="D27" s="6">
        <v>72.883470000000003</v>
      </c>
      <c r="E27" s="6"/>
    </row>
    <row r="28" spans="2:5">
      <c r="B28" s="6">
        <v>79.262960000000007</v>
      </c>
      <c r="C28" s="6">
        <v>80.652429999999995</v>
      </c>
      <c r="D28" s="6">
        <v>87.773899999999998</v>
      </c>
      <c r="E28" s="6"/>
    </row>
    <row r="29" spans="2:5">
      <c r="B29" s="6">
        <v>79.094499999999996</v>
      </c>
      <c r="C29" s="6">
        <v>68.974879999999999</v>
      </c>
      <c r="D29" s="6">
        <v>73.605580000000003</v>
      </c>
      <c r="E29" s="6"/>
    </row>
    <row r="30" spans="2:5">
      <c r="B30" s="6">
        <v>80.06317</v>
      </c>
      <c r="C30" s="6">
        <v>67.99485</v>
      </c>
      <c r="D30" s="6">
        <v>77.838650000000001</v>
      </c>
      <c r="E30" s="6"/>
    </row>
    <row r="31" spans="2:5">
      <c r="B31" s="6">
        <v>82.358519999999999</v>
      </c>
      <c r="C31" s="6">
        <v>65.386030000000005</v>
      </c>
      <c r="D31" s="6">
        <v>65.737049999999996</v>
      </c>
      <c r="E31" s="6"/>
    </row>
    <row r="32" spans="2:5">
      <c r="B32" s="6">
        <v>80.715980000000002</v>
      </c>
      <c r="C32" s="6">
        <v>60.209809999999997</v>
      </c>
      <c r="D32" s="6">
        <v>77.465140000000005</v>
      </c>
      <c r="E32" s="6"/>
    </row>
    <row r="33" spans="2:5">
      <c r="B33" s="6">
        <v>85.285600000000002</v>
      </c>
      <c r="C33" s="6">
        <v>61.645350000000001</v>
      </c>
      <c r="D33" s="6">
        <v>81.748009999999994</v>
      </c>
      <c r="E33" s="6"/>
    </row>
    <row r="34" spans="2:5">
      <c r="B34" s="8">
        <v>9.4130029999999998</v>
      </c>
      <c r="C34" s="8">
        <v>0</v>
      </c>
      <c r="D34" s="8">
        <v>2.6145420000000001</v>
      </c>
      <c r="E34" s="8" t="s">
        <v>19</v>
      </c>
    </row>
    <row r="35" spans="2:5">
      <c r="B35" s="6">
        <v>73.872069999999994</v>
      </c>
      <c r="C35" s="6">
        <v>72.839789999999994</v>
      </c>
      <c r="D35" s="6">
        <v>74.252989999999997</v>
      </c>
      <c r="E35" s="6"/>
    </row>
    <row r="36" spans="2:5">
      <c r="B36" s="6">
        <v>76.651750000000007</v>
      </c>
      <c r="C36" s="6">
        <v>63.42597</v>
      </c>
      <c r="D36" s="6">
        <v>55.652389999999997</v>
      </c>
      <c r="E36" s="6"/>
    </row>
    <row r="37" spans="2:5">
      <c r="B37" s="6">
        <v>78.357460000000003</v>
      </c>
      <c r="C37" s="6">
        <v>64.930520000000001</v>
      </c>
      <c r="D37" s="6">
        <v>70.617530000000002</v>
      </c>
      <c r="E37" s="6"/>
    </row>
    <row r="38" spans="2:5">
      <c r="B38" s="6">
        <v>81.179259999999999</v>
      </c>
      <c r="C38" s="6">
        <v>72.273859999999999</v>
      </c>
      <c r="D38" s="6">
        <v>91.807770000000005</v>
      </c>
      <c r="E38" s="6"/>
    </row>
    <row r="39" spans="2:5">
      <c r="B39" s="6">
        <v>78.883920000000003</v>
      </c>
      <c r="C39" s="6">
        <v>61.852400000000003</v>
      </c>
      <c r="D39" s="6">
        <v>72.509960000000007</v>
      </c>
      <c r="E39" s="6"/>
    </row>
    <row r="40" spans="2:5">
      <c r="B40" s="6">
        <v>84.064229999999995</v>
      </c>
      <c r="C40" s="6">
        <v>59.008929999999999</v>
      </c>
      <c r="D40" s="6">
        <v>23.132470000000001</v>
      </c>
      <c r="E40" s="6"/>
    </row>
    <row r="41" spans="2:5">
      <c r="B41" s="6">
        <v>81.095029999999994</v>
      </c>
      <c r="C41" s="6">
        <v>56.759</v>
      </c>
      <c r="D41" s="6">
        <v>69.248009999999994</v>
      </c>
      <c r="E41" s="6"/>
    </row>
    <row r="42" spans="2:5">
      <c r="B42" s="6">
        <v>78.483810000000005</v>
      </c>
      <c r="C42" s="6">
        <v>71.017759999999996</v>
      </c>
      <c r="D42" s="6">
        <v>57.619520000000001</v>
      </c>
      <c r="E42" s="6"/>
    </row>
    <row r="43" spans="2:5">
      <c r="B43" s="8">
        <v>13.96157</v>
      </c>
      <c r="C43" s="8">
        <v>0.89721200000000001</v>
      </c>
      <c r="D43" s="8">
        <v>3.1125500000000001</v>
      </c>
      <c r="E43" s="8" t="s">
        <v>21</v>
      </c>
    </row>
    <row r="44" spans="2:5">
      <c r="B44" s="6">
        <v>75.619900000000001</v>
      </c>
      <c r="C44" s="6">
        <v>67.801599999999993</v>
      </c>
      <c r="D44" s="6">
        <v>58.16733</v>
      </c>
      <c r="E44" s="6"/>
    </row>
    <row r="45" spans="2:5">
      <c r="B45" s="6">
        <v>75.914709999999999</v>
      </c>
      <c r="C45" s="6">
        <v>65.524060000000006</v>
      </c>
      <c r="D45" s="6">
        <v>71.513940000000005</v>
      </c>
      <c r="E45" s="6"/>
    </row>
    <row r="46" spans="2:5">
      <c r="B46" s="6">
        <v>78.125820000000004</v>
      </c>
      <c r="C46" s="6">
        <v>64.185149999999993</v>
      </c>
      <c r="D46" s="6">
        <v>71.215140000000005</v>
      </c>
      <c r="E46" s="6"/>
    </row>
    <row r="47" spans="2:5">
      <c r="B47" s="6">
        <v>81.284549999999996</v>
      </c>
      <c r="C47" s="6">
        <v>63.564</v>
      </c>
      <c r="D47" s="6">
        <v>69.272909999999996</v>
      </c>
      <c r="E47" s="6"/>
    </row>
    <row r="48" spans="2:5">
      <c r="B48" s="6">
        <v>79.515659999999997</v>
      </c>
      <c r="C48" s="6">
        <v>53.252969999999998</v>
      </c>
      <c r="D48" s="6">
        <v>57.196219999999997</v>
      </c>
      <c r="E48" s="6"/>
    </row>
    <row r="49" spans="2:5">
      <c r="B49" s="6">
        <v>85.517240000000001</v>
      </c>
      <c r="C49" s="6">
        <v>59.505839999999999</v>
      </c>
      <c r="D49" s="6">
        <v>27.166329999999999</v>
      </c>
      <c r="E49" s="6"/>
    </row>
    <row r="50" spans="2:5">
      <c r="B50" s="6">
        <v>74.103710000000007</v>
      </c>
      <c r="C50" s="6">
        <v>77.325850000000003</v>
      </c>
      <c r="D50" s="6">
        <v>58.39143</v>
      </c>
      <c r="E50" s="6"/>
    </row>
    <row r="51" spans="2:5">
      <c r="B51" s="6">
        <v>76.230590000000007</v>
      </c>
      <c r="C51" s="6">
        <v>75.22775</v>
      </c>
      <c r="D51" s="6">
        <v>62.375500000000002</v>
      </c>
      <c r="E51" s="6"/>
    </row>
    <row r="52" spans="2:5">
      <c r="B52" s="6">
        <v>78.546989999999994</v>
      </c>
      <c r="C52" s="6">
        <v>71.224810000000005</v>
      </c>
      <c r="D52" s="6">
        <v>56.623510000000003</v>
      </c>
      <c r="E52" s="6"/>
    </row>
    <row r="53" spans="2:5">
      <c r="B53" s="6">
        <v>78.926029999999997</v>
      </c>
      <c r="C53" s="6">
        <v>72.480909999999994</v>
      </c>
      <c r="D53" s="6">
        <v>74.800799999999995</v>
      </c>
      <c r="E53" s="6"/>
    </row>
    <row r="54" spans="2:5">
      <c r="B54" s="6">
        <v>79.41037</v>
      </c>
      <c r="C54" s="6">
        <v>75.282970000000006</v>
      </c>
      <c r="D54" s="6">
        <v>73.680279999999996</v>
      </c>
      <c r="E54" s="6"/>
    </row>
    <row r="55" spans="2:5">
      <c r="B55" s="6">
        <v>82.674390000000002</v>
      </c>
      <c r="C55" s="6">
        <v>69.678839999999994</v>
      </c>
      <c r="D55" s="6">
        <v>90.861549999999994</v>
      </c>
      <c r="E55" s="6"/>
    </row>
    <row r="56" spans="2:5">
      <c r="B56" s="6">
        <v>79.557779999999994</v>
      </c>
      <c r="C56" s="6">
        <v>60.002760000000002</v>
      </c>
      <c r="D56" s="6">
        <v>35.333669999999998</v>
      </c>
      <c r="E56" s="6"/>
    </row>
    <row r="57" spans="2:5">
      <c r="B57" s="6">
        <v>86.212159999999997</v>
      </c>
      <c r="C57" s="6">
        <v>60.927579999999999</v>
      </c>
      <c r="D57" s="6">
        <v>24.726099999999999</v>
      </c>
      <c r="E57" s="6"/>
    </row>
    <row r="58" spans="2:5">
      <c r="B58" s="6">
        <v>100</v>
      </c>
      <c r="C58" s="6">
        <v>89.58314</v>
      </c>
      <c r="D58" s="6">
        <v>100</v>
      </c>
      <c r="E58" s="6"/>
    </row>
    <row r="59" spans="2:5">
      <c r="B59" s="6">
        <v>3.516715</v>
      </c>
      <c r="C59" s="6">
        <v>39.187449999999998</v>
      </c>
      <c r="D59" s="6">
        <v>2.8137449999999999</v>
      </c>
      <c r="E59" s="6"/>
    </row>
    <row r="60" spans="2:5">
      <c r="B60" s="8">
        <v>1.431956</v>
      </c>
      <c r="C60" s="8">
        <v>2.360357</v>
      </c>
      <c r="D60" s="8">
        <v>2.216135</v>
      </c>
      <c r="E60" s="8" t="s">
        <v>20</v>
      </c>
    </row>
    <row r="61" spans="2:5">
      <c r="B61" s="6">
        <v>97.225589999999997</v>
      </c>
      <c r="C61" s="6">
        <v>69.996319999999997</v>
      </c>
      <c r="D61" s="6">
        <v>62.773899999999998</v>
      </c>
      <c r="E61" s="6"/>
    </row>
    <row r="62" spans="2:5">
      <c r="B62" s="6">
        <v>98.762829999999994</v>
      </c>
      <c r="C62" s="6">
        <v>69.099109999999996</v>
      </c>
      <c r="D62" s="6">
        <v>78.710160000000002</v>
      </c>
      <c r="E62" s="6"/>
    </row>
    <row r="63" spans="2:5">
      <c r="B63" s="6">
        <v>99.963149999999999</v>
      </c>
      <c r="C63" s="6">
        <v>68.740219999999994</v>
      </c>
      <c r="D63" s="6">
        <v>28.90936</v>
      </c>
      <c r="E63" s="6"/>
    </row>
    <row r="64" spans="2:5">
      <c r="B64" s="6">
        <v>100</v>
      </c>
      <c r="C64" s="6">
        <v>68.712620000000001</v>
      </c>
      <c r="D64" s="6">
        <v>84.163349999999994</v>
      </c>
      <c r="E64" s="6"/>
    </row>
    <row r="65" spans="2:5">
      <c r="B65" s="6">
        <v>100</v>
      </c>
      <c r="C65" s="6">
        <v>64.295569999999998</v>
      </c>
      <c r="D65" s="6">
        <v>48.207169999999998</v>
      </c>
      <c r="E6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86"/>
  <sheetViews>
    <sheetView zoomScale="80" zoomScaleNormal="80" workbookViewId="0">
      <selection activeCell="R40" sqref="R40"/>
    </sheetView>
  </sheetViews>
  <sheetFormatPr defaultRowHeight="13.2"/>
  <cols>
    <col min="1" max="1" width="19" customWidth="1"/>
    <col min="3" max="3" width="9.5546875" bestFit="1" customWidth="1"/>
    <col min="10" max="11" width="11.5546875" bestFit="1" customWidth="1"/>
    <col min="13" max="13" width="11.5546875" bestFit="1" customWidth="1"/>
    <col min="14" max="14" width="13.21875" customWidth="1"/>
  </cols>
  <sheetData>
    <row r="1" spans="1:13">
      <c r="A1" t="s">
        <v>12</v>
      </c>
      <c r="B1" s="1" t="s">
        <v>7</v>
      </c>
      <c r="C1" s="1">
        <v>100</v>
      </c>
      <c r="D1" s="1">
        <v>80</v>
      </c>
      <c r="E1" s="1">
        <v>60</v>
      </c>
      <c r="F1" s="1">
        <v>40</v>
      </c>
      <c r="G1" s="1">
        <v>20</v>
      </c>
      <c r="H1" s="1">
        <v>10</v>
      </c>
      <c r="I1" s="1">
        <v>5</v>
      </c>
      <c r="J1" s="1">
        <v>1</v>
      </c>
      <c r="K1" s="1">
        <v>0.5</v>
      </c>
      <c r="L1" s="1">
        <v>0</v>
      </c>
      <c r="M1" s="1"/>
    </row>
    <row r="2" spans="1:13">
      <c r="A2" s="1" t="s">
        <v>5</v>
      </c>
      <c r="B2" s="2">
        <v>0.44999999999999996</v>
      </c>
      <c r="C2" s="2">
        <v>7.3079999999999989</v>
      </c>
      <c r="D2" s="2">
        <v>9.7080000000000002</v>
      </c>
      <c r="E2" s="2">
        <v>11.327999999999999</v>
      </c>
      <c r="F2" s="2">
        <v>13.398000000000001</v>
      </c>
      <c r="G2" s="2">
        <v>15.497999999999998</v>
      </c>
      <c r="H2" s="2">
        <v>16.775999999999996</v>
      </c>
      <c r="I2" s="2">
        <v>17.172000000000001</v>
      </c>
      <c r="J2" s="2">
        <v>17.28</v>
      </c>
      <c r="K2" s="2">
        <v>16.841999999999999</v>
      </c>
      <c r="L2" s="2">
        <v>16.872</v>
      </c>
      <c r="M2" s="2"/>
    </row>
    <row r="3" spans="1:13">
      <c r="A3" s="1" t="s">
        <v>5</v>
      </c>
      <c r="B3" s="2">
        <v>0.6359999999999999</v>
      </c>
      <c r="C3" s="2">
        <v>7.2120000000000006</v>
      </c>
      <c r="D3" s="2">
        <v>9.1379999999999999</v>
      </c>
      <c r="E3" s="2">
        <v>10.728</v>
      </c>
      <c r="F3" s="2">
        <v>12.569999999999999</v>
      </c>
      <c r="G3" s="2">
        <v>14.843999999999999</v>
      </c>
      <c r="H3" s="2">
        <v>15.935999999999996</v>
      </c>
      <c r="I3" s="2">
        <v>16.95</v>
      </c>
      <c r="J3" s="2">
        <v>16.794000000000004</v>
      </c>
      <c r="K3" s="2">
        <v>16.494000000000003</v>
      </c>
      <c r="L3" s="2">
        <v>16.872</v>
      </c>
      <c r="M3" s="2"/>
    </row>
    <row r="4" spans="1:13">
      <c r="A4" s="1">
        <v>5075</v>
      </c>
      <c r="B4" s="2">
        <v>0</v>
      </c>
      <c r="C4" s="2">
        <v>13.002000000000001</v>
      </c>
      <c r="D4" s="2">
        <v>14.412000000000003</v>
      </c>
      <c r="E4" s="2">
        <v>16.794000000000004</v>
      </c>
      <c r="F4" s="2">
        <v>17.802000000000003</v>
      </c>
      <c r="G4" s="2">
        <v>18.39</v>
      </c>
      <c r="H4" s="2">
        <v>18.479999999999997</v>
      </c>
      <c r="I4" s="2">
        <v>17.64</v>
      </c>
      <c r="J4" s="2">
        <v>17.712</v>
      </c>
      <c r="K4" s="2">
        <v>17.940000000000001</v>
      </c>
      <c r="L4" s="2">
        <v>17.622</v>
      </c>
      <c r="M4" s="2"/>
    </row>
    <row r="5" spans="1:13">
      <c r="A5" s="1">
        <v>5075</v>
      </c>
      <c r="B5" s="2">
        <v>0.13200000000000003</v>
      </c>
      <c r="C5" s="2">
        <v>13.134</v>
      </c>
      <c r="D5" s="2">
        <v>15.852</v>
      </c>
      <c r="E5" s="2">
        <v>16.560000000000002</v>
      </c>
      <c r="F5" s="2">
        <v>18.594000000000001</v>
      </c>
      <c r="G5" s="2">
        <v>18.834</v>
      </c>
      <c r="H5" s="2">
        <v>19.650000000000002</v>
      </c>
      <c r="I5" s="2">
        <v>18.504000000000001</v>
      </c>
      <c r="J5" s="2">
        <v>18.306000000000001</v>
      </c>
      <c r="K5" s="2">
        <v>17.873999999999999</v>
      </c>
      <c r="L5" s="2">
        <v>18.420000000000002</v>
      </c>
      <c r="M5" s="2"/>
    </row>
    <row r="6" spans="1:13">
      <c r="A6" s="1" t="s">
        <v>6</v>
      </c>
      <c r="B6" s="2">
        <v>0</v>
      </c>
      <c r="C6" s="2">
        <v>3.4079999999999999</v>
      </c>
      <c r="D6" s="2">
        <v>8.5739999999999998</v>
      </c>
      <c r="E6" s="2">
        <v>11.202000000000002</v>
      </c>
      <c r="F6" s="2">
        <v>13.218</v>
      </c>
      <c r="G6" s="2">
        <v>14.526000000000002</v>
      </c>
      <c r="H6" s="2">
        <v>14.999999999999998</v>
      </c>
      <c r="I6" s="2">
        <v>14.808</v>
      </c>
      <c r="J6" s="2">
        <v>14.826000000000001</v>
      </c>
      <c r="K6" s="2">
        <v>14.73</v>
      </c>
      <c r="L6" s="2">
        <v>15.666</v>
      </c>
      <c r="M6" s="2"/>
    </row>
    <row r="7" spans="1:13">
      <c r="A7" s="1" t="s">
        <v>6</v>
      </c>
      <c r="B7" s="2">
        <v>8.3999999999999908E-2</v>
      </c>
      <c r="C7" s="2">
        <v>3.3420000000000001</v>
      </c>
      <c r="D7" s="2">
        <v>9.0779999999999994</v>
      </c>
      <c r="E7" s="2">
        <v>11.322000000000001</v>
      </c>
      <c r="F7" s="2">
        <v>13.992000000000001</v>
      </c>
      <c r="G7" s="2">
        <v>15.545999999999999</v>
      </c>
      <c r="H7" s="2">
        <v>16.049999999999997</v>
      </c>
      <c r="I7" s="2">
        <v>16.338000000000001</v>
      </c>
      <c r="J7" s="2">
        <v>16.235999999999997</v>
      </c>
      <c r="K7" s="2">
        <v>16.355999999999998</v>
      </c>
      <c r="L7" s="2">
        <v>16.206</v>
      </c>
      <c r="M7" s="2"/>
    </row>
    <row r="8" spans="1:13">
      <c r="A8" s="3" t="s">
        <v>3</v>
      </c>
      <c r="B8">
        <v>0</v>
      </c>
      <c r="C8">
        <v>13.853999999999997</v>
      </c>
      <c r="D8">
        <v>18.018000000000001</v>
      </c>
      <c r="E8">
        <v>16.002000000000002</v>
      </c>
      <c r="F8">
        <v>17.916000000000004</v>
      </c>
      <c r="G8">
        <v>20.694000000000003</v>
      </c>
      <c r="H8">
        <v>19.704000000000001</v>
      </c>
      <c r="I8">
        <v>20.244</v>
      </c>
      <c r="J8">
        <v>19.692000000000004</v>
      </c>
      <c r="K8">
        <v>20.364000000000004</v>
      </c>
      <c r="L8">
        <v>20.472000000000001</v>
      </c>
    </row>
    <row r="9" spans="1:13">
      <c r="A9" s="3" t="s">
        <v>3</v>
      </c>
      <c r="B9">
        <v>4.8000000000000126E-2</v>
      </c>
      <c r="C9">
        <v>13.680000000000001</v>
      </c>
      <c r="D9">
        <v>19.686</v>
      </c>
      <c r="E9">
        <v>17.172000000000001</v>
      </c>
      <c r="F9">
        <v>19.164000000000001</v>
      </c>
      <c r="G9">
        <v>19.722000000000005</v>
      </c>
      <c r="H9">
        <v>19.854000000000003</v>
      </c>
      <c r="I9">
        <v>27.024000000000001</v>
      </c>
      <c r="J9">
        <v>20.706000000000003</v>
      </c>
      <c r="K9">
        <v>21.054000000000002</v>
      </c>
      <c r="L9">
        <v>21.216000000000001</v>
      </c>
    </row>
    <row r="10" spans="1:13">
      <c r="A10" s="3" t="s">
        <v>4</v>
      </c>
      <c r="B10">
        <v>0</v>
      </c>
      <c r="C10">
        <v>-0.49800000000000011</v>
      </c>
      <c r="D10">
        <v>-0.49800000000000011</v>
      </c>
      <c r="E10">
        <v>-0.31200000000000017</v>
      </c>
      <c r="F10">
        <v>-0.49800000000000011</v>
      </c>
      <c r="G10">
        <v>-0.45600000000000018</v>
      </c>
      <c r="H10">
        <v>-0.64799999999999991</v>
      </c>
      <c r="I10">
        <v>-0.64799999999999991</v>
      </c>
      <c r="J10">
        <v>0.35400000000000015</v>
      </c>
      <c r="K10">
        <v>17.513999999999999</v>
      </c>
      <c r="L10">
        <v>19.482000000000003</v>
      </c>
    </row>
    <row r="11" spans="1:13">
      <c r="A11" s="3" t="s">
        <v>4</v>
      </c>
      <c r="B11">
        <v>0.15599999999999989</v>
      </c>
      <c r="C11">
        <v>-0.38400000000000017</v>
      </c>
      <c r="D11">
        <v>-0.27600000000000002</v>
      </c>
      <c r="E11">
        <v>-0.2579999999999999</v>
      </c>
      <c r="F11">
        <v>-0.40800000000000003</v>
      </c>
      <c r="G11">
        <v>-0.35999999999999988</v>
      </c>
      <c r="H11">
        <v>-0.63600000000000012</v>
      </c>
      <c r="I11">
        <v>-0.58799999999999997</v>
      </c>
      <c r="J11">
        <v>1.1699999999999997</v>
      </c>
      <c r="K11">
        <v>18.534000000000002</v>
      </c>
      <c r="L11">
        <v>20.166</v>
      </c>
    </row>
    <row r="12" spans="1:13">
      <c r="A12" s="3" t="s">
        <v>0</v>
      </c>
      <c r="B12">
        <v>0</v>
      </c>
      <c r="C12">
        <v>-0.19200000000000009</v>
      </c>
      <c r="D12">
        <v>-0.28199999999999997</v>
      </c>
      <c r="E12">
        <v>-3.0000000000000027E-2</v>
      </c>
      <c r="F12">
        <v>-0.23400000000000004</v>
      </c>
      <c r="G12">
        <v>-0.16800000000000023</v>
      </c>
      <c r="H12">
        <v>-0.46200000000000013</v>
      </c>
      <c r="I12">
        <v>5.628000000000001</v>
      </c>
      <c r="J12">
        <v>26.082000000000001</v>
      </c>
      <c r="K12">
        <v>28.14</v>
      </c>
      <c r="L12">
        <v>28.271999999999998</v>
      </c>
    </row>
    <row r="13" spans="1:13">
      <c r="A13" s="3" t="s">
        <v>0</v>
      </c>
      <c r="B13">
        <v>0.12599999999999986</v>
      </c>
      <c r="C13">
        <v>-0.16800000000000023</v>
      </c>
      <c r="D13">
        <v>-0.19200000000000009</v>
      </c>
      <c r="E13">
        <v>0.26400000000000007</v>
      </c>
      <c r="F13">
        <v>-4.8000000000000126E-2</v>
      </c>
      <c r="G13">
        <v>-0.17399999999999999</v>
      </c>
      <c r="H13">
        <v>-0.35399999999999993</v>
      </c>
      <c r="I13">
        <v>-0.49199999999999994</v>
      </c>
      <c r="J13">
        <v>25.08</v>
      </c>
      <c r="K13">
        <v>28.415999999999997</v>
      </c>
      <c r="L13">
        <v>28.602000000000004</v>
      </c>
    </row>
    <row r="14" spans="1:13">
      <c r="A14" s="3" t="s">
        <v>1</v>
      </c>
      <c r="B14">
        <v>0</v>
      </c>
      <c r="C14">
        <v>-0.43199999999999988</v>
      </c>
      <c r="D14">
        <v>-0.37199999999999983</v>
      </c>
      <c r="E14">
        <v>-0.40199999999999986</v>
      </c>
      <c r="F14">
        <v>-0.51599999999999979</v>
      </c>
      <c r="G14">
        <v>-0.34799999999999998</v>
      </c>
      <c r="H14">
        <v>-0.45599999999999996</v>
      </c>
      <c r="I14">
        <v>1.5660000000000003</v>
      </c>
      <c r="J14">
        <v>13.271999999999998</v>
      </c>
      <c r="K14">
        <v>12.618</v>
      </c>
      <c r="L14">
        <v>11.795999999999999</v>
      </c>
    </row>
    <row r="15" spans="1:13">
      <c r="A15" s="3" t="s">
        <v>1</v>
      </c>
      <c r="B15">
        <v>7.8000000000000153E-2</v>
      </c>
      <c r="C15">
        <v>-0.28199999999999975</v>
      </c>
      <c r="D15">
        <v>-0.21599999999999994</v>
      </c>
      <c r="E15">
        <v>-0.16200000000000006</v>
      </c>
      <c r="F15">
        <v>-0.28799999999999992</v>
      </c>
      <c r="G15">
        <v>-0.29400000000000009</v>
      </c>
      <c r="H15">
        <v>-0.53399999999999992</v>
      </c>
      <c r="I15">
        <v>-0.43199999999999988</v>
      </c>
      <c r="J15">
        <v>12.234</v>
      </c>
      <c r="K15">
        <v>11.975999999999999</v>
      </c>
      <c r="L15">
        <v>12.431999999999999</v>
      </c>
    </row>
    <row r="16" spans="1:13">
      <c r="A16" s="3" t="s">
        <v>2</v>
      </c>
      <c r="B16">
        <v>0</v>
      </c>
      <c r="C16">
        <v>-0.30600000000000022</v>
      </c>
      <c r="D16">
        <v>-0.43200000000000011</v>
      </c>
      <c r="E16">
        <v>-0.55200000000000016</v>
      </c>
      <c r="F16">
        <v>-0.53400000000000014</v>
      </c>
      <c r="G16">
        <v>-0.40800000000000025</v>
      </c>
      <c r="H16">
        <v>-0.45600000000000018</v>
      </c>
      <c r="I16">
        <v>-0.61200000000000021</v>
      </c>
      <c r="J16">
        <v>3.0179999999999998</v>
      </c>
      <c r="K16">
        <v>3.1920000000000002</v>
      </c>
      <c r="L16">
        <v>2.52</v>
      </c>
    </row>
    <row r="17" spans="1:25">
      <c r="A17" s="3" t="s">
        <v>2</v>
      </c>
      <c r="B17">
        <v>7.1999999999999981E-2</v>
      </c>
      <c r="C17">
        <v>-0.24000000000000021</v>
      </c>
      <c r="D17">
        <v>-0.16800000000000023</v>
      </c>
      <c r="E17">
        <v>-9.000000000000008E-2</v>
      </c>
      <c r="F17">
        <v>-4.8000000000000126E-2</v>
      </c>
      <c r="G17">
        <v>-0.21000000000000019</v>
      </c>
      <c r="H17">
        <v>-0.46200000000000013</v>
      </c>
      <c r="I17">
        <v>-0.35400000000000015</v>
      </c>
      <c r="J17">
        <v>0.3419999999999998</v>
      </c>
      <c r="K17">
        <v>3.12</v>
      </c>
      <c r="L17">
        <v>2.7659999999999996</v>
      </c>
    </row>
    <row r="20" spans="1:25">
      <c r="A20" s="3" t="s">
        <v>11</v>
      </c>
      <c r="B20" s="1"/>
      <c r="C20" s="1">
        <v>100</v>
      </c>
      <c r="D20" s="1">
        <v>80</v>
      </c>
      <c r="E20" s="1">
        <v>60</v>
      </c>
      <c r="F20" s="1">
        <v>40</v>
      </c>
      <c r="G20" s="1">
        <v>20</v>
      </c>
      <c r="H20" s="1">
        <v>10</v>
      </c>
      <c r="I20" s="1">
        <v>5</v>
      </c>
      <c r="J20" s="1">
        <v>1</v>
      </c>
      <c r="K20" s="1">
        <v>0.5</v>
      </c>
      <c r="L20" s="1">
        <v>0</v>
      </c>
    </row>
    <row r="21" spans="1:25">
      <c r="A21" s="1" t="s">
        <v>5</v>
      </c>
      <c r="B21" s="2"/>
      <c r="C21" s="2">
        <f>C2/$L$2*100</f>
        <v>43.314366998577519</v>
      </c>
      <c r="D21" s="2">
        <f t="shared" ref="C21:L21" si="0">D2/$L$2*100</f>
        <v>57.539118065433861</v>
      </c>
      <c r="E21" s="2">
        <f t="shared" si="0"/>
        <v>67.140825035561875</v>
      </c>
      <c r="F21" s="2">
        <f t="shared" si="0"/>
        <v>79.409672830725469</v>
      </c>
      <c r="G21" s="2">
        <f t="shared" si="0"/>
        <v>91.856330014224739</v>
      </c>
      <c r="H21" s="2">
        <f t="shared" si="0"/>
        <v>99.431009957325728</v>
      </c>
      <c r="I21" s="2">
        <f t="shared" si="0"/>
        <v>101.77809388335703</v>
      </c>
      <c r="J21" s="2">
        <f t="shared" si="0"/>
        <v>102.41820768136559</v>
      </c>
      <c r="K21" s="2">
        <f t="shared" si="0"/>
        <v>99.822190611664283</v>
      </c>
      <c r="L21" s="2">
        <f>L2/$L$2*100</f>
        <v>100</v>
      </c>
      <c r="Y21" s="1"/>
    </row>
    <row r="22" spans="1:25">
      <c r="A22" s="1" t="s">
        <v>5</v>
      </c>
      <c r="B22" s="2"/>
      <c r="C22" s="2">
        <f t="shared" ref="C22:K22" si="1">C3/$L$3*100</f>
        <v>42.745376955903275</v>
      </c>
      <c r="D22" s="2">
        <f t="shared" si="1"/>
        <v>54.160739687055482</v>
      </c>
      <c r="E22" s="2">
        <f t="shared" si="1"/>
        <v>63.5846372688478</v>
      </c>
      <c r="F22" s="2">
        <f t="shared" si="1"/>
        <v>74.502133712660026</v>
      </c>
      <c r="G22" s="2">
        <f t="shared" si="1"/>
        <v>87.980085348506393</v>
      </c>
      <c r="H22" s="2">
        <f t="shared" si="1"/>
        <v>94.452347083926014</v>
      </c>
      <c r="I22" s="2">
        <f t="shared" si="1"/>
        <v>100.46230440967283</v>
      </c>
      <c r="J22" s="2">
        <f t="shared" si="1"/>
        <v>99.537695590327189</v>
      </c>
      <c r="K22" s="2">
        <f t="shared" si="1"/>
        <v>97.759601706970145</v>
      </c>
      <c r="L22" s="2">
        <f>L3/$L$3*100</f>
        <v>100</v>
      </c>
      <c r="Y22" s="1"/>
    </row>
    <row r="23" spans="1:25">
      <c r="A23" s="1">
        <v>5075</v>
      </c>
      <c r="B23" s="2"/>
      <c r="C23" s="2">
        <f t="shared" ref="C23:K23" si="2">C4/$L$4*100</f>
        <v>73.782771535580522</v>
      </c>
      <c r="D23" s="2">
        <f t="shared" si="2"/>
        <v>81.784133469526736</v>
      </c>
      <c r="E23" s="2">
        <f t="shared" si="2"/>
        <v>95.301327885597573</v>
      </c>
      <c r="F23" s="2">
        <f t="shared" si="2"/>
        <v>101.02145045965271</v>
      </c>
      <c r="G23" s="2">
        <f t="shared" si="2"/>
        <v>104.35818862785156</v>
      </c>
      <c r="H23" s="2">
        <f t="shared" si="2"/>
        <v>104.8689138576779</v>
      </c>
      <c r="I23" s="2">
        <f t="shared" si="2"/>
        <v>100.10214504596529</v>
      </c>
      <c r="J23" s="2">
        <f t="shared" si="2"/>
        <v>100.51072522982636</v>
      </c>
      <c r="K23" s="2">
        <f>K4/$L$4*100</f>
        <v>101.80456247871979</v>
      </c>
      <c r="L23" s="2">
        <f>L4/$L$4*100</f>
        <v>100</v>
      </c>
      <c r="Y23" s="1"/>
    </row>
    <row r="24" spans="1:25">
      <c r="A24" s="1">
        <v>5075</v>
      </c>
      <c r="B24" s="2"/>
      <c r="C24" s="2">
        <f t="shared" ref="C24:K24" si="3">C5/$L$5*100</f>
        <v>71.302931596091199</v>
      </c>
      <c r="D24" s="2">
        <f t="shared" si="3"/>
        <v>86.058631921824102</v>
      </c>
      <c r="E24" s="2">
        <f t="shared" si="3"/>
        <v>89.902280130293164</v>
      </c>
      <c r="F24" s="2">
        <f t="shared" si="3"/>
        <v>100.94462540716611</v>
      </c>
      <c r="G24" s="2">
        <f t="shared" si="3"/>
        <v>102.24755700325731</v>
      </c>
      <c r="H24" s="2">
        <f t="shared" si="3"/>
        <v>106.67752442996743</v>
      </c>
      <c r="I24" s="2">
        <f t="shared" si="3"/>
        <v>100.45602605863191</v>
      </c>
      <c r="J24" s="2">
        <f t="shared" si="3"/>
        <v>99.381107491856667</v>
      </c>
      <c r="K24" s="2">
        <f t="shared" si="3"/>
        <v>97.03583061889249</v>
      </c>
      <c r="L24" s="2">
        <f>L5/$L$5*100</f>
        <v>100</v>
      </c>
      <c r="Y24" s="1"/>
    </row>
    <row r="25" spans="1:25">
      <c r="A25" s="1" t="s">
        <v>6</v>
      </c>
      <c r="B25" s="2"/>
      <c r="C25" s="2">
        <f t="shared" ref="C25:L25" si="4">C6/$L$6*100</f>
        <v>21.754117196476443</v>
      </c>
      <c r="D25" s="2">
        <f t="shared" si="4"/>
        <v>54.729988510149362</v>
      </c>
      <c r="E25" s="2">
        <f t="shared" si="4"/>
        <v>71.505170432784382</v>
      </c>
      <c r="F25" s="2">
        <f t="shared" si="4"/>
        <v>84.373803140559161</v>
      </c>
      <c r="G25" s="2">
        <f t="shared" si="4"/>
        <v>92.723094599770207</v>
      </c>
      <c r="H25" s="2">
        <f t="shared" si="4"/>
        <v>95.748755266181533</v>
      </c>
      <c r="I25" s="2">
        <f t="shared" si="4"/>
        <v>94.523171198774421</v>
      </c>
      <c r="J25" s="2">
        <f t="shared" si="4"/>
        <v>94.638069705093827</v>
      </c>
      <c r="K25" s="2">
        <f t="shared" si="4"/>
        <v>94.02527767139027</v>
      </c>
      <c r="L25" s="2">
        <f t="shared" si="4"/>
        <v>100</v>
      </c>
      <c r="Y25" s="1"/>
    </row>
    <row r="26" spans="1:25">
      <c r="A26" s="1" t="s">
        <v>6</v>
      </c>
      <c r="B26" s="2"/>
      <c r="C26" s="2">
        <f t="shared" ref="C26:L26" si="5">C7/$L$7*100</f>
        <v>20.621991854868568</v>
      </c>
      <c r="D26" s="2">
        <f t="shared" si="5"/>
        <v>56.016290262865596</v>
      </c>
      <c r="E26" s="2">
        <f t="shared" si="5"/>
        <v>69.863013698630155</v>
      </c>
      <c r="F26" s="2">
        <f t="shared" si="5"/>
        <v>86.338393187708263</v>
      </c>
      <c r="G26" s="2">
        <f t="shared" si="5"/>
        <v>95.927434283598672</v>
      </c>
      <c r="H26" s="2">
        <f t="shared" si="5"/>
        <v>99.037393557941485</v>
      </c>
      <c r="I26" s="2">
        <f t="shared" si="5"/>
        <v>100.81451314328027</v>
      </c>
      <c r="J26" s="2">
        <f t="shared" si="5"/>
        <v>100.18511662347278</v>
      </c>
      <c r="K26" s="2">
        <f t="shared" si="5"/>
        <v>100.92558311736393</v>
      </c>
      <c r="L26" s="2">
        <f t="shared" si="5"/>
        <v>100</v>
      </c>
      <c r="Y26" s="1"/>
    </row>
    <row r="27" spans="1:25">
      <c r="A27" s="3" t="s">
        <v>3</v>
      </c>
      <c r="B27" s="2"/>
      <c r="C27" s="2">
        <f t="shared" ref="C27:L27" si="6">C8/$L$8*100</f>
        <v>67.67291910902695</v>
      </c>
      <c r="D27" s="2">
        <f t="shared" si="6"/>
        <v>88.012895662368109</v>
      </c>
      <c r="E27" s="2">
        <f t="shared" si="6"/>
        <v>78.165298944900357</v>
      </c>
      <c r="F27" s="2">
        <f t="shared" si="6"/>
        <v>87.514654161781962</v>
      </c>
      <c r="G27" s="2">
        <f t="shared" si="6"/>
        <v>101.08440797186402</v>
      </c>
      <c r="H27" s="2">
        <f t="shared" si="6"/>
        <v>96.248534583821794</v>
      </c>
      <c r="I27" s="2">
        <f t="shared" si="6"/>
        <v>98.886283704572094</v>
      </c>
      <c r="J27" s="2">
        <f t="shared" si="6"/>
        <v>96.18991793669403</v>
      </c>
      <c r="K27" s="2">
        <f t="shared" si="6"/>
        <v>99.472450175849957</v>
      </c>
      <c r="L27" s="2">
        <f t="shared" si="6"/>
        <v>100</v>
      </c>
      <c r="Y27" s="3"/>
    </row>
    <row r="28" spans="1:25">
      <c r="A28" s="3" t="s">
        <v>3</v>
      </c>
      <c r="B28" s="2"/>
      <c r="C28" s="2">
        <f t="shared" ref="C28:L28" si="7">C9/$L$9*100</f>
        <v>64.479638009049779</v>
      </c>
      <c r="D28" s="2">
        <f t="shared" si="7"/>
        <v>92.788461538461533</v>
      </c>
      <c r="E28" s="2">
        <f t="shared" si="7"/>
        <v>80.938914027149323</v>
      </c>
      <c r="F28" s="2">
        <f t="shared" si="7"/>
        <v>90.328054298642542</v>
      </c>
      <c r="G28" s="2">
        <f t="shared" si="7"/>
        <v>92.958144796380111</v>
      </c>
      <c r="H28" s="2">
        <f t="shared" si="7"/>
        <v>93.580316742081465</v>
      </c>
      <c r="I28" s="2">
        <f t="shared" si="7"/>
        <v>127.37556561085972</v>
      </c>
      <c r="J28" s="2">
        <f t="shared" si="7"/>
        <v>97.596153846153854</v>
      </c>
      <c r="K28" s="2">
        <f t="shared" si="7"/>
        <v>99.236425339366519</v>
      </c>
      <c r="L28" s="2">
        <f t="shared" si="7"/>
        <v>100</v>
      </c>
      <c r="Y28" s="3"/>
    </row>
    <row r="29" spans="1:25">
      <c r="A29" s="3" t="s">
        <v>4</v>
      </c>
      <c r="B29" s="2"/>
      <c r="C29" s="2">
        <f t="shared" ref="C29:I29" si="8">C10/$L$10*100</f>
        <v>-2.5562057283646444</v>
      </c>
      <c r="D29" s="2">
        <f t="shared" si="8"/>
        <v>-2.5562057283646444</v>
      </c>
      <c r="E29" s="2">
        <f t="shared" si="8"/>
        <v>-1.601478287650139</v>
      </c>
      <c r="F29" s="2">
        <f t="shared" si="8"/>
        <v>-2.5562057283646444</v>
      </c>
      <c r="G29" s="2">
        <f t="shared" si="8"/>
        <v>-2.340622112719434</v>
      </c>
      <c r="H29" s="2">
        <f t="shared" si="8"/>
        <v>-3.3261472128118252</v>
      </c>
      <c r="I29" s="2">
        <f t="shared" si="8"/>
        <v>-3.3261472128118252</v>
      </c>
      <c r="J29" s="2">
        <f>J10/$L$10*100</f>
        <v>1.8170619032953499</v>
      </c>
      <c r="K29" s="2">
        <f>K10/$L$10*100</f>
        <v>89.898367724052946</v>
      </c>
      <c r="L29" s="2">
        <f>L10/$L$10*100</f>
        <v>100</v>
      </c>
      <c r="Y29" s="3"/>
    </row>
    <row r="30" spans="1:25">
      <c r="A30" s="3" t="s">
        <v>4</v>
      </c>
      <c r="B30" s="2"/>
      <c r="C30" s="2">
        <f t="shared" ref="C30:I30" si="9">C11/$L$11*100</f>
        <v>-1.9041951800059513</v>
      </c>
      <c r="D30" s="2">
        <f t="shared" si="9"/>
        <v>-1.3686402856292772</v>
      </c>
      <c r="E30" s="2">
        <f t="shared" si="9"/>
        <v>-1.2793811365664975</v>
      </c>
      <c r="F30" s="2">
        <f t="shared" si="9"/>
        <v>-2.0232073787563225</v>
      </c>
      <c r="G30" s="2">
        <f t="shared" si="9"/>
        <v>-1.7851829812555779</v>
      </c>
      <c r="H30" s="2">
        <f t="shared" si="9"/>
        <v>-3.153823266884856</v>
      </c>
      <c r="I30" s="2">
        <f t="shared" si="9"/>
        <v>-2.9157988693841115</v>
      </c>
      <c r="J30" s="2">
        <f>J11/$L$11*100</f>
        <v>5.801844689080629</v>
      </c>
      <c r="K30" s="2">
        <f>K11/$L$11*100</f>
        <v>91.907170484974728</v>
      </c>
      <c r="L30" s="2">
        <f>L11/$L$11*100</f>
        <v>100</v>
      </c>
      <c r="Y30" s="3"/>
    </row>
    <row r="31" spans="1:25">
      <c r="A31" s="3" t="s">
        <v>0</v>
      </c>
      <c r="B31" s="2"/>
      <c r="C31" s="2">
        <f t="shared" ref="C31:L31" si="10">C12/$L$12*100</f>
        <v>-0.67911714770797993</v>
      </c>
      <c r="D31" s="2">
        <f t="shared" si="10"/>
        <v>-0.997453310696095</v>
      </c>
      <c r="E31" s="2">
        <f t="shared" si="10"/>
        <v>-0.1061120543293719</v>
      </c>
      <c r="F31" s="2">
        <f t="shared" si="10"/>
        <v>-0.82767402376910038</v>
      </c>
      <c r="G31" s="2">
        <f t="shared" si="10"/>
        <v>-0.59422750424448301</v>
      </c>
      <c r="H31" s="2">
        <f t="shared" si="10"/>
        <v>-1.6341256366723265</v>
      </c>
      <c r="I31" s="2">
        <f t="shared" si="10"/>
        <v>19.906621392190157</v>
      </c>
      <c r="J31" s="2">
        <f t="shared" si="10"/>
        <v>92.253820033955876</v>
      </c>
      <c r="K31" s="2">
        <f t="shared" si="10"/>
        <v>99.533106960950761</v>
      </c>
      <c r="L31" s="2">
        <f t="shared" si="10"/>
        <v>100</v>
      </c>
      <c r="Y31" s="3"/>
    </row>
    <row r="32" spans="1:25">
      <c r="A32" s="3" t="s">
        <v>0</v>
      </c>
      <c r="B32" s="2"/>
      <c r="C32" s="2">
        <f t="shared" ref="C32:L32" si="11">C13/$L$13*100</f>
        <v>-0.58737151248164543</v>
      </c>
      <c r="D32" s="2">
        <f t="shared" si="11"/>
        <v>-0.67128172855045132</v>
      </c>
      <c r="E32" s="2">
        <f t="shared" si="11"/>
        <v>0.92301237675687031</v>
      </c>
      <c r="F32" s="2">
        <f t="shared" si="11"/>
        <v>-0.16782043213761316</v>
      </c>
      <c r="G32" s="2">
        <f t="shared" si="11"/>
        <v>-0.60834906649884612</v>
      </c>
      <c r="H32" s="2">
        <f t="shared" si="11"/>
        <v>-1.2376756870148937</v>
      </c>
      <c r="I32" s="2">
        <f t="shared" si="11"/>
        <v>-1.7201594294105302</v>
      </c>
      <c r="J32" s="2">
        <f t="shared" si="11"/>
        <v>87.686175791902642</v>
      </c>
      <c r="K32" s="2">
        <f t="shared" si="11"/>
        <v>99.349695825466725</v>
      </c>
      <c r="L32" s="2">
        <f t="shared" si="11"/>
        <v>100</v>
      </c>
      <c r="Y32" s="3"/>
    </row>
    <row r="33" spans="1:35">
      <c r="A33" s="3" t="s">
        <v>1</v>
      </c>
      <c r="B33" s="2"/>
      <c r="C33" s="2">
        <f t="shared" ref="C33:L33" si="12">C14/$L$14*100</f>
        <v>-3.6622583926754828</v>
      </c>
      <c r="D33" s="2">
        <f t="shared" si="12"/>
        <v>-3.1536113936927763</v>
      </c>
      <c r="E33" s="2">
        <f t="shared" si="12"/>
        <v>-3.4079348931841293</v>
      </c>
      <c r="F33" s="2">
        <f t="shared" si="12"/>
        <v>-4.3743641912512707</v>
      </c>
      <c r="G33" s="2">
        <f t="shared" si="12"/>
        <v>-2.9501525940996949</v>
      </c>
      <c r="H33" s="2">
        <f t="shared" si="12"/>
        <v>-3.8657171922685656</v>
      </c>
      <c r="I33" s="2">
        <f t="shared" si="12"/>
        <v>13.275686673448631</v>
      </c>
      <c r="J33" s="2">
        <f t="shared" si="12"/>
        <v>112.51271617497456</v>
      </c>
      <c r="K33" s="2">
        <f t="shared" si="12"/>
        <v>106.96846388606306</v>
      </c>
      <c r="L33" s="2">
        <f t="shared" si="12"/>
        <v>100</v>
      </c>
      <c r="Y33" s="3"/>
    </row>
    <row r="34" spans="1:35">
      <c r="A34" s="3" t="s">
        <v>1</v>
      </c>
      <c r="B34" s="2"/>
      <c r="C34" s="2">
        <f t="shared" ref="C34:L34" si="13">C15/$L$15*100</f>
        <v>-2.2683397683397666</v>
      </c>
      <c r="D34" s="2">
        <f t="shared" si="13"/>
        <v>-1.7374517374517371</v>
      </c>
      <c r="E34" s="2">
        <f t="shared" si="13"/>
        <v>-1.3030888030888037</v>
      </c>
      <c r="F34" s="2">
        <f t="shared" si="13"/>
        <v>-2.316602316602316</v>
      </c>
      <c r="G34" s="2">
        <f t="shared" si="13"/>
        <v>-2.3648648648648662</v>
      </c>
      <c r="H34" s="2">
        <f t="shared" si="13"/>
        <v>-4.2953667953667951</v>
      </c>
      <c r="I34" s="2">
        <f t="shared" si="13"/>
        <v>-3.4749034749034742</v>
      </c>
      <c r="J34" s="2">
        <f t="shared" si="13"/>
        <v>98.40733590733592</v>
      </c>
      <c r="K34" s="2">
        <f t="shared" si="13"/>
        <v>96.332046332046346</v>
      </c>
      <c r="L34" s="2">
        <f t="shared" si="13"/>
        <v>100</v>
      </c>
      <c r="Y34" s="3"/>
    </row>
    <row r="35" spans="1:35">
      <c r="A35" s="3" t="s">
        <v>2</v>
      </c>
      <c r="B35" s="2"/>
      <c r="C35" s="2">
        <f t="shared" ref="C35:L35" si="14">C16/$L$16*100</f>
        <v>-12.142857142857151</v>
      </c>
      <c r="D35" s="2">
        <f t="shared" si="14"/>
        <v>-17.142857142857146</v>
      </c>
      <c r="E35" s="2">
        <f t="shared" si="14"/>
        <v>-21.904761904761909</v>
      </c>
      <c r="F35" s="2">
        <f t="shared" si="14"/>
        <v>-21.190476190476197</v>
      </c>
      <c r="G35" s="2">
        <f t="shared" si="14"/>
        <v>-16.1904761904762</v>
      </c>
      <c r="H35" s="2">
        <f t="shared" si="14"/>
        <v>-18.095238095238102</v>
      </c>
      <c r="I35" s="2">
        <f t="shared" si="14"/>
        <v>-24.285714285714295</v>
      </c>
      <c r="J35" s="2">
        <f t="shared" si="14"/>
        <v>119.76190476190476</v>
      </c>
      <c r="K35" s="2">
        <f t="shared" si="14"/>
        <v>126.66666666666669</v>
      </c>
      <c r="L35" s="2">
        <f t="shared" si="14"/>
        <v>100</v>
      </c>
      <c r="Y35" s="3"/>
    </row>
    <row r="36" spans="1:35">
      <c r="A36" s="3" t="s">
        <v>2</v>
      </c>
      <c r="B36" s="2"/>
      <c r="C36" s="2">
        <f t="shared" ref="C36:L36" si="15">C17/$L$17*100</f>
        <v>-8.6767895878525039</v>
      </c>
      <c r="D36" s="2">
        <f t="shared" si="15"/>
        <v>-6.0737527114967556</v>
      </c>
      <c r="E36" s="2">
        <f t="shared" si="15"/>
        <v>-3.253796095444689</v>
      </c>
      <c r="F36" s="2">
        <f t="shared" si="15"/>
        <v>-1.7353579175705038</v>
      </c>
      <c r="G36" s="2">
        <f t="shared" si="15"/>
        <v>-7.5921908893709409</v>
      </c>
      <c r="H36" s="2">
        <f t="shared" si="15"/>
        <v>-16.702819956616061</v>
      </c>
      <c r="I36" s="2">
        <f t="shared" si="15"/>
        <v>-12.798264642082438</v>
      </c>
      <c r="J36" s="2">
        <f t="shared" si="15"/>
        <v>12.3644251626898</v>
      </c>
      <c r="K36" s="2">
        <f t="shared" si="15"/>
        <v>112.79826464208244</v>
      </c>
      <c r="L36" s="2">
        <f t="shared" si="15"/>
        <v>100</v>
      </c>
      <c r="Y36" s="3"/>
    </row>
    <row r="37" spans="1:35">
      <c r="Y37" s="3"/>
    </row>
    <row r="38" spans="1:35">
      <c r="A38" t="s">
        <v>22</v>
      </c>
      <c r="B38">
        <v>0</v>
      </c>
      <c r="C38">
        <v>0.5</v>
      </c>
      <c r="D38">
        <v>1</v>
      </c>
      <c r="E38">
        <v>5</v>
      </c>
      <c r="F38">
        <v>10</v>
      </c>
      <c r="G38">
        <v>20</v>
      </c>
      <c r="H38">
        <v>40</v>
      </c>
      <c r="I38">
        <v>60</v>
      </c>
      <c r="J38">
        <v>80</v>
      </c>
      <c r="K38">
        <v>100</v>
      </c>
      <c r="Y38" s="3"/>
    </row>
    <row r="39" spans="1:35">
      <c r="A39" s="1" t="s">
        <v>5</v>
      </c>
      <c r="B39">
        <v>100</v>
      </c>
      <c r="C39">
        <v>99.822190611664297</v>
      </c>
      <c r="D39">
        <v>102.41820768136559</v>
      </c>
      <c r="E39">
        <v>101.77809388335703</v>
      </c>
      <c r="F39">
        <v>99.431009957325728</v>
      </c>
      <c r="G39">
        <v>91.856330014224739</v>
      </c>
      <c r="H39">
        <v>79.409672830725469</v>
      </c>
      <c r="I39">
        <v>67.140825035561875</v>
      </c>
      <c r="J39">
        <v>57.539118065433861</v>
      </c>
      <c r="K39">
        <v>43.314366998577498</v>
      </c>
      <c r="N39" s="2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>
      <c r="A40" s="1" t="s">
        <v>5</v>
      </c>
      <c r="B40">
        <v>100</v>
      </c>
      <c r="C40">
        <v>97.759601706970145</v>
      </c>
      <c r="D40">
        <v>99.537695590327189</v>
      </c>
      <c r="E40">
        <v>100.46230440967283</v>
      </c>
      <c r="F40">
        <v>94.452347083926014</v>
      </c>
      <c r="G40">
        <v>87.980085348506393</v>
      </c>
      <c r="H40">
        <v>74.502133712660026</v>
      </c>
      <c r="I40">
        <v>63.5846372688478</v>
      </c>
      <c r="J40">
        <v>54.160739687055482</v>
      </c>
      <c r="K40">
        <v>42.745376955903275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1"/>
    </row>
    <row r="41" spans="1:35">
      <c r="A41" s="1">
        <v>5075</v>
      </c>
      <c r="B41">
        <v>100</v>
      </c>
      <c r="C41">
        <v>101.80456247871979</v>
      </c>
      <c r="D41">
        <v>100.51072522982636</v>
      </c>
      <c r="E41">
        <v>100.10214504596529</v>
      </c>
      <c r="F41">
        <v>104.8689138576779</v>
      </c>
      <c r="G41">
        <v>104.35818862785156</v>
      </c>
      <c r="H41">
        <v>101.02145045965271</v>
      </c>
      <c r="I41">
        <v>95.301327885597573</v>
      </c>
      <c r="J41">
        <v>81.784133469526736</v>
      </c>
      <c r="K41">
        <v>73.782771535580522</v>
      </c>
      <c r="N41" s="1"/>
      <c r="Y41" s="1"/>
    </row>
    <row r="42" spans="1:35">
      <c r="A42" s="1">
        <v>5075</v>
      </c>
      <c r="B42">
        <v>100</v>
      </c>
      <c r="C42">
        <v>97.03583061889249</v>
      </c>
      <c r="D42">
        <v>99.381107491856667</v>
      </c>
      <c r="E42">
        <v>100.45602605863191</v>
      </c>
      <c r="F42">
        <v>106.67752442996743</v>
      </c>
      <c r="G42">
        <v>102.24755700325731</v>
      </c>
      <c r="H42">
        <v>100.94462540716611</v>
      </c>
      <c r="I42">
        <v>89.902280130293164</v>
      </c>
      <c r="J42">
        <v>86.058631921824102</v>
      </c>
      <c r="K42">
        <v>71.302931596091199</v>
      </c>
      <c r="N42" s="1"/>
      <c r="Y42" s="1"/>
    </row>
    <row r="43" spans="1:35">
      <c r="A43" s="1" t="s">
        <v>6</v>
      </c>
      <c r="B43">
        <v>100</v>
      </c>
      <c r="C43">
        <v>94.02527767139027</v>
      </c>
      <c r="D43">
        <v>94.638069705093827</v>
      </c>
      <c r="E43">
        <v>94.523171198774421</v>
      </c>
      <c r="F43">
        <v>95.748755266181533</v>
      </c>
      <c r="G43">
        <v>92.723094599770207</v>
      </c>
      <c r="H43">
        <v>84.373803140559161</v>
      </c>
      <c r="I43">
        <v>71.505170432784382</v>
      </c>
      <c r="J43">
        <v>54.729988510149362</v>
      </c>
      <c r="K43">
        <v>21.754117196476443</v>
      </c>
      <c r="N43" s="1"/>
      <c r="Y43" s="1"/>
    </row>
    <row r="44" spans="1:35">
      <c r="A44" s="1" t="s">
        <v>6</v>
      </c>
      <c r="B44">
        <v>100</v>
      </c>
      <c r="C44">
        <v>100.92558311736393</v>
      </c>
      <c r="D44">
        <v>100.18511662347278</v>
      </c>
      <c r="E44">
        <v>100.81451314328027</v>
      </c>
      <c r="F44">
        <v>99.037393557941485</v>
      </c>
      <c r="G44">
        <v>95.927434283598672</v>
      </c>
      <c r="H44">
        <v>86.338393187708263</v>
      </c>
      <c r="I44">
        <v>69.863013698630155</v>
      </c>
      <c r="J44">
        <v>56.016290262865596</v>
      </c>
      <c r="K44">
        <v>20.621991854868568</v>
      </c>
      <c r="N44" s="1"/>
      <c r="Y44" s="1"/>
    </row>
    <row r="45" spans="1:35">
      <c r="A45" s="3" t="s">
        <v>3</v>
      </c>
      <c r="B45">
        <v>100</v>
      </c>
      <c r="C45">
        <v>99.472450175849957</v>
      </c>
      <c r="D45">
        <v>96.18991793669403</v>
      </c>
      <c r="E45">
        <v>98.886283704572094</v>
      </c>
      <c r="F45">
        <v>96.248534583821794</v>
      </c>
      <c r="G45">
        <v>101.08440797186402</v>
      </c>
      <c r="H45">
        <v>87.514654161781962</v>
      </c>
      <c r="I45">
        <v>78.165298944900357</v>
      </c>
      <c r="J45">
        <v>88.012895662368109</v>
      </c>
      <c r="K45">
        <v>67.67291910902695</v>
      </c>
      <c r="N45" s="1"/>
      <c r="Y45" s="1"/>
    </row>
    <row r="46" spans="1:35">
      <c r="A46" s="3" t="s">
        <v>3</v>
      </c>
      <c r="B46">
        <v>100</v>
      </c>
      <c r="C46">
        <v>99.236425339366519</v>
      </c>
      <c r="D46">
        <v>97.596153846153854</v>
      </c>
      <c r="E46">
        <v>127.37556561085972</v>
      </c>
      <c r="F46">
        <v>93.580316742081465</v>
      </c>
      <c r="G46">
        <v>92.958144796380111</v>
      </c>
      <c r="H46">
        <v>90.328054298642542</v>
      </c>
      <c r="I46">
        <v>80.938914027149323</v>
      </c>
      <c r="J46">
        <v>92.788461538461533</v>
      </c>
      <c r="K46">
        <v>64.479638009049779</v>
      </c>
      <c r="N46" s="1"/>
      <c r="Y46" s="1"/>
    </row>
    <row r="47" spans="1:35">
      <c r="A47" s="3" t="s">
        <v>4</v>
      </c>
      <c r="B47">
        <v>100</v>
      </c>
      <c r="C47">
        <v>89.898367724052946</v>
      </c>
      <c r="D47">
        <v>1.8170619032953499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N47" s="1"/>
      <c r="Y47" s="1"/>
    </row>
    <row r="48" spans="1:35">
      <c r="A48" s="3" t="s">
        <v>4</v>
      </c>
      <c r="B48">
        <v>100</v>
      </c>
      <c r="C48">
        <v>91.907170484974728</v>
      </c>
      <c r="D48">
        <v>5.801844689080629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N48" s="1"/>
    </row>
    <row r="49" spans="1:35">
      <c r="A49" s="3" t="s">
        <v>0</v>
      </c>
      <c r="B49">
        <v>100</v>
      </c>
      <c r="C49">
        <v>99.533106960950761</v>
      </c>
      <c r="D49">
        <v>92.253820033955876</v>
      </c>
      <c r="E49">
        <v>19.906621392190157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Y49" s="3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>
      <c r="A50" s="3" t="s">
        <v>0</v>
      </c>
      <c r="B50">
        <v>100</v>
      </c>
      <c r="C50">
        <v>99.349695825466725</v>
      </c>
      <c r="D50">
        <v>87.686175791902642</v>
      </c>
      <c r="E50">
        <v>0</v>
      </c>
      <c r="F50">
        <v>0</v>
      </c>
      <c r="G50">
        <v>0</v>
      </c>
      <c r="H50">
        <v>0</v>
      </c>
      <c r="I50">
        <v>0.92301237675687031</v>
      </c>
      <c r="J50">
        <v>0</v>
      </c>
      <c r="K50">
        <v>0</v>
      </c>
      <c r="N50" s="3"/>
      <c r="O50" s="4"/>
      <c r="P50" s="4"/>
      <c r="Q50" s="4"/>
      <c r="R50" s="4"/>
      <c r="S50" s="4"/>
      <c r="T50" s="4"/>
      <c r="U50" s="4"/>
      <c r="V50" s="4"/>
      <c r="W50" s="4"/>
      <c r="X50" s="4"/>
      <c r="Y50" s="1"/>
    </row>
    <row r="51" spans="1:35">
      <c r="A51" s="3" t="s">
        <v>1</v>
      </c>
      <c r="B51">
        <v>100</v>
      </c>
      <c r="C51">
        <v>100.38186157517899</v>
      </c>
      <c r="D51">
        <v>105.58472553699283</v>
      </c>
      <c r="E51">
        <v>12.4582338902148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N51" s="1"/>
      <c r="Y51" s="1"/>
    </row>
    <row r="52" spans="1:35">
      <c r="A52" s="3" t="s">
        <v>1</v>
      </c>
      <c r="B52">
        <v>100</v>
      </c>
      <c r="C52">
        <v>85.008517887563897</v>
      </c>
      <c r="D52">
        <v>86.839863713798991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N52" s="1"/>
      <c r="Y52" s="1"/>
    </row>
    <row r="53" spans="1:35">
      <c r="A53" s="3" t="s">
        <v>2</v>
      </c>
      <c r="B53">
        <v>100</v>
      </c>
      <c r="C53">
        <v>96.376811594202934</v>
      </c>
      <c r="D53">
        <v>91.123188405797123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N53" s="1"/>
      <c r="Y53" s="1"/>
    </row>
    <row r="54" spans="1:35">
      <c r="A54" s="3" t="s">
        <v>2</v>
      </c>
      <c r="B54">
        <v>100</v>
      </c>
      <c r="C54">
        <v>85.106382978723403</v>
      </c>
      <c r="D54">
        <v>9.3289689034369836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N54" s="1"/>
      <c r="Y54" s="1"/>
    </row>
    <row r="55" spans="1:35">
      <c r="N55" s="1"/>
      <c r="Y55" s="1"/>
    </row>
    <row r="56" spans="1:35">
      <c r="A56" s="3" t="s">
        <v>10</v>
      </c>
      <c r="B56" s="1">
        <v>0</v>
      </c>
      <c r="C56" s="1">
        <v>0.5</v>
      </c>
      <c r="D56" s="1">
        <v>1</v>
      </c>
      <c r="E56" s="1">
        <v>5</v>
      </c>
      <c r="F56" s="1">
        <v>10</v>
      </c>
      <c r="G56" s="1">
        <v>20</v>
      </c>
      <c r="H56" s="1">
        <v>40</v>
      </c>
      <c r="I56" s="1">
        <v>60</v>
      </c>
      <c r="J56" s="1">
        <v>80</v>
      </c>
      <c r="K56" s="1">
        <v>100</v>
      </c>
      <c r="N56" s="1"/>
      <c r="Y56" s="1"/>
    </row>
    <row r="57" spans="1:35">
      <c r="A57" s="1" t="s">
        <v>5</v>
      </c>
      <c r="B57">
        <f>AVERAGE(B39:B40)</f>
        <v>100</v>
      </c>
      <c r="C57">
        <f>AVERAGE(C39:C40)</f>
        <v>98.790896159317214</v>
      </c>
      <c r="D57">
        <f>AVERAGE(D39:D40)</f>
        <v>100.97795163584638</v>
      </c>
      <c r="E57">
        <f>AVERAGE(E39:E40)</f>
        <v>101.12019914651492</v>
      </c>
      <c r="F57">
        <f>AVERAGE(F39:F40)</f>
        <v>96.941678520625871</v>
      </c>
      <c r="G57">
        <f>AVERAGE(G39:G40)</f>
        <v>89.918207681365573</v>
      </c>
      <c r="H57">
        <f>AVERAGE(H39:H40)</f>
        <v>76.955903271692748</v>
      </c>
      <c r="I57">
        <f>AVERAGE(I39:I40)</f>
        <v>65.362731152204844</v>
      </c>
      <c r="J57">
        <f>AVERAGE(J39:J40)</f>
        <v>55.849928876244675</v>
      </c>
      <c r="K57">
        <f>AVERAGE(K39:K40)</f>
        <v>43.02987197724039</v>
      </c>
      <c r="N57" s="1"/>
      <c r="Y57" s="1"/>
    </row>
    <row r="58" spans="1:35">
      <c r="A58" s="1">
        <v>5075</v>
      </c>
      <c r="B58">
        <f>AVERAGE(B41:B42)</f>
        <v>100</v>
      </c>
      <c r="C58">
        <f>AVERAGE(C41:C42)</f>
        <v>99.420196548806132</v>
      </c>
      <c r="D58">
        <f>AVERAGE(D41:D42)</f>
        <v>99.945916360841522</v>
      </c>
      <c r="E58">
        <f>AVERAGE(E41:E42)</f>
        <v>100.2790855522986</v>
      </c>
      <c r="F58">
        <f>AVERAGE(F41:F42)</f>
        <v>105.77321914382267</v>
      </c>
      <c r="G58">
        <f>AVERAGE(G41:G42)</f>
        <v>103.30287281555444</v>
      </c>
      <c r="H58">
        <f>AVERAGE(H41:H42)</f>
        <v>100.98303793340941</v>
      </c>
      <c r="I58">
        <f>AVERAGE(I41:I42)</f>
        <v>92.601804007945361</v>
      </c>
      <c r="J58">
        <f>AVERAGE(J41:J42)</f>
        <v>83.921382695675419</v>
      </c>
      <c r="K58">
        <f>AVERAGE(K41:K42)</f>
        <v>72.542851565835861</v>
      </c>
      <c r="N58" s="1"/>
    </row>
    <row r="59" spans="1:35">
      <c r="A59" s="1" t="s">
        <v>6</v>
      </c>
      <c r="B59">
        <f>AVERAGE(B43:B44)</f>
        <v>100</v>
      </c>
      <c r="C59">
        <f>AVERAGE(C43:C44)</f>
        <v>97.475430394377099</v>
      </c>
      <c r="D59">
        <f>AVERAGE(D43:D44)</f>
        <v>97.411593164283303</v>
      </c>
      <c r="E59">
        <f>AVERAGE(E43:E44)</f>
        <v>97.668842171027336</v>
      </c>
      <c r="F59">
        <f>AVERAGE(F43:F44)</f>
        <v>97.393074412061509</v>
      </c>
      <c r="G59">
        <f>AVERAGE(G43:G44)</f>
        <v>94.325264441684439</v>
      </c>
      <c r="H59">
        <f>AVERAGE(H43:H44)</f>
        <v>85.356098164133712</v>
      </c>
      <c r="I59">
        <f>AVERAGE(I43:I44)</f>
        <v>70.684092065707262</v>
      </c>
      <c r="J59">
        <f>AVERAGE(J43:J44)</f>
        <v>55.373139386507475</v>
      </c>
      <c r="K59">
        <f>AVERAGE(K43:K44)</f>
        <v>21.188054525672506</v>
      </c>
    </row>
    <row r="60" spans="1:35">
      <c r="A60" s="1" t="s">
        <v>3</v>
      </c>
      <c r="B60">
        <f>AVERAGE(B45:B46)</f>
        <v>100</v>
      </c>
      <c r="C60">
        <f>AVERAGE(C45:C46)</f>
        <v>99.354437757608238</v>
      </c>
      <c r="D60">
        <f>AVERAGE(D45:D46)</f>
        <v>96.893035891423949</v>
      </c>
      <c r="E60">
        <f>AVERAGE(E45:E46)</f>
        <v>113.13092465771591</v>
      </c>
      <c r="F60">
        <f>AVERAGE(F45:F46)</f>
        <v>94.914425662951629</v>
      </c>
      <c r="G60">
        <f>AVERAGE(G45:G46)</f>
        <v>97.021276384122075</v>
      </c>
      <c r="H60">
        <f>AVERAGE(H45:H46)</f>
        <v>88.921354230212245</v>
      </c>
      <c r="I60">
        <f>AVERAGE(I45:I46)</f>
        <v>79.55210648602484</v>
      </c>
      <c r="J60">
        <f>AVERAGE(J45:J46)</f>
        <v>90.400678600414821</v>
      </c>
      <c r="K60">
        <f>AVERAGE(K45:K46)</f>
        <v>66.076278559038371</v>
      </c>
    </row>
    <row r="61" spans="1:35">
      <c r="A61" s="1" t="s">
        <v>4</v>
      </c>
      <c r="B61">
        <f>AVERAGE(B47:B48)</f>
        <v>100</v>
      </c>
      <c r="C61">
        <f>AVERAGE(C47:C48)</f>
        <v>90.902769104513837</v>
      </c>
      <c r="D61">
        <f>AVERAGE(D47:D48)</f>
        <v>3.8094532961879892</v>
      </c>
      <c r="E61">
        <f>AVERAGE(E47:E48)</f>
        <v>0</v>
      </c>
      <c r="F61">
        <f>AVERAGE(F47:F48)</f>
        <v>0</v>
      </c>
      <c r="G61">
        <f>AVERAGE(G47:G48)</f>
        <v>0</v>
      </c>
      <c r="H61">
        <f>AVERAGE(H47:H48)</f>
        <v>0</v>
      </c>
      <c r="I61">
        <f>AVERAGE(I47:I48)</f>
        <v>0</v>
      </c>
      <c r="J61">
        <f>AVERAGE(J47:J48)</f>
        <v>0</v>
      </c>
      <c r="K61">
        <f>AVERAGE(K47:K48)</f>
        <v>0</v>
      </c>
    </row>
    <row r="62" spans="1:35">
      <c r="A62" s="1" t="s">
        <v>1</v>
      </c>
      <c r="B62">
        <f>AVERAGE(B51:B52)</f>
        <v>100</v>
      </c>
      <c r="C62">
        <f>AVERAGE(C51:C52)</f>
        <v>92.695189731371443</v>
      </c>
      <c r="D62">
        <f>AVERAGE(D51:D52)</f>
        <v>96.212294625395913</v>
      </c>
      <c r="E62">
        <f>AVERAGE(E51:E52)</f>
        <v>6.2291169451073998</v>
      </c>
      <c r="F62">
        <f>AVERAGE(F51:F52)</f>
        <v>0</v>
      </c>
      <c r="G62">
        <f>AVERAGE(G51:G52)</f>
        <v>0</v>
      </c>
      <c r="H62">
        <f>AVERAGE(H51:H52)</f>
        <v>0</v>
      </c>
      <c r="I62">
        <f>AVERAGE(I51:I52)</f>
        <v>0</v>
      </c>
      <c r="J62">
        <f>AVERAGE(J51:J52)</f>
        <v>0</v>
      </c>
      <c r="K62">
        <f>AVERAGE(K51:K52)</f>
        <v>0</v>
      </c>
    </row>
    <row r="63" spans="1:35">
      <c r="A63" s="1" t="s">
        <v>0</v>
      </c>
      <c r="B63">
        <f>AVERAGE(B49:B50)</f>
        <v>100</v>
      </c>
      <c r="C63">
        <f>AVERAGE(C49:C50)</f>
        <v>99.441401393208736</v>
      </c>
      <c r="D63">
        <f>AVERAGE(D49:D50)</f>
        <v>89.969997912929259</v>
      </c>
      <c r="E63">
        <f>AVERAGE(E49:E50)</f>
        <v>9.9533106960950786</v>
      </c>
      <c r="F63">
        <f>AVERAGE(F49:F50)</f>
        <v>0</v>
      </c>
      <c r="G63">
        <f>AVERAGE(G49:G50)</f>
        <v>0</v>
      </c>
      <c r="H63">
        <f>AVERAGE(H49:H50)</f>
        <v>0</v>
      </c>
      <c r="I63">
        <f>AVERAGE(I49:I50)</f>
        <v>0.46150618837843516</v>
      </c>
      <c r="J63">
        <f>AVERAGE(J49:J50)</f>
        <v>0</v>
      </c>
      <c r="K63">
        <f>AVERAGE(K49:K50)</f>
        <v>0</v>
      </c>
    </row>
    <row r="64" spans="1:35">
      <c r="A64" s="1" t="s">
        <v>2</v>
      </c>
      <c r="B64">
        <f>AVERAGE(B53:B54)</f>
        <v>100</v>
      </c>
      <c r="C64">
        <f>AVERAGE(C53:C54)</f>
        <v>90.741597286463161</v>
      </c>
      <c r="D64">
        <f>AVERAGE(D53:D54)</f>
        <v>50.226078654617055</v>
      </c>
      <c r="E64">
        <f>AVERAGE(E53:E54)</f>
        <v>0</v>
      </c>
      <c r="F64">
        <f>AVERAGE(F53:F54)</f>
        <v>0</v>
      </c>
      <c r="G64">
        <f>AVERAGE(G53:G54)</f>
        <v>0</v>
      </c>
      <c r="H64">
        <f>AVERAGE(H53:H54)</f>
        <v>0</v>
      </c>
      <c r="I64">
        <f>AVERAGE(I53:I54)</f>
        <v>0</v>
      </c>
      <c r="J64">
        <f>AVERAGE(J53:J54)</f>
        <v>0</v>
      </c>
      <c r="K64">
        <f>AVERAGE(K53:K54)</f>
        <v>0</v>
      </c>
    </row>
    <row r="67" spans="1:12">
      <c r="A67" s="3" t="s">
        <v>9</v>
      </c>
      <c r="B67" s="1">
        <v>0</v>
      </c>
      <c r="C67" s="1">
        <v>0.5</v>
      </c>
      <c r="D67" s="1">
        <v>1</v>
      </c>
      <c r="E67" s="1">
        <v>5</v>
      </c>
      <c r="F67" s="1">
        <v>10</v>
      </c>
      <c r="G67" s="1">
        <v>20</v>
      </c>
      <c r="H67" s="1">
        <v>40</v>
      </c>
      <c r="I67" s="1">
        <v>60</v>
      </c>
      <c r="J67" s="1">
        <v>80</v>
      </c>
      <c r="K67" s="1">
        <v>100</v>
      </c>
    </row>
    <row r="68" spans="1:12">
      <c r="A68" s="1" t="s">
        <v>5</v>
      </c>
      <c r="B68">
        <f>STDEV(B39:B40)</f>
        <v>0</v>
      </c>
      <c r="C68">
        <f>STDEV(C39:C40)</f>
        <v>1.4584706013093687</v>
      </c>
      <c r="D68">
        <f>STDEV(D39:D40)</f>
        <v>2.0368296328630926</v>
      </c>
      <c r="E68">
        <f>STDEV(E39:E40)</f>
        <v>0.93040365945597991</v>
      </c>
      <c r="F68">
        <f>STDEV(F39:F40)</f>
        <v>3.520446279022639</v>
      </c>
      <c r="G68">
        <f>STDEV(G39:G40)</f>
        <v>2.7409188886676246</v>
      </c>
      <c r="H68">
        <f>STDEV(H39:H40)</f>
        <v>3.470154189322324</v>
      </c>
      <c r="I68">
        <f>STDEV(I39:I40)</f>
        <v>2.5146044850161666</v>
      </c>
      <c r="J68">
        <f>STDEV(J39:J40)</f>
        <v>2.3888742607653639</v>
      </c>
      <c r="K68">
        <f>STDEV(K39:K40)</f>
        <v>0.40233671760256595</v>
      </c>
    </row>
    <row r="69" spans="1:12">
      <c r="A69" s="1">
        <v>5075</v>
      </c>
      <c r="B69">
        <f>STDEV(B41:B42)</f>
        <v>0</v>
      </c>
      <c r="C69">
        <f>STDEV(C41:C42)</f>
        <v>3.3720026357442192</v>
      </c>
      <c r="D69">
        <f>STDEV(D41:D42)</f>
        <v>0.79876036266698036</v>
      </c>
      <c r="E69">
        <f>STDEV(E41:E42)</f>
        <v>0.25023166378972894</v>
      </c>
      <c r="F69">
        <f>STDEV(F41:F42)</f>
        <v>1.278880800191615</v>
      </c>
      <c r="G69">
        <f>STDEV(G41:G42)</f>
        <v>1.4924419343373723</v>
      </c>
      <c r="H69">
        <f>STDEV(H41:H42)</f>
        <v>5.4323515578285644E-2</v>
      </c>
      <c r="I69">
        <f>STDEV(I41:I42)</f>
        <v>3.8177032797257553</v>
      </c>
      <c r="J69">
        <f>STDEV(J41:J42)</f>
        <v>3.0225268417908691</v>
      </c>
      <c r="K69">
        <f>STDEV(K41:K42)</f>
        <v>1.7535116374701385</v>
      </c>
    </row>
    <row r="70" spans="1:12">
      <c r="A70" s="1" t="s">
        <v>6</v>
      </c>
      <c r="B70">
        <f>STDEV(B43:B44)</f>
        <v>0</v>
      </c>
      <c r="C70">
        <f>STDEV(C43:C44)</f>
        <v>4.8792527731064377</v>
      </c>
      <c r="D70">
        <f>STDEV(D43:D44)</f>
        <v>3.9223544915456992</v>
      </c>
      <c r="E70">
        <f>STDEV(E43:E44)</f>
        <v>4.4486505517234436</v>
      </c>
      <c r="F70">
        <f>STDEV(F43:F44)</f>
        <v>2.3254184369732056</v>
      </c>
      <c r="G70">
        <f>STDEV(G43:G44)</f>
        <v>2.2658103196602655</v>
      </c>
      <c r="H70">
        <f>STDEV(H43:H44)</f>
        <v>1.3891749445907291</v>
      </c>
      <c r="I70">
        <f>STDEV(I43:I44)</f>
        <v>1.1611801624916085</v>
      </c>
      <c r="J70">
        <f>STDEV(J43:J44)</f>
        <v>0.90955269199779076</v>
      </c>
      <c r="K70">
        <f>STDEV(K43:K44)</f>
        <v>0.80053350620406483</v>
      </c>
    </row>
    <row r="71" spans="1:12">
      <c r="A71" s="1" t="s">
        <v>3</v>
      </c>
      <c r="B71">
        <f>STDEV(B45:B46)</f>
        <v>0</v>
      </c>
      <c r="C71">
        <f>STDEV(C45:C46)</f>
        <v>0.1668947624058848</v>
      </c>
      <c r="D71">
        <f>STDEV(D45:D46)</f>
        <v>0.9943589475270731</v>
      </c>
      <c r="E71">
        <f>STDEV(E45:E46)</f>
        <v>20.144964427071244</v>
      </c>
      <c r="F71">
        <f>STDEV(F45:F46)</f>
        <v>1.8867149295775212</v>
      </c>
      <c r="G71">
        <f>STDEV(G45:G46)</f>
        <v>5.7461357970912026</v>
      </c>
      <c r="H71">
        <f>STDEV(H45:H46)</f>
        <v>1.9893743149652765</v>
      </c>
      <c r="I71">
        <f>STDEV(I45:I46)</f>
        <v>1.9612420330595277</v>
      </c>
      <c r="J71">
        <f>STDEV(J45:J46)</f>
        <v>3.3768350149887358</v>
      </c>
      <c r="K71">
        <f>STDEV(K45:K46)</f>
        <v>2.2579907200286948</v>
      </c>
    </row>
    <row r="72" spans="1:12">
      <c r="A72" s="1" t="s">
        <v>4</v>
      </c>
      <c r="B72">
        <f>STDEV(B47:B48)</f>
        <v>0</v>
      </c>
      <c r="C72">
        <f>STDEV(C47:C48)</f>
        <v>1.4204380543140509</v>
      </c>
      <c r="D72">
        <f>STDEV(D47:D48)</f>
        <v>2.8176669293841932</v>
      </c>
      <c r="E72">
        <f>STDEV(E47:E48)</f>
        <v>0</v>
      </c>
      <c r="F72">
        <f>STDEV(F47:F48)</f>
        <v>0</v>
      </c>
      <c r="G72">
        <f>STDEV(G47:G48)</f>
        <v>0</v>
      </c>
      <c r="H72">
        <f>STDEV(H47:H48)</f>
        <v>0</v>
      </c>
      <c r="I72">
        <f>STDEV(I47:I48)</f>
        <v>0</v>
      </c>
      <c r="J72">
        <f>STDEV(J47:J48)</f>
        <v>0</v>
      </c>
      <c r="K72">
        <f>STDEV(K47:K48)</f>
        <v>0</v>
      </c>
      <c r="L72" s="5"/>
    </row>
    <row r="73" spans="1:12">
      <c r="A73" s="1" t="s">
        <v>1</v>
      </c>
      <c r="B73">
        <f>STDEV(B51:B52)</f>
        <v>0</v>
      </c>
      <c r="C73">
        <f>STDEV(C51:C52)</f>
        <v>10.870595571024035</v>
      </c>
      <c r="D73">
        <f>STDEV(D51:D52)</f>
        <v>13.254618907585197</v>
      </c>
      <c r="E73">
        <f>STDEV(E51:E52)</f>
        <v>8.8093016653789462</v>
      </c>
      <c r="F73">
        <f>STDEV(F51:F52)</f>
        <v>0</v>
      </c>
      <c r="G73">
        <f>STDEV(G51:G52)</f>
        <v>0</v>
      </c>
      <c r="H73">
        <f>STDEV(H51:H52)</f>
        <v>0</v>
      </c>
      <c r="I73">
        <f>STDEV(I51:I52)</f>
        <v>0</v>
      </c>
      <c r="J73">
        <f>STDEV(J51:J52)</f>
        <v>0</v>
      </c>
      <c r="K73">
        <f>STDEV(K51:K52)</f>
        <v>0</v>
      </c>
      <c r="L73" s="5"/>
    </row>
    <row r="74" spans="1:12">
      <c r="A74" s="1" t="s">
        <v>0</v>
      </c>
      <c r="B74">
        <f>STDEV(B49:B50)</f>
        <v>0</v>
      </c>
      <c r="C74">
        <f>STDEV(C49:C50)</f>
        <v>0.12969125764588646</v>
      </c>
      <c r="D74">
        <f>STDEV(D49:D50)</f>
        <v>3.2298122176035298</v>
      </c>
      <c r="E74">
        <f>STDEV(E49:E50)</f>
        <v>14.076106976930852</v>
      </c>
      <c r="F74">
        <f>STDEV(F49:F50)</f>
        <v>0</v>
      </c>
      <c r="G74">
        <f>STDEV(G49:G50)</f>
        <v>0</v>
      </c>
      <c r="H74">
        <f>STDEV(H49:H50)</f>
        <v>0</v>
      </c>
      <c r="I74">
        <f>STDEV(I49:I50)</f>
        <v>0.65266831072389542</v>
      </c>
      <c r="J74">
        <f>STDEV(J49:J50)</f>
        <v>0</v>
      </c>
      <c r="K74">
        <f>STDEV(K49:K50)</f>
        <v>0</v>
      </c>
      <c r="L74" s="5"/>
    </row>
    <row r="75" spans="1:12">
      <c r="A75" s="1" t="s">
        <v>2</v>
      </c>
      <c r="B75">
        <f>STDEV(B53:B54)</f>
        <v>0</v>
      </c>
      <c r="C75">
        <f>STDEV(C53:C54)</f>
        <v>7.9693965008844883</v>
      </c>
      <c r="D75">
        <f>STDEV(D53:D54)</f>
        <v>57.837247271979805</v>
      </c>
      <c r="E75">
        <f>STDEV(E53:E54)</f>
        <v>0</v>
      </c>
      <c r="F75">
        <f>STDEV(F53:F54)</f>
        <v>0</v>
      </c>
      <c r="G75">
        <f>STDEV(G53:G54)</f>
        <v>0</v>
      </c>
      <c r="H75">
        <f>STDEV(H53:H54)</f>
        <v>0</v>
      </c>
      <c r="I75">
        <f>STDEV(I53:I54)</f>
        <v>0</v>
      </c>
      <c r="J75">
        <f>STDEV(J53:J54)</f>
        <v>0</v>
      </c>
      <c r="K75">
        <f>STDEV(K53:K54)</f>
        <v>0</v>
      </c>
    </row>
    <row r="78" spans="1:12">
      <c r="A78" s="3" t="s">
        <v>8</v>
      </c>
      <c r="B78" s="1">
        <v>0</v>
      </c>
      <c r="C78" s="1">
        <v>0.5</v>
      </c>
      <c r="D78" s="1">
        <v>1</v>
      </c>
      <c r="E78" s="1">
        <v>5</v>
      </c>
      <c r="F78" s="1">
        <v>10</v>
      </c>
      <c r="G78" s="1">
        <v>20</v>
      </c>
      <c r="H78" s="1">
        <v>40</v>
      </c>
      <c r="I78" s="1">
        <v>60</v>
      </c>
      <c r="J78" s="1">
        <v>80</v>
      </c>
      <c r="K78" s="1">
        <v>100</v>
      </c>
    </row>
    <row r="79" spans="1:12">
      <c r="A79" s="1" t="s">
        <v>5</v>
      </c>
      <c r="B79">
        <f>STDEV(B39:B40)/SQRT(2)</f>
        <v>0</v>
      </c>
      <c r="C79">
        <f>STDEV(C39:C40)/SQRT(2)</f>
        <v>1.0312944523470762</v>
      </c>
      <c r="D79">
        <f>STDEV(D39:D40)/SQRT(2)</f>
        <v>1.4402560455191986</v>
      </c>
      <c r="E79">
        <f>STDEV(E39:E40)/SQRT(2)</f>
        <v>0.65789473684210265</v>
      </c>
      <c r="F79">
        <f>STDEV(F39:F40)/SQRT(2)</f>
        <v>2.4893314366998562</v>
      </c>
      <c r="G79">
        <f>STDEV(G39:G40)/SQRT(2)</f>
        <v>1.9381223328591728</v>
      </c>
      <c r="H79">
        <f>STDEV(H39:H40)/SQRT(2)</f>
        <v>2.4537695590327218</v>
      </c>
      <c r="I79">
        <f>STDEV(I39:I40)/SQRT(2)</f>
        <v>1.7780938833570374</v>
      </c>
      <c r="J79">
        <f>STDEV(J39:J40)/SQRT(2)</f>
        <v>1.6891891891891895</v>
      </c>
      <c r="K79">
        <f>STDEV(K39:K40)/SQRT(2)</f>
        <v>0.28449502133711135</v>
      </c>
    </row>
    <row r="80" spans="1:12">
      <c r="A80" s="1">
        <v>5075</v>
      </c>
      <c r="B80">
        <f>STDEV(B41:B42)/SQRT(2)</f>
        <v>0</v>
      </c>
      <c r="C80">
        <f>STDEV(C41:C42)/SQRT(2)</f>
        <v>2.384365929913649</v>
      </c>
      <c r="D80">
        <f>STDEV(D41:D42)/SQRT(2)</f>
        <v>0.56480886898484783</v>
      </c>
      <c r="E80">
        <f>STDEV(E41:E42)/SQRT(2)</f>
        <v>0.17694050633330957</v>
      </c>
      <c r="F80">
        <f>STDEV(F41:F42)/SQRT(2)</f>
        <v>0.90430528614476902</v>
      </c>
      <c r="G80">
        <f>STDEV(G41:G42)/SQRT(2)</f>
        <v>1.055315812297124</v>
      </c>
      <c r="H80">
        <f>STDEV(H41:H42)/SQRT(2)</f>
        <v>3.8412526243298828E-2</v>
      </c>
      <c r="I80">
        <f>STDEV(I41:I42)/SQRT(2)</f>
        <v>2.6995238776522044</v>
      </c>
      <c r="J80">
        <f>STDEV(J41:J42)/SQRT(2)</f>
        <v>2.1372492261486826</v>
      </c>
      <c r="K80">
        <f>STDEV(K41:K42)/SQRT(2)</f>
        <v>1.2399199697446617</v>
      </c>
    </row>
    <row r="81" spans="1:11">
      <c r="A81" s="1" t="s">
        <v>6</v>
      </c>
      <c r="B81">
        <f>STDEV(B43:B44)/SQRT(2)</f>
        <v>0</v>
      </c>
      <c r="C81">
        <f>STDEV(C43:C44)/SQRT(2)</f>
        <v>3.4501527229868287</v>
      </c>
      <c r="D81">
        <f>STDEV(D43:D44)/SQRT(2)</f>
        <v>2.7735234591894762</v>
      </c>
      <c r="E81">
        <f>STDEV(E43:E44)/SQRT(2)</f>
        <v>3.1456709722529226</v>
      </c>
      <c r="F81">
        <f>STDEV(F43:F44)/SQRT(2)</f>
        <v>1.6443191458799757</v>
      </c>
      <c r="G81">
        <f>STDEV(G43:G44)/SQRT(2)</f>
        <v>1.6021698419142325</v>
      </c>
      <c r="H81">
        <f>STDEV(H43:H44)/SQRT(2)</f>
        <v>0.9822950235745509</v>
      </c>
      <c r="I81">
        <f>STDEV(I43:I44)/SQRT(2)</f>
        <v>0.82107836707711346</v>
      </c>
      <c r="J81">
        <f>STDEV(J43:J44)/SQRT(2)</f>
        <v>0.64315087635811707</v>
      </c>
      <c r="K81">
        <f>STDEV(K43:K44)/SQRT(2)</f>
        <v>0.56606267080393735</v>
      </c>
    </row>
    <row r="82" spans="1:11">
      <c r="A82" s="1" t="s">
        <v>3</v>
      </c>
      <c r="B82">
        <f>STDEV(B45:B46)/SQRT(2)</f>
        <v>0</v>
      </c>
      <c r="C82">
        <f>STDEV(C45:C46)/SQRT(2)</f>
        <v>0.11801241824171882</v>
      </c>
      <c r="D82">
        <f>STDEV(D45:D46)/SQRT(2)</f>
        <v>0.70311795472991168</v>
      </c>
      <c r="E82">
        <f>STDEV(E45:E46)/SQRT(2)</f>
        <v>14.244640953143849</v>
      </c>
      <c r="F82">
        <f>STDEV(F45:F46)/SQRT(2)</f>
        <v>1.3341089208701646</v>
      </c>
      <c r="G82">
        <f>STDEV(G45:G46)/SQRT(2)</f>
        <v>4.0631315877419567</v>
      </c>
      <c r="H82">
        <f>STDEV(H45:H46)/SQRT(2)</f>
        <v>1.4067000684302895</v>
      </c>
      <c r="I82">
        <f>STDEV(I45:I46)/SQRT(2)</f>
        <v>1.3868075411244829</v>
      </c>
      <c r="J82">
        <f>STDEV(J45:J46)/SQRT(2)</f>
        <v>2.3877829380467119</v>
      </c>
      <c r="K82">
        <f>STDEV(K45:K46)/SQRT(2)</f>
        <v>1.5966405499885852</v>
      </c>
    </row>
    <row r="83" spans="1:11">
      <c r="A83" s="1" t="s">
        <v>4</v>
      </c>
      <c r="B83">
        <f>STDEV(B47:B48)/SQRT(2)</f>
        <v>0</v>
      </c>
      <c r="C83">
        <f>STDEV(C47:C48)/SQRT(2)</f>
        <v>1.0044013804608909</v>
      </c>
      <c r="D83">
        <f>STDEV(D47:D48)/SQRT(2)</f>
        <v>1.9923913928926398</v>
      </c>
      <c r="E83">
        <f>STDEV(E47:E48)/SQRT(2)</f>
        <v>0</v>
      </c>
      <c r="F83">
        <f>STDEV(F47:F48)/SQRT(2)</f>
        <v>0</v>
      </c>
      <c r="G83">
        <f>STDEV(G47:G48)/SQRT(2)</f>
        <v>0</v>
      </c>
      <c r="H83">
        <f>STDEV(H47:H48)/SQRT(2)</f>
        <v>0</v>
      </c>
      <c r="I83">
        <f>STDEV(I47:I48)/SQRT(2)</f>
        <v>0</v>
      </c>
      <c r="J83">
        <f>STDEV(J47:J48)/SQRT(2)</f>
        <v>0</v>
      </c>
      <c r="K83">
        <f>STDEV(K47:K48)/SQRT(2)</f>
        <v>0</v>
      </c>
    </row>
    <row r="84" spans="1:11">
      <c r="A84" s="1" t="s">
        <v>1</v>
      </c>
      <c r="B84">
        <f>STDEV(B51:B52)/SQRT(2)</f>
        <v>0</v>
      </c>
      <c r="C84">
        <f>STDEV(C51:C52)/SQRT(2)</f>
        <v>7.6866718438075443</v>
      </c>
      <c r="D84">
        <f>STDEV(D51:D52)/SQRT(2)</f>
        <v>9.3724309115969202</v>
      </c>
      <c r="E84">
        <f>STDEV(E51:E52)/SQRT(2)</f>
        <v>6.2291169451073989</v>
      </c>
      <c r="F84">
        <f>STDEV(F51:F52)/SQRT(2)</f>
        <v>0</v>
      </c>
      <c r="G84">
        <f>STDEV(G51:G52)/SQRT(2)</f>
        <v>0</v>
      </c>
      <c r="H84">
        <f>STDEV(H51:H52)/SQRT(2)</f>
        <v>0</v>
      </c>
      <c r="I84">
        <f>STDEV(I51:I52)/SQRT(2)</f>
        <v>0</v>
      </c>
      <c r="J84">
        <f>STDEV(J51:J52)/SQRT(2)</f>
        <v>0</v>
      </c>
      <c r="K84">
        <f>STDEV(K51:K52)/SQRT(2)</f>
        <v>0</v>
      </c>
    </row>
    <row r="85" spans="1:11">
      <c r="A85" s="1" t="s">
        <v>0</v>
      </c>
      <c r="B85">
        <f>STDEV(B49:B50)/SQRT(2)</f>
        <v>0</v>
      </c>
      <c r="C85">
        <f>STDEV(C49:C50)/SQRT(2)</f>
        <v>9.170556774201799E-2</v>
      </c>
      <c r="D85">
        <f>STDEV(D49:D50)/SQRT(2)</f>
        <v>2.283822121026617</v>
      </c>
      <c r="E85">
        <f>STDEV(E49:E50)/SQRT(2)</f>
        <v>9.9533106960950786</v>
      </c>
      <c r="F85">
        <f>STDEV(F49:F50)/SQRT(2)</f>
        <v>0</v>
      </c>
      <c r="G85">
        <f>STDEV(G49:G50)/SQRT(2)</f>
        <v>0</v>
      </c>
      <c r="H85">
        <f>STDEV(H49:H50)/SQRT(2)</f>
        <v>0</v>
      </c>
      <c r="I85">
        <f>STDEV(I49:I50)/SQRT(2)</f>
        <v>0.4615061883784351</v>
      </c>
      <c r="J85">
        <f>STDEV(J49:J50)/SQRT(2)</f>
        <v>0</v>
      </c>
      <c r="K85">
        <f>STDEV(K49:K50)/SQRT(2)</f>
        <v>0</v>
      </c>
    </row>
    <row r="86" spans="1:11">
      <c r="A86" s="1" t="s">
        <v>2</v>
      </c>
      <c r="B86">
        <f>STDEV(B53:B54)/SQRT(2)</f>
        <v>0</v>
      </c>
      <c r="C86">
        <f>STDEV(C53:C54)/SQRT(2)</f>
        <v>5.6352143077397647</v>
      </c>
      <c r="D86">
        <f>STDEV(D53:D54)/SQRT(2)</f>
        <v>40.897109751180061</v>
      </c>
      <c r="E86">
        <f>STDEV(E53:E54)/SQRT(2)</f>
        <v>0</v>
      </c>
      <c r="F86">
        <f>STDEV(F53:F54)/SQRT(2)</f>
        <v>0</v>
      </c>
      <c r="G86">
        <f>STDEV(G53:G54)/SQRT(2)</f>
        <v>0</v>
      </c>
      <c r="H86">
        <f>STDEV(H53:H54)/SQRT(2)</f>
        <v>0</v>
      </c>
      <c r="I86">
        <f>STDEV(I53:I54)/SQRT(2)</f>
        <v>0</v>
      </c>
      <c r="J86">
        <f>STDEV(J53:J54)/SQRT(2)</f>
        <v>0</v>
      </c>
      <c r="K86">
        <f>STDEV(K53:K54)/SQRT(2)</f>
        <v>0</v>
      </c>
    </row>
  </sheetData>
  <pageMargins left="0.75" right="0.75" top="1" bottom="1" header="0.5" footer="0.5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Fig.1C</vt:lpstr>
      <vt:lpstr>Fig.1E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Alan</cp:lastModifiedBy>
  <dcterms:created xsi:type="dcterms:W3CDTF">2020-08-03T16:27:04Z</dcterms:created>
  <dcterms:modified xsi:type="dcterms:W3CDTF">2021-09-16T23:15:36Z</dcterms:modified>
</cp:coreProperties>
</file>