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arDisk/Dropbox/Lab - Ackerman/Hbs1like Project/Manuscript/elife submission/Resubmission/Source data (Hbs1l Manuscript)/"/>
    </mc:Choice>
  </mc:AlternateContent>
  <xr:revisionPtr revIDLastSave="0" documentId="13_ncr:1_{2A053784-466D-6648-A420-E15573D9DFAE}" xr6:coauthVersionLast="46" xr6:coauthVersionMax="46" xr10:uidLastSave="{00000000-0000-0000-0000-000000000000}"/>
  <bookViews>
    <workbookView xWindow="0" yWindow="500" windowWidth="28800" windowHeight="15800" xr2:uid="{E84A1C0C-666B-474F-A1F8-D2A5CD2E4745}"/>
  </bookViews>
  <sheets>
    <sheet name="Panel B" sheetId="8" r:id="rId1"/>
    <sheet name="Panel C" sheetId="4" r:id="rId2"/>
    <sheet name="Panel F" sheetId="2" r:id="rId3"/>
    <sheet name="Panel H" sheetId="12" r:id="rId4"/>
    <sheet name="Panel I" sheetId="13" r:id="rId5"/>
    <sheet name="Panel K" sheetId="14" r:id="rId6"/>
    <sheet name="Panel M" sheetId="1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5" l="1"/>
  <c r="L15" i="15" s="1"/>
  <c r="D9" i="15"/>
  <c r="L21" i="15"/>
  <c r="L9" i="15"/>
  <c r="H21" i="15"/>
  <c r="H14" i="15"/>
  <c r="H9" i="15"/>
  <c r="H8" i="15"/>
  <c r="D25" i="15"/>
  <c r="D24" i="15"/>
  <c r="D21" i="15"/>
  <c r="L20" i="15"/>
  <c r="L14" i="15"/>
  <c r="L8" i="15"/>
  <c r="H20" i="15"/>
  <c r="D14" i="15"/>
  <c r="D8" i="15"/>
  <c r="D15" i="15" l="1"/>
  <c r="H15" i="15"/>
  <c r="H24" i="15"/>
  <c r="L28" i="15"/>
  <c r="L27" i="15"/>
  <c r="L25" i="15"/>
  <c r="L24" i="15"/>
  <c r="H25" i="15"/>
  <c r="P18" i="14"/>
  <c r="P13" i="14"/>
  <c r="P8" i="14"/>
  <c r="L8" i="14"/>
  <c r="L18" i="14"/>
  <c r="H18" i="14"/>
  <c r="D18" i="14"/>
  <c r="L13" i="14"/>
  <c r="H13" i="14"/>
  <c r="D13" i="14"/>
  <c r="H8" i="14"/>
  <c r="D8" i="14"/>
  <c r="D28" i="15" l="1"/>
  <c r="D27" i="15"/>
  <c r="H28" i="15"/>
  <c r="H27" i="15"/>
  <c r="L18" i="13"/>
  <c r="H18" i="13"/>
  <c r="D18" i="13"/>
  <c r="L13" i="13"/>
  <c r="H13" i="13"/>
  <c r="D13" i="13"/>
  <c r="L8" i="13"/>
  <c r="H8" i="13"/>
  <c r="D8" i="13"/>
  <c r="L18" i="12"/>
  <c r="H18" i="12"/>
  <c r="D18" i="12"/>
  <c r="L13" i="12"/>
  <c r="H13" i="12"/>
  <c r="D13" i="12"/>
  <c r="L8" i="12"/>
  <c r="H8" i="12"/>
  <c r="D8" i="12"/>
  <c r="L8" i="2"/>
  <c r="L18" i="2"/>
  <c r="H18" i="2"/>
  <c r="D18" i="2"/>
  <c r="L13" i="2"/>
  <c r="H13" i="2"/>
  <c r="D13" i="2"/>
  <c r="H8" i="2"/>
  <c r="D8" i="2"/>
  <c r="L18" i="4"/>
  <c r="L13" i="4"/>
  <c r="L8" i="4"/>
  <c r="R18" i="8" l="1"/>
  <c r="R16" i="8"/>
  <c r="R17" i="8"/>
  <c r="R13" i="8"/>
  <c r="R12" i="8"/>
  <c r="L17" i="8"/>
  <c r="L16" i="8"/>
  <c r="L15" i="8"/>
  <c r="L18" i="8" s="1"/>
  <c r="L12" i="8"/>
  <c r="L11" i="8"/>
  <c r="L13" i="8" s="1"/>
  <c r="L10" i="8"/>
  <c r="L8" i="8"/>
  <c r="L7" i="8"/>
  <c r="L6" i="8"/>
  <c r="L5" i="8"/>
  <c r="F17" i="8" l="1"/>
  <c r="F16" i="8"/>
  <c r="R15" i="8"/>
  <c r="F15" i="8"/>
  <c r="F18" i="8" s="1"/>
  <c r="F12" i="8"/>
  <c r="R11" i="8"/>
  <c r="F11" i="8"/>
  <c r="R10" i="8"/>
  <c r="F10" i="8"/>
  <c r="R7" i="8"/>
  <c r="F7" i="8"/>
  <c r="R6" i="8"/>
  <c r="F6" i="8"/>
  <c r="R5" i="8"/>
  <c r="F5" i="8"/>
  <c r="F8" i="8" l="1"/>
  <c r="R8" i="8"/>
  <c r="F13" i="8"/>
  <c r="H18" i="4" l="1"/>
  <c r="D18" i="4"/>
  <c r="H13" i="4"/>
  <c r="D13" i="4"/>
  <c r="H8" i="4"/>
  <c r="D8" i="4"/>
</calcChain>
</file>

<file path=xl/sharedStrings.xml><?xml version="1.0" encoding="utf-8"?>
<sst xmlns="http://schemas.openxmlformats.org/spreadsheetml/2006/main" count="379" uniqueCount="33">
  <si>
    <t>mean</t>
  </si>
  <si>
    <t>section #1</t>
  </si>
  <si>
    <t>section #2</t>
  </si>
  <si>
    <t>section #3</t>
  </si>
  <si>
    <t>#1 Hbs1l mut</t>
  </si>
  <si>
    <t>#2 Hbs1l mut</t>
  </si>
  <si>
    <t>#3 Hbs1l mut</t>
  </si>
  <si>
    <t>E13.5</t>
  </si>
  <si>
    <t>BrdU (24h)</t>
  </si>
  <si>
    <t>Pax2 cells</t>
  </si>
  <si>
    <t>BrdU+ (EGL)</t>
  </si>
  <si>
    <t>BrdU+ ; Ki67- (EGL)</t>
  </si>
  <si>
    <t>cycle exit (EGL)</t>
  </si>
  <si>
    <t>#1 Pelo mut</t>
  </si>
  <si>
    <t>#2 Pelo mut</t>
  </si>
  <si>
    <t>#3 Pelo mut</t>
  </si>
  <si>
    <t>#1 Upf2 fl/fl</t>
  </si>
  <si>
    <t>#2 Upf2 fl/fl</t>
  </si>
  <si>
    <t>#3 Upf2 fl/fl</t>
  </si>
  <si>
    <t>#1 Upf2 mut</t>
  </si>
  <si>
    <t>#2 Upf2 mut</t>
  </si>
  <si>
    <t>#3 Upf2 mut</t>
  </si>
  <si>
    <t>Lhx1/5 cells</t>
  </si>
  <si>
    <t>Tbr1 cells</t>
  </si>
  <si>
    <t>Brdu+ (EGL)</t>
  </si>
  <si>
    <t>CC3</t>
  </si>
  <si>
    <t>Intensity</t>
  </si>
  <si>
    <t>mean Intenisty</t>
  </si>
  <si>
    <t>relative Intensity</t>
  </si>
  <si>
    <t>mean Intensity</t>
  </si>
  <si>
    <t>SD</t>
  </si>
  <si>
    <t>mean rel. Intensity</t>
  </si>
  <si>
    <t>P-S6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</si>
</sst>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250DD-B9EB-F74D-8385-B36F2D078141}">
  <dimension ref="B2:R20"/>
  <sheetViews>
    <sheetView tabSelected="1" workbookViewId="0">
      <selection activeCell="C24" sqref="C24"/>
    </sheetView>
  </sheetViews>
  <sheetFormatPr baseColWidth="10" defaultRowHeight="16" x14ac:dyDescent="0.2"/>
  <cols>
    <col min="1" max="1" width="4" customWidth="1"/>
    <col min="2" max="2" width="11.5" customWidth="1"/>
    <col min="4" max="4" width="11.33203125" bestFit="1" customWidth="1"/>
    <col min="5" max="5" width="17.1640625" bestFit="1" customWidth="1"/>
    <col min="6" max="6" width="13.6640625" bestFit="1" customWidth="1"/>
    <col min="7" max="7" width="5.83203125" customWidth="1"/>
    <col min="8" max="10" width="13.6640625" customWidth="1"/>
    <col min="11" max="11" width="17.1640625" bestFit="1" customWidth="1"/>
    <col min="12" max="12" width="13.6640625" customWidth="1"/>
    <col min="13" max="13" width="5.33203125" customWidth="1"/>
    <col min="14" max="14" width="12" bestFit="1" customWidth="1"/>
    <col min="16" max="16" width="11.33203125" bestFit="1" customWidth="1"/>
    <col min="17" max="17" width="17.1640625" bestFit="1" customWidth="1"/>
    <col min="18" max="18" width="13.6640625" bestFit="1" customWidth="1"/>
  </cols>
  <sheetData>
    <row r="2" spans="2:18" x14ac:dyDescent="0.2">
      <c r="B2" s="9" t="s">
        <v>8</v>
      </c>
      <c r="E2" s="2"/>
      <c r="F2" s="2"/>
      <c r="G2" s="2"/>
      <c r="H2" s="2"/>
      <c r="I2" s="2"/>
      <c r="J2" s="2"/>
      <c r="K2" s="2"/>
      <c r="L2" s="2"/>
    </row>
    <row r="3" spans="2:18" x14ac:dyDescent="0.2">
      <c r="E3" s="2"/>
      <c r="F3" s="2"/>
      <c r="G3" s="2"/>
      <c r="H3" s="2"/>
      <c r="I3" s="2"/>
      <c r="J3" s="2"/>
      <c r="K3" s="2"/>
      <c r="L3" s="2"/>
    </row>
    <row r="4" spans="2:18" x14ac:dyDescent="0.2">
      <c r="B4" s="9" t="s">
        <v>7</v>
      </c>
      <c r="C4" s="2"/>
      <c r="D4" s="2" t="s">
        <v>10</v>
      </c>
      <c r="E4" s="2" t="s">
        <v>11</v>
      </c>
      <c r="F4" s="2" t="s">
        <v>12</v>
      </c>
      <c r="G4" s="2"/>
      <c r="H4" s="9"/>
      <c r="I4" s="2"/>
      <c r="J4" s="2" t="s">
        <v>10</v>
      </c>
      <c r="K4" s="2" t="s">
        <v>11</v>
      </c>
      <c r="L4" s="2" t="s">
        <v>12</v>
      </c>
      <c r="O4" s="2"/>
      <c r="P4" s="2" t="s">
        <v>10</v>
      </c>
      <c r="Q4" s="2" t="s">
        <v>11</v>
      </c>
      <c r="R4" s="2" t="s">
        <v>12</v>
      </c>
    </row>
    <row r="5" spans="2:18" x14ac:dyDescent="0.2">
      <c r="B5" s="6" t="s">
        <v>16</v>
      </c>
      <c r="C5" s="6" t="s">
        <v>1</v>
      </c>
      <c r="D5" s="2">
        <v>216</v>
      </c>
      <c r="E5" s="2">
        <v>149</v>
      </c>
      <c r="F5" s="3">
        <f>(E5/D5)*100</f>
        <v>68.981481481481481</v>
      </c>
      <c r="G5" s="3"/>
      <c r="H5" s="6" t="s">
        <v>19</v>
      </c>
      <c r="I5" s="6" t="s">
        <v>1</v>
      </c>
      <c r="J5" s="2">
        <v>235</v>
      </c>
      <c r="K5" s="2">
        <v>94</v>
      </c>
      <c r="L5" s="3">
        <f>(K5/J5)*100</f>
        <v>40</v>
      </c>
      <c r="N5" s="6" t="s">
        <v>13</v>
      </c>
      <c r="O5" s="6" t="s">
        <v>1</v>
      </c>
      <c r="P5" s="2">
        <v>213</v>
      </c>
      <c r="Q5" s="2">
        <v>60</v>
      </c>
      <c r="R5" s="3">
        <f>(Q5/P5)*100</f>
        <v>28.169014084507044</v>
      </c>
    </row>
    <row r="6" spans="2:18" x14ac:dyDescent="0.2">
      <c r="B6" s="6"/>
      <c r="C6" s="6" t="s">
        <v>2</v>
      </c>
      <c r="D6" s="2">
        <v>208</v>
      </c>
      <c r="E6" s="2">
        <v>133</v>
      </c>
      <c r="F6" s="3">
        <f t="shared" ref="F6:F7" si="0">(E6/D6)*100</f>
        <v>63.942307692307686</v>
      </c>
      <c r="G6" s="3"/>
      <c r="H6" s="6"/>
      <c r="I6" s="6" t="s">
        <v>2</v>
      </c>
      <c r="J6" s="2">
        <v>246</v>
      </c>
      <c r="K6" s="2">
        <v>119</v>
      </c>
      <c r="L6" s="3">
        <f t="shared" ref="L6:L7" si="1">(K6/J6)*100</f>
        <v>48.373983739837399</v>
      </c>
      <c r="N6" s="6"/>
      <c r="O6" s="6" t="s">
        <v>2</v>
      </c>
      <c r="P6" s="2">
        <v>187</v>
      </c>
      <c r="Q6" s="2">
        <v>67</v>
      </c>
      <c r="R6" s="3">
        <f t="shared" ref="R6:R7" si="2">(Q6/P6)*100</f>
        <v>35.828877005347593</v>
      </c>
    </row>
    <row r="7" spans="2:18" x14ac:dyDescent="0.2">
      <c r="B7" s="6"/>
      <c r="C7" s="6" t="s">
        <v>3</v>
      </c>
      <c r="D7" s="2">
        <v>251</v>
      </c>
      <c r="E7" s="2">
        <v>165</v>
      </c>
      <c r="F7" s="3">
        <f t="shared" si="0"/>
        <v>65.73705179282868</v>
      </c>
      <c r="G7" s="3"/>
      <c r="H7" s="6"/>
      <c r="I7" s="6" t="s">
        <v>3</v>
      </c>
      <c r="J7" s="2">
        <v>254</v>
      </c>
      <c r="K7" s="2">
        <v>102</v>
      </c>
      <c r="L7" s="3">
        <f t="shared" si="1"/>
        <v>40.15748031496063</v>
      </c>
      <c r="N7" s="6"/>
      <c r="O7" s="6" t="s">
        <v>3</v>
      </c>
      <c r="P7" s="2">
        <v>169</v>
      </c>
      <c r="Q7" s="2">
        <v>62</v>
      </c>
      <c r="R7" s="3">
        <f t="shared" si="2"/>
        <v>36.68639053254438</v>
      </c>
    </row>
    <row r="8" spans="2:18" x14ac:dyDescent="0.2">
      <c r="B8" s="6"/>
      <c r="C8" s="5"/>
      <c r="E8" s="8" t="s">
        <v>0</v>
      </c>
      <c r="F8" s="7">
        <f>AVERAGE(F5,F6,F7)</f>
        <v>66.220280322205952</v>
      </c>
      <c r="G8" s="7"/>
      <c r="H8" s="6"/>
      <c r="I8" s="5"/>
      <c r="K8" s="8" t="s">
        <v>0</v>
      </c>
      <c r="L8" s="7">
        <f>AVERAGE(L5,L6,L7)</f>
        <v>42.843821351599338</v>
      </c>
      <c r="N8" s="5"/>
      <c r="O8" s="5"/>
      <c r="Q8" s="8" t="s">
        <v>0</v>
      </c>
      <c r="R8" s="7">
        <f>AVERAGE(R5,R6,R7)</f>
        <v>33.561427207466338</v>
      </c>
    </row>
    <row r="9" spans="2:18" x14ac:dyDescent="0.2">
      <c r="E9" s="2"/>
      <c r="F9" s="2"/>
      <c r="G9" s="2"/>
      <c r="K9" s="2"/>
      <c r="L9" s="2"/>
      <c r="N9" s="6"/>
      <c r="R9" s="2"/>
    </row>
    <row r="10" spans="2:18" x14ac:dyDescent="0.2">
      <c r="B10" s="6" t="s">
        <v>17</v>
      </c>
      <c r="C10" s="6" t="s">
        <v>1</v>
      </c>
      <c r="D10" s="2">
        <v>178</v>
      </c>
      <c r="E10" s="2">
        <v>103</v>
      </c>
      <c r="F10" s="3">
        <f>(E10/D10)*100</f>
        <v>57.865168539325836</v>
      </c>
      <c r="G10" s="3"/>
      <c r="H10" s="6" t="s">
        <v>20</v>
      </c>
      <c r="I10" s="6" t="s">
        <v>1</v>
      </c>
      <c r="J10" s="2">
        <v>175</v>
      </c>
      <c r="K10" s="2">
        <v>77</v>
      </c>
      <c r="L10" s="3">
        <f>(K10/J10)*100</f>
        <v>44</v>
      </c>
      <c r="N10" s="6" t="s">
        <v>14</v>
      </c>
      <c r="O10" s="6" t="s">
        <v>1</v>
      </c>
      <c r="P10" s="2">
        <v>127</v>
      </c>
      <c r="Q10" s="2">
        <v>40</v>
      </c>
      <c r="R10" s="3">
        <f>(Q10/P10)*100</f>
        <v>31.496062992125985</v>
      </c>
    </row>
    <row r="11" spans="2:18" x14ac:dyDescent="0.2">
      <c r="B11" s="6"/>
      <c r="C11" s="6" t="s">
        <v>2</v>
      </c>
      <c r="D11" s="2">
        <v>177</v>
      </c>
      <c r="E11" s="2">
        <v>98</v>
      </c>
      <c r="F11" s="3">
        <f t="shared" ref="F11:F12" si="3">(E11/D11)*100</f>
        <v>55.367231638418076</v>
      </c>
      <c r="G11" s="3"/>
      <c r="H11" s="6"/>
      <c r="I11" s="6" t="s">
        <v>2</v>
      </c>
      <c r="J11" s="2">
        <v>212</v>
      </c>
      <c r="K11" s="2">
        <v>76</v>
      </c>
      <c r="L11" s="3">
        <f t="shared" ref="L11:L12" si="4">(K11/J11)*100</f>
        <v>35.849056603773583</v>
      </c>
      <c r="N11" s="6"/>
      <c r="O11" s="6" t="s">
        <v>2</v>
      </c>
      <c r="P11" s="2">
        <v>110</v>
      </c>
      <c r="Q11" s="2">
        <v>37</v>
      </c>
      <c r="R11" s="3">
        <f t="shared" ref="R11:R12" si="5">(Q11/P11)*100</f>
        <v>33.636363636363633</v>
      </c>
    </row>
    <row r="12" spans="2:18" x14ac:dyDescent="0.2">
      <c r="B12" s="6"/>
      <c r="C12" s="6" t="s">
        <v>3</v>
      </c>
      <c r="D12" s="2">
        <v>218</v>
      </c>
      <c r="E12" s="2">
        <v>124</v>
      </c>
      <c r="F12" s="3">
        <f t="shared" si="3"/>
        <v>56.88073394495413</v>
      </c>
      <c r="G12" s="3"/>
      <c r="H12" s="6"/>
      <c r="I12" s="6" t="s">
        <v>3</v>
      </c>
      <c r="J12" s="2">
        <v>196</v>
      </c>
      <c r="K12" s="2">
        <v>86</v>
      </c>
      <c r="L12" s="3">
        <f t="shared" si="4"/>
        <v>43.877551020408163</v>
      </c>
      <c r="N12" s="6"/>
      <c r="O12" s="6" t="s">
        <v>3</v>
      </c>
      <c r="P12" s="2">
        <v>154</v>
      </c>
      <c r="Q12" s="2">
        <v>49</v>
      </c>
      <c r="R12" s="3">
        <f t="shared" si="5"/>
        <v>31.818181818181817</v>
      </c>
    </row>
    <row r="13" spans="2:18" x14ac:dyDescent="0.2">
      <c r="E13" s="8" t="s">
        <v>0</v>
      </c>
      <c r="F13" s="7">
        <f>AVERAGE(F10,F11,F12)</f>
        <v>56.70437804089935</v>
      </c>
      <c r="G13" s="7"/>
      <c r="K13" s="8" t="s">
        <v>0</v>
      </c>
      <c r="L13" s="7">
        <f>AVERAGE(L10,L11,L12)</f>
        <v>41.242202541393915</v>
      </c>
      <c r="N13" s="5"/>
      <c r="Q13" s="8" t="s">
        <v>0</v>
      </c>
      <c r="R13" s="7">
        <f>AVERAGE(R10,R11,R12)</f>
        <v>32.316869482223808</v>
      </c>
    </row>
    <row r="14" spans="2:18" x14ac:dyDescent="0.2">
      <c r="E14" s="2"/>
      <c r="F14" s="2"/>
      <c r="G14" s="2"/>
      <c r="K14" s="2"/>
      <c r="L14" s="2"/>
      <c r="N14" s="6"/>
      <c r="R14" s="2"/>
    </row>
    <row r="15" spans="2:18" x14ac:dyDescent="0.2">
      <c r="B15" s="6" t="s">
        <v>18</v>
      </c>
      <c r="C15" s="6" t="s">
        <v>1</v>
      </c>
      <c r="D15" s="2">
        <v>185</v>
      </c>
      <c r="E15" s="2">
        <v>103</v>
      </c>
      <c r="F15" s="3">
        <f>(E15/D15)*100</f>
        <v>55.67567567567567</v>
      </c>
      <c r="G15" s="3"/>
      <c r="H15" s="6" t="s">
        <v>21</v>
      </c>
      <c r="I15" s="6" t="s">
        <v>1</v>
      </c>
      <c r="J15" s="2">
        <v>160</v>
      </c>
      <c r="K15" s="2">
        <v>61</v>
      </c>
      <c r="L15" s="3">
        <f>(K15/J15)*100</f>
        <v>38.125</v>
      </c>
      <c r="N15" s="6" t="s">
        <v>15</v>
      </c>
      <c r="O15" s="6" t="s">
        <v>1</v>
      </c>
      <c r="P15" s="2">
        <v>226</v>
      </c>
      <c r="Q15" s="2">
        <v>69</v>
      </c>
      <c r="R15" s="3">
        <f>(Q15/P15)*100</f>
        <v>30.53097345132743</v>
      </c>
    </row>
    <row r="16" spans="2:18" x14ac:dyDescent="0.2">
      <c r="B16" s="6"/>
      <c r="C16" s="6" t="s">
        <v>2</v>
      </c>
      <c r="D16" s="2">
        <v>191</v>
      </c>
      <c r="E16" s="2">
        <v>114</v>
      </c>
      <c r="F16" s="3">
        <f t="shared" ref="F16:F17" si="6">(E16/D16)*100</f>
        <v>59.685863874345543</v>
      </c>
      <c r="G16" s="3"/>
      <c r="H16" s="6"/>
      <c r="I16" s="6" t="s">
        <v>2</v>
      </c>
      <c r="J16" s="2">
        <v>143</v>
      </c>
      <c r="K16" s="2">
        <v>51</v>
      </c>
      <c r="L16" s="3">
        <f t="shared" ref="L16:L17" si="7">(K16/J16)*100</f>
        <v>35.664335664335667</v>
      </c>
      <c r="N16" s="6"/>
      <c r="O16" s="6" t="s">
        <v>2</v>
      </c>
      <c r="P16" s="2">
        <v>202</v>
      </c>
      <c r="Q16" s="2">
        <v>105</v>
      </c>
      <c r="R16" s="3">
        <f t="shared" ref="R16:R17" si="8">(Q16/P16)*100</f>
        <v>51.980198019801982</v>
      </c>
    </row>
    <row r="17" spans="2:18" x14ac:dyDescent="0.2">
      <c r="B17" s="6"/>
      <c r="C17" s="6" t="s">
        <v>3</v>
      </c>
      <c r="D17" s="2">
        <v>153</v>
      </c>
      <c r="E17" s="2">
        <v>83</v>
      </c>
      <c r="F17" s="3">
        <f t="shared" si="6"/>
        <v>54.248366013071895</v>
      </c>
      <c r="G17" s="3"/>
      <c r="H17" s="6"/>
      <c r="I17" s="6" t="s">
        <v>3</v>
      </c>
      <c r="J17" s="2">
        <v>138</v>
      </c>
      <c r="K17" s="2">
        <v>57</v>
      </c>
      <c r="L17" s="3">
        <f t="shared" si="7"/>
        <v>41.304347826086953</v>
      </c>
      <c r="N17" s="6"/>
      <c r="O17" s="6" t="s">
        <v>3</v>
      </c>
      <c r="P17" s="2">
        <v>187</v>
      </c>
      <c r="Q17" s="2">
        <v>78</v>
      </c>
      <c r="R17" s="3">
        <f t="shared" si="8"/>
        <v>41.711229946524064</v>
      </c>
    </row>
    <row r="18" spans="2:18" x14ac:dyDescent="0.2">
      <c r="E18" s="8" t="s">
        <v>0</v>
      </c>
      <c r="F18" s="7">
        <f>AVERAGE(F15,F16,F17)</f>
        <v>56.536635187697698</v>
      </c>
      <c r="G18" s="7"/>
      <c r="K18" s="8" t="s">
        <v>0</v>
      </c>
      <c r="L18" s="7">
        <f>AVERAGE(L15,L16,L17)</f>
        <v>38.364561163474207</v>
      </c>
      <c r="Q18" s="8" t="s">
        <v>0</v>
      </c>
      <c r="R18" s="7">
        <f>AVERAGE(R15,R16,R17)</f>
        <v>41.407467139217829</v>
      </c>
    </row>
    <row r="19" spans="2:18" x14ac:dyDescent="0.2">
      <c r="E19" s="2"/>
      <c r="F19" s="2"/>
      <c r="G19" s="2"/>
      <c r="H19" s="2"/>
      <c r="I19" s="2"/>
      <c r="J19" s="2"/>
      <c r="K19" s="2"/>
      <c r="L19" s="2"/>
    </row>
    <row r="20" spans="2:18" x14ac:dyDescent="0.2">
      <c r="E20" s="2"/>
      <c r="F20" s="2"/>
      <c r="G20" s="2"/>
      <c r="H20" s="2"/>
      <c r="I20" s="2"/>
      <c r="J20" s="2"/>
      <c r="K20" s="2"/>
      <c r="L20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C6A0-BB8A-AF47-ADDB-4D218800A82E}">
  <dimension ref="B2:L18"/>
  <sheetViews>
    <sheetView workbookViewId="0">
      <selection activeCell="B20" sqref="B20"/>
    </sheetView>
  </sheetViews>
  <sheetFormatPr baseColWidth="10" defaultRowHeight="16" x14ac:dyDescent="0.2"/>
  <cols>
    <col min="1" max="1" width="4.33203125" customWidth="1"/>
    <col min="2" max="2" width="12.83203125" bestFit="1" customWidth="1"/>
    <col min="6" max="6" width="13.1640625" customWidth="1"/>
    <col min="10" max="10" width="11.5" bestFit="1" customWidth="1"/>
  </cols>
  <sheetData>
    <row r="2" spans="2:12" x14ac:dyDescent="0.2">
      <c r="B2" s="4" t="s">
        <v>22</v>
      </c>
      <c r="C2" s="5"/>
      <c r="D2" s="5"/>
      <c r="E2" s="5"/>
      <c r="F2" s="5"/>
      <c r="G2" s="5"/>
      <c r="H2" s="5"/>
    </row>
    <row r="3" spans="2:12" x14ac:dyDescent="0.2">
      <c r="C3" s="5"/>
      <c r="D3" s="5"/>
      <c r="E3" s="5"/>
      <c r="F3" s="5"/>
      <c r="G3" s="5"/>
      <c r="H3" s="5"/>
    </row>
    <row r="4" spans="2:12" x14ac:dyDescent="0.2">
      <c r="B4" s="9" t="s">
        <v>7</v>
      </c>
      <c r="C4" s="2"/>
      <c r="D4" s="5"/>
      <c r="E4" s="5"/>
      <c r="F4" s="5"/>
      <c r="G4" s="5"/>
      <c r="H4" s="5"/>
    </row>
    <row r="5" spans="2:12" x14ac:dyDescent="0.2">
      <c r="B5" s="6" t="s">
        <v>16</v>
      </c>
      <c r="C5" s="6" t="s">
        <v>1</v>
      </c>
      <c r="D5" s="2">
        <v>938</v>
      </c>
      <c r="E5" s="5"/>
      <c r="F5" s="6" t="s">
        <v>19</v>
      </c>
      <c r="G5" s="6" t="s">
        <v>1</v>
      </c>
      <c r="H5" s="2">
        <v>177</v>
      </c>
      <c r="J5" s="6" t="s">
        <v>13</v>
      </c>
      <c r="K5" s="6" t="s">
        <v>1</v>
      </c>
      <c r="L5" s="2">
        <v>108</v>
      </c>
    </row>
    <row r="6" spans="2:12" x14ac:dyDescent="0.2">
      <c r="B6" s="6"/>
      <c r="C6" s="6" t="s">
        <v>2</v>
      </c>
      <c r="D6" s="2">
        <v>858</v>
      </c>
      <c r="E6" s="5"/>
      <c r="F6" s="6"/>
      <c r="G6" s="6" t="s">
        <v>2</v>
      </c>
      <c r="H6" s="2">
        <v>101</v>
      </c>
      <c r="J6" s="6"/>
      <c r="K6" s="6" t="s">
        <v>2</v>
      </c>
      <c r="L6" s="2">
        <v>110</v>
      </c>
    </row>
    <row r="7" spans="2:12" x14ac:dyDescent="0.2">
      <c r="B7" s="6"/>
      <c r="C7" s="6" t="s">
        <v>3</v>
      </c>
      <c r="D7" s="2">
        <v>776</v>
      </c>
      <c r="E7" s="5"/>
      <c r="F7" s="6"/>
      <c r="G7" s="6" t="s">
        <v>3</v>
      </c>
      <c r="H7" s="2">
        <v>71</v>
      </c>
      <c r="J7" s="6"/>
      <c r="K7" s="6" t="s">
        <v>3</v>
      </c>
      <c r="L7" s="2">
        <v>178</v>
      </c>
    </row>
    <row r="8" spans="2:12" x14ac:dyDescent="0.2">
      <c r="B8" s="6"/>
      <c r="C8" s="6" t="s">
        <v>0</v>
      </c>
      <c r="D8" s="7">
        <f>AVERAGE(D5:D7)</f>
        <v>857.33333333333337</v>
      </c>
      <c r="E8" s="5"/>
      <c r="F8" s="5"/>
      <c r="G8" s="6" t="s">
        <v>0</v>
      </c>
      <c r="H8" s="7">
        <f>AVERAGE(H5:H7)</f>
        <v>116.33333333333333</v>
      </c>
      <c r="J8" s="5"/>
      <c r="K8" s="6" t="s">
        <v>0</v>
      </c>
      <c r="L8" s="7">
        <f>AVERAGE(L5:L7)</f>
        <v>132</v>
      </c>
    </row>
    <row r="9" spans="2:12" x14ac:dyDescent="0.2">
      <c r="C9" s="2"/>
      <c r="E9" s="5"/>
      <c r="F9" s="6"/>
      <c r="G9" s="5"/>
      <c r="J9" s="6"/>
      <c r="K9" s="5"/>
    </row>
    <row r="10" spans="2:12" x14ac:dyDescent="0.2">
      <c r="B10" s="6" t="s">
        <v>17</v>
      </c>
      <c r="C10" s="6" t="s">
        <v>1</v>
      </c>
      <c r="D10" s="2">
        <v>684</v>
      </c>
      <c r="E10" s="5"/>
      <c r="F10" s="6" t="s">
        <v>20</v>
      </c>
      <c r="G10" s="6" t="s">
        <v>1</v>
      </c>
      <c r="H10" s="2">
        <v>136</v>
      </c>
      <c r="J10" s="6" t="s">
        <v>14</v>
      </c>
      <c r="K10" s="6" t="s">
        <v>1</v>
      </c>
      <c r="L10" s="2">
        <v>137</v>
      </c>
    </row>
    <row r="11" spans="2:12" x14ac:dyDescent="0.2">
      <c r="B11" s="6"/>
      <c r="C11" s="6" t="s">
        <v>2</v>
      </c>
      <c r="D11" s="2">
        <v>885</v>
      </c>
      <c r="E11" s="5"/>
      <c r="F11" s="6"/>
      <c r="G11" s="6" t="s">
        <v>2</v>
      </c>
      <c r="H11" s="2">
        <v>138</v>
      </c>
      <c r="J11" s="6"/>
      <c r="K11" s="6" t="s">
        <v>2</v>
      </c>
      <c r="L11" s="2">
        <v>142</v>
      </c>
    </row>
    <row r="12" spans="2:12" x14ac:dyDescent="0.2">
      <c r="B12" s="6"/>
      <c r="C12" s="6" t="s">
        <v>3</v>
      </c>
      <c r="D12" s="2">
        <v>635</v>
      </c>
      <c r="E12" s="5"/>
      <c r="F12" s="6"/>
      <c r="G12" s="6" t="s">
        <v>3</v>
      </c>
      <c r="H12" s="2">
        <v>134</v>
      </c>
      <c r="J12" s="6"/>
      <c r="K12" s="6" t="s">
        <v>3</v>
      </c>
      <c r="L12" s="2">
        <v>161</v>
      </c>
    </row>
    <row r="13" spans="2:12" x14ac:dyDescent="0.2">
      <c r="C13" s="6" t="s">
        <v>0</v>
      </c>
      <c r="D13" s="7">
        <f>AVERAGE(D10:D12)</f>
        <v>734.66666666666663</v>
      </c>
      <c r="E13" s="5"/>
      <c r="F13" s="5"/>
      <c r="G13" s="6" t="s">
        <v>0</v>
      </c>
      <c r="H13" s="7">
        <f>AVERAGE(H10:H12)</f>
        <v>136</v>
      </c>
      <c r="J13" s="5"/>
      <c r="K13" s="6" t="s">
        <v>0</v>
      </c>
      <c r="L13" s="7">
        <f>AVERAGE(L10:L12)</f>
        <v>146.66666666666666</v>
      </c>
    </row>
    <row r="14" spans="2:12" x14ac:dyDescent="0.2">
      <c r="C14" s="2"/>
      <c r="D14" s="2"/>
      <c r="E14" s="5"/>
      <c r="F14" s="6"/>
      <c r="G14" s="5"/>
      <c r="J14" s="6"/>
      <c r="K14" s="5"/>
    </row>
    <row r="15" spans="2:12" x14ac:dyDescent="0.2">
      <c r="B15" s="6" t="s">
        <v>18</v>
      </c>
      <c r="C15" s="6" t="s">
        <v>1</v>
      </c>
      <c r="D15" s="2">
        <v>773</v>
      </c>
      <c r="E15" s="5"/>
      <c r="F15" s="6" t="s">
        <v>21</v>
      </c>
      <c r="G15" s="6" t="s">
        <v>1</v>
      </c>
      <c r="H15" s="2">
        <v>136</v>
      </c>
      <c r="J15" s="6" t="s">
        <v>15</v>
      </c>
      <c r="K15" s="6" t="s">
        <v>1</v>
      </c>
      <c r="L15" s="2">
        <v>97</v>
      </c>
    </row>
    <row r="16" spans="2:12" x14ac:dyDescent="0.2">
      <c r="B16" s="6"/>
      <c r="C16" s="6" t="s">
        <v>2</v>
      </c>
      <c r="D16" s="2">
        <v>777</v>
      </c>
      <c r="E16" s="5"/>
      <c r="F16" s="6"/>
      <c r="G16" s="6" t="s">
        <v>2</v>
      </c>
      <c r="H16" s="2">
        <v>159</v>
      </c>
      <c r="J16" s="6"/>
      <c r="K16" s="6" t="s">
        <v>2</v>
      </c>
      <c r="L16" s="2">
        <v>184</v>
      </c>
    </row>
    <row r="17" spans="2:12" x14ac:dyDescent="0.2">
      <c r="B17" s="6"/>
      <c r="C17" s="6" t="s">
        <v>3</v>
      </c>
      <c r="D17" s="2">
        <v>676</v>
      </c>
      <c r="E17" s="5"/>
      <c r="F17" s="6"/>
      <c r="G17" s="6" t="s">
        <v>3</v>
      </c>
      <c r="H17" s="2">
        <v>129</v>
      </c>
      <c r="J17" s="6"/>
      <c r="K17" s="6" t="s">
        <v>3</v>
      </c>
      <c r="L17" s="2">
        <v>126</v>
      </c>
    </row>
    <row r="18" spans="2:12" x14ac:dyDescent="0.2">
      <c r="B18" s="5"/>
      <c r="C18" s="6" t="s">
        <v>0</v>
      </c>
      <c r="D18" s="7">
        <f>AVERAGE(D15:D17)</f>
        <v>742</v>
      </c>
      <c r="E18" s="5"/>
      <c r="F18" s="5"/>
      <c r="G18" s="6" t="s">
        <v>0</v>
      </c>
      <c r="H18" s="7">
        <f>AVERAGE(H15:H17)</f>
        <v>141.33333333333334</v>
      </c>
      <c r="J18" s="5"/>
      <c r="K18" s="6" t="s">
        <v>0</v>
      </c>
      <c r="L18" s="7">
        <f>AVERAGE(L15:L17)</f>
        <v>135.66666666666666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1E9D-0433-3C46-90CF-CA1485A30019}">
  <dimension ref="B2:L18"/>
  <sheetViews>
    <sheetView workbookViewId="0">
      <selection activeCell="B21" sqref="B21"/>
    </sheetView>
  </sheetViews>
  <sheetFormatPr baseColWidth="10" defaultRowHeight="16" x14ac:dyDescent="0.2"/>
  <cols>
    <col min="1" max="1" width="4.1640625" customWidth="1"/>
    <col min="2" max="2" width="17.1640625" bestFit="1" customWidth="1"/>
    <col min="5" max="5" width="6.33203125" customWidth="1"/>
    <col min="6" max="6" width="12.6640625" bestFit="1" customWidth="1"/>
  </cols>
  <sheetData>
    <row r="2" spans="2:12" x14ac:dyDescent="0.2">
      <c r="B2" s="4" t="s">
        <v>9</v>
      </c>
      <c r="C2" s="5"/>
      <c r="D2" s="5"/>
      <c r="E2" s="5"/>
      <c r="F2" s="5"/>
      <c r="G2" s="5"/>
      <c r="H2" s="5"/>
    </row>
    <row r="3" spans="2:12" x14ac:dyDescent="0.2">
      <c r="C3" s="5"/>
      <c r="D3" s="5"/>
      <c r="E3" s="5"/>
      <c r="F3" s="5"/>
      <c r="G3" s="5"/>
      <c r="H3" s="5"/>
    </row>
    <row r="4" spans="2:12" x14ac:dyDescent="0.2">
      <c r="B4" s="9" t="s">
        <v>7</v>
      </c>
      <c r="C4" s="2"/>
      <c r="D4" s="5"/>
      <c r="E4" s="5"/>
      <c r="F4" s="5"/>
      <c r="G4" s="5"/>
      <c r="H4" s="5"/>
    </row>
    <row r="5" spans="2:12" x14ac:dyDescent="0.2">
      <c r="B5" s="6" t="s">
        <v>16</v>
      </c>
      <c r="C5" s="6" t="s">
        <v>1</v>
      </c>
      <c r="D5" s="2">
        <v>83</v>
      </c>
      <c r="E5" s="5"/>
      <c r="F5" s="6" t="s">
        <v>19</v>
      </c>
      <c r="G5" s="6" t="s">
        <v>1</v>
      </c>
      <c r="H5" s="2">
        <v>6</v>
      </c>
      <c r="J5" s="6" t="s">
        <v>13</v>
      </c>
      <c r="K5" s="6" t="s">
        <v>1</v>
      </c>
      <c r="L5" s="2">
        <v>4</v>
      </c>
    </row>
    <row r="6" spans="2:12" x14ac:dyDescent="0.2">
      <c r="B6" s="6"/>
      <c r="C6" s="6" t="s">
        <v>2</v>
      </c>
      <c r="D6" s="2">
        <v>64</v>
      </c>
      <c r="E6" s="5"/>
      <c r="F6" s="6"/>
      <c r="G6" s="6" t="s">
        <v>2</v>
      </c>
      <c r="H6" s="2">
        <v>3</v>
      </c>
      <c r="J6" s="6"/>
      <c r="K6" s="6" t="s">
        <v>2</v>
      </c>
      <c r="L6" s="2">
        <v>13</v>
      </c>
    </row>
    <row r="7" spans="2:12" x14ac:dyDescent="0.2">
      <c r="B7" s="6"/>
      <c r="C7" s="6" t="s">
        <v>3</v>
      </c>
      <c r="D7" s="2">
        <v>76</v>
      </c>
      <c r="E7" s="5"/>
      <c r="F7" s="6"/>
      <c r="G7" s="6" t="s">
        <v>3</v>
      </c>
      <c r="H7" s="2">
        <v>19</v>
      </c>
      <c r="J7" s="6"/>
      <c r="K7" s="6" t="s">
        <v>3</v>
      </c>
      <c r="L7" s="2">
        <v>10</v>
      </c>
    </row>
    <row r="8" spans="2:12" x14ac:dyDescent="0.2">
      <c r="B8" s="6"/>
      <c r="C8" s="6" t="s">
        <v>0</v>
      </c>
      <c r="D8" s="7">
        <f>AVERAGE(D5:D7)</f>
        <v>74.333333333333329</v>
      </c>
      <c r="E8" s="5"/>
      <c r="F8" s="5"/>
      <c r="G8" s="6" t="s">
        <v>0</v>
      </c>
      <c r="H8" s="7">
        <f>AVERAGE(H5:H7)</f>
        <v>9.3333333333333339</v>
      </c>
      <c r="J8" s="5"/>
      <c r="K8" s="6" t="s">
        <v>0</v>
      </c>
      <c r="L8" s="7">
        <f>AVERAGE(L5:L7)</f>
        <v>9</v>
      </c>
    </row>
    <row r="9" spans="2:12" x14ac:dyDescent="0.2">
      <c r="C9" s="2"/>
      <c r="E9" s="5"/>
      <c r="F9" s="6"/>
      <c r="G9" s="5"/>
      <c r="J9" s="6"/>
      <c r="K9" s="5"/>
      <c r="L9" s="2"/>
    </row>
    <row r="10" spans="2:12" x14ac:dyDescent="0.2">
      <c r="B10" s="6" t="s">
        <v>17</v>
      </c>
      <c r="C10" s="6" t="s">
        <v>1</v>
      </c>
      <c r="D10" s="2">
        <v>83</v>
      </c>
      <c r="E10" s="5"/>
      <c r="F10" s="6" t="s">
        <v>20</v>
      </c>
      <c r="G10" s="6" t="s">
        <v>1</v>
      </c>
      <c r="H10" s="2">
        <v>11</v>
      </c>
      <c r="J10" s="6" t="s">
        <v>14</v>
      </c>
      <c r="K10" s="6" t="s">
        <v>1</v>
      </c>
      <c r="L10" s="2">
        <v>9</v>
      </c>
    </row>
    <row r="11" spans="2:12" x14ac:dyDescent="0.2">
      <c r="B11" s="6"/>
      <c r="C11" s="6" t="s">
        <v>2</v>
      </c>
      <c r="D11" s="2">
        <v>77</v>
      </c>
      <c r="E11" s="5"/>
      <c r="F11" s="6"/>
      <c r="G11" s="6" t="s">
        <v>2</v>
      </c>
      <c r="H11" s="2">
        <v>1</v>
      </c>
      <c r="J11" s="6"/>
      <c r="K11" s="6" t="s">
        <v>2</v>
      </c>
      <c r="L11" s="2">
        <v>5</v>
      </c>
    </row>
    <row r="12" spans="2:12" x14ac:dyDescent="0.2">
      <c r="B12" s="6"/>
      <c r="C12" s="6" t="s">
        <v>3</v>
      </c>
      <c r="D12" s="2">
        <v>59</v>
      </c>
      <c r="E12" s="5"/>
      <c r="F12" s="6"/>
      <c r="G12" s="6" t="s">
        <v>3</v>
      </c>
      <c r="H12" s="2">
        <v>3</v>
      </c>
      <c r="J12" s="6"/>
      <c r="K12" s="6" t="s">
        <v>3</v>
      </c>
      <c r="L12" s="2">
        <v>11</v>
      </c>
    </row>
    <row r="13" spans="2:12" x14ac:dyDescent="0.2">
      <c r="C13" s="6" t="s">
        <v>0</v>
      </c>
      <c r="D13" s="7">
        <f>AVERAGE(D10:D12)</f>
        <v>73</v>
      </c>
      <c r="E13" s="5"/>
      <c r="F13" s="5"/>
      <c r="G13" s="6" t="s">
        <v>0</v>
      </c>
      <c r="H13" s="7">
        <f>AVERAGE(H10:H12)</f>
        <v>5</v>
      </c>
      <c r="J13" s="5"/>
      <c r="K13" s="6" t="s">
        <v>0</v>
      </c>
      <c r="L13" s="7">
        <f>AVERAGE(L10:L12)</f>
        <v>8.3333333333333339</v>
      </c>
    </row>
    <row r="14" spans="2:12" x14ac:dyDescent="0.2">
      <c r="C14" s="2"/>
      <c r="D14" s="2"/>
      <c r="E14" s="5"/>
      <c r="F14" s="6"/>
      <c r="G14" s="5"/>
      <c r="J14" s="6"/>
      <c r="K14" s="5"/>
    </row>
    <row r="15" spans="2:12" x14ac:dyDescent="0.2">
      <c r="B15" s="6" t="s">
        <v>18</v>
      </c>
      <c r="C15" s="6" t="s">
        <v>1</v>
      </c>
      <c r="D15" s="2">
        <v>75</v>
      </c>
      <c r="E15" s="5"/>
      <c r="F15" s="6" t="s">
        <v>21</v>
      </c>
      <c r="G15" s="6" t="s">
        <v>1</v>
      </c>
      <c r="H15" s="2">
        <v>1</v>
      </c>
      <c r="J15" s="6" t="s">
        <v>15</v>
      </c>
      <c r="K15" s="6" t="s">
        <v>1</v>
      </c>
      <c r="L15" s="2">
        <v>5</v>
      </c>
    </row>
    <row r="16" spans="2:12" x14ac:dyDescent="0.2">
      <c r="B16" s="6"/>
      <c r="C16" s="6" t="s">
        <v>2</v>
      </c>
      <c r="D16" s="2">
        <v>115</v>
      </c>
      <c r="E16" s="5"/>
      <c r="F16" s="6"/>
      <c r="G16" s="6" t="s">
        <v>2</v>
      </c>
      <c r="H16" s="2">
        <v>3</v>
      </c>
      <c r="J16" s="6"/>
      <c r="K16" s="6" t="s">
        <v>2</v>
      </c>
      <c r="L16" s="2">
        <v>7</v>
      </c>
    </row>
    <row r="17" spans="2:12" x14ac:dyDescent="0.2">
      <c r="B17" s="6"/>
      <c r="C17" s="6" t="s">
        <v>3</v>
      </c>
      <c r="D17" s="2">
        <v>91</v>
      </c>
      <c r="E17" s="5"/>
      <c r="F17" s="6"/>
      <c r="G17" s="6" t="s">
        <v>3</v>
      </c>
      <c r="H17" s="2">
        <v>10</v>
      </c>
      <c r="J17" s="6"/>
      <c r="K17" s="6" t="s">
        <v>3</v>
      </c>
      <c r="L17" s="2">
        <v>10</v>
      </c>
    </row>
    <row r="18" spans="2:12" x14ac:dyDescent="0.2">
      <c r="B18" s="5"/>
      <c r="C18" s="6" t="s">
        <v>0</v>
      </c>
      <c r="D18" s="7">
        <f>AVERAGE(D15:D17)</f>
        <v>93.666666666666671</v>
      </c>
      <c r="E18" s="5"/>
      <c r="F18" s="5"/>
      <c r="G18" s="6" t="s">
        <v>0</v>
      </c>
      <c r="H18" s="7">
        <f>AVERAGE(H15:H17)</f>
        <v>4.666666666666667</v>
      </c>
      <c r="J18" s="5"/>
      <c r="K18" s="6" t="s">
        <v>0</v>
      </c>
      <c r="L18" s="7">
        <f>AVERAGE(L15:L17)</f>
        <v>7.333333333333333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AB0B9-657E-C648-B25E-C6529DAC368B}">
  <dimension ref="B2:L18"/>
  <sheetViews>
    <sheetView workbookViewId="0">
      <selection activeCell="B20" sqref="B20"/>
    </sheetView>
  </sheetViews>
  <sheetFormatPr baseColWidth="10" defaultRowHeight="16" x14ac:dyDescent="0.2"/>
  <cols>
    <col min="1" max="1" width="4.83203125" customWidth="1"/>
    <col min="2" max="2" width="11.33203125" bestFit="1" customWidth="1"/>
    <col min="6" max="6" width="11.5" bestFit="1" customWidth="1"/>
  </cols>
  <sheetData>
    <row r="2" spans="2:12" x14ac:dyDescent="0.2">
      <c r="B2" s="4" t="s">
        <v>23</v>
      </c>
      <c r="C2" s="5"/>
      <c r="D2" s="5"/>
      <c r="E2" s="5"/>
      <c r="F2" s="5"/>
      <c r="G2" s="5"/>
      <c r="H2" s="5"/>
    </row>
    <row r="3" spans="2:12" x14ac:dyDescent="0.2">
      <c r="C3" s="5"/>
      <c r="D3" s="5"/>
      <c r="E3" s="5"/>
      <c r="F3" s="5"/>
      <c r="G3" s="5"/>
      <c r="H3" s="5"/>
    </row>
    <row r="4" spans="2:12" x14ac:dyDescent="0.2">
      <c r="B4" s="9" t="s">
        <v>7</v>
      </c>
      <c r="C4" s="2"/>
      <c r="D4" s="5"/>
      <c r="E4" s="5"/>
      <c r="F4" s="5"/>
      <c r="G4" s="5"/>
      <c r="H4" s="5"/>
    </row>
    <row r="5" spans="2:12" x14ac:dyDescent="0.2">
      <c r="B5" s="6" t="s">
        <v>16</v>
      </c>
      <c r="C5" s="6" t="s">
        <v>1</v>
      </c>
      <c r="D5" s="2">
        <v>114</v>
      </c>
      <c r="E5" s="5"/>
      <c r="F5" s="6" t="s">
        <v>19</v>
      </c>
      <c r="G5" s="6" t="s">
        <v>1</v>
      </c>
      <c r="H5" s="2">
        <v>2</v>
      </c>
      <c r="J5" s="6" t="s">
        <v>13</v>
      </c>
      <c r="K5" s="6" t="s">
        <v>1</v>
      </c>
      <c r="L5" s="2">
        <v>2</v>
      </c>
    </row>
    <row r="6" spans="2:12" x14ac:dyDescent="0.2">
      <c r="B6" s="6"/>
      <c r="C6" s="6" t="s">
        <v>2</v>
      </c>
      <c r="D6" s="2">
        <v>141</v>
      </c>
      <c r="E6" s="5"/>
      <c r="F6" s="6"/>
      <c r="G6" s="6" t="s">
        <v>2</v>
      </c>
      <c r="H6" s="2">
        <v>0</v>
      </c>
      <c r="J6" s="6"/>
      <c r="K6" s="6" t="s">
        <v>2</v>
      </c>
      <c r="L6" s="2">
        <v>1</v>
      </c>
    </row>
    <row r="7" spans="2:12" x14ac:dyDescent="0.2">
      <c r="B7" s="6"/>
      <c r="C7" s="6" t="s">
        <v>3</v>
      </c>
      <c r="D7" s="2">
        <v>132</v>
      </c>
      <c r="E7" s="5"/>
      <c r="F7" s="6"/>
      <c r="G7" s="6" t="s">
        <v>3</v>
      </c>
      <c r="H7" s="2">
        <v>2</v>
      </c>
      <c r="J7" s="6"/>
      <c r="K7" s="6" t="s">
        <v>3</v>
      </c>
      <c r="L7" s="2">
        <v>2</v>
      </c>
    </row>
    <row r="8" spans="2:12" x14ac:dyDescent="0.2">
      <c r="B8" s="6"/>
      <c r="C8" s="6" t="s">
        <v>0</v>
      </c>
      <c r="D8" s="7">
        <f>AVERAGE(D5:D7)</f>
        <v>129</v>
      </c>
      <c r="E8" s="5"/>
      <c r="F8" s="5"/>
      <c r="G8" s="6" t="s">
        <v>0</v>
      </c>
      <c r="H8" s="7">
        <f>AVERAGE(H5:H7)</f>
        <v>1.3333333333333333</v>
      </c>
      <c r="J8" s="5"/>
      <c r="K8" s="6" t="s">
        <v>0</v>
      </c>
      <c r="L8" s="7">
        <f>AVERAGE(L5:L7)</f>
        <v>1.6666666666666667</v>
      </c>
    </row>
    <row r="9" spans="2:12" x14ac:dyDescent="0.2">
      <c r="C9" s="2"/>
      <c r="E9" s="5"/>
      <c r="F9" s="6"/>
      <c r="G9" s="5"/>
      <c r="J9" s="6"/>
      <c r="K9" s="5"/>
      <c r="L9" s="2"/>
    </row>
    <row r="10" spans="2:12" x14ac:dyDescent="0.2">
      <c r="B10" s="6" t="s">
        <v>17</v>
      </c>
      <c r="C10" s="6" t="s">
        <v>1</v>
      </c>
      <c r="D10" s="2">
        <v>153</v>
      </c>
      <c r="E10" s="5"/>
      <c r="F10" s="6" t="s">
        <v>20</v>
      </c>
      <c r="G10" s="6" t="s">
        <v>1</v>
      </c>
      <c r="H10" s="2">
        <v>6</v>
      </c>
      <c r="J10" s="6" t="s">
        <v>14</v>
      </c>
      <c r="K10" s="6" t="s">
        <v>1</v>
      </c>
      <c r="L10" s="2">
        <v>1</v>
      </c>
    </row>
    <row r="11" spans="2:12" x14ac:dyDescent="0.2">
      <c r="B11" s="6"/>
      <c r="C11" s="6" t="s">
        <v>2</v>
      </c>
      <c r="D11" s="2">
        <v>144</v>
      </c>
      <c r="E11" s="5"/>
      <c r="F11" s="6"/>
      <c r="G11" s="6" t="s">
        <v>2</v>
      </c>
      <c r="H11" s="2">
        <v>3</v>
      </c>
      <c r="J11" s="6"/>
      <c r="K11" s="6" t="s">
        <v>2</v>
      </c>
      <c r="L11" s="2">
        <v>0</v>
      </c>
    </row>
    <row r="12" spans="2:12" x14ac:dyDescent="0.2">
      <c r="B12" s="6"/>
      <c r="C12" s="6" t="s">
        <v>3</v>
      </c>
      <c r="D12" s="2">
        <v>146</v>
      </c>
      <c r="E12" s="5"/>
      <c r="F12" s="6"/>
      <c r="G12" s="6" t="s">
        <v>3</v>
      </c>
      <c r="H12" s="2">
        <v>0</v>
      </c>
      <c r="J12" s="6"/>
      <c r="K12" s="6" t="s">
        <v>3</v>
      </c>
      <c r="L12" s="2">
        <v>2</v>
      </c>
    </row>
    <row r="13" spans="2:12" x14ac:dyDescent="0.2">
      <c r="C13" s="6" t="s">
        <v>0</v>
      </c>
      <c r="D13" s="7">
        <f>AVERAGE(D10:D12)</f>
        <v>147.66666666666666</v>
      </c>
      <c r="E13" s="5"/>
      <c r="F13" s="5"/>
      <c r="G13" s="6" t="s">
        <v>0</v>
      </c>
      <c r="H13" s="7">
        <f>AVERAGE(H10:H12)</f>
        <v>3</v>
      </c>
      <c r="J13" s="5"/>
      <c r="K13" s="6" t="s">
        <v>0</v>
      </c>
      <c r="L13" s="7">
        <f>AVERAGE(L10:L12)</f>
        <v>1</v>
      </c>
    </row>
    <row r="14" spans="2:12" x14ac:dyDescent="0.2">
      <c r="C14" s="2"/>
      <c r="D14" s="2"/>
      <c r="E14" s="5"/>
      <c r="F14" s="6"/>
      <c r="G14" s="5"/>
      <c r="J14" s="6"/>
      <c r="K14" s="5"/>
    </row>
    <row r="15" spans="2:12" x14ac:dyDescent="0.2">
      <c r="B15" s="6" t="s">
        <v>18</v>
      </c>
      <c r="C15" s="6" t="s">
        <v>1</v>
      </c>
      <c r="D15" s="2">
        <v>131</v>
      </c>
      <c r="E15" s="5"/>
      <c r="F15" s="6" t="s">
        <v>21</v>
      </c>
      <c r="G15" s="6" t="s">
        <v>1</v>
      </c>
      <c r="H15" s="2">
        <v>0</v>
      </c>
      <c r="J15" s="6" t="s">
        <v>15</v>
      </c>
      <c r="K15" s="6" t="s">
        <v>1</v>
      </c>
      <c r="L15" s="2">
        <v>0</v>
      </c>
    </row>
    <row r="16" spans="2:12" x14ac:dyDescent="0.2">
      <c r="B16" s="6"/>
      <c r="C16" s="6" t="s">
        <v>2</v>
      </c>
      <c r="D16" s="2">
        <v>130</v>
      </c>
      <c r="E16" s="5"/>
      <c r="F16" s="6"/>
      <c r="G16" s="6" t="s">
        <v>2</v>
      </c>
      <c r="H16" s="2">
        <v>5</v>
      </c>
      <c r="J16" s="6"/>
      <c r="K16" s="6" t="s">
        <v>2</v>
      </c>
      <c r="L16" s="2">
        <v>1</v>
      </c>
    </row>
    <row r="17" spans="2:12" x14ac:dyDescent="0.2">
      <c r="B17" s="6"/>
      <c r="C17" s="6" t="s">
        <v>3</v>
      </c>
      <c r="D17" s="2">
        <v>118</v>
      </c>
      <c r="E17" s="5"/>
      <c r="F17" s="6"/>
      <c r="G17" s="6" t="s">
        <v>3</v>
      </c>
      <c r="H17" s="2">
        <v>0</v>
      </c>
      <c r="J17" s="6"/>
      <c r="K17" s="6" t="s">
        <v>3</v>
      </c>
      <c r="L17" s="2">
        <v>0</v>
      </c>
    </row>
    <row r="18" spans="2:12" x14ac:dyDescent="0.2">
      <c r="B18" s="5"/>
      <c r="C18" s="6" t="s">
        <v>0</v>
      </c>
      <c r="D18" s="7">
        <f>AVERAGE(D15:D17)</f>
        <v>126.33333333333333</v>
      </c>
      <c r="E18" s="5"/>
      <c r="F18" s="5"/>
      <c r="G18" s="6" t="s">
        <v>0</v>
      </c>
      <c r="H18" s="7">
        <f>AVERAGE(H15:H17)</f>
        <v>1.6666666666666667</v>
      </c>
      <c r="J18" s="5"/>
      <c r="K18" s="6" t="s">
        <v>0</v>
      </c>
      <c r="L18" s="7">
        <f>AVERAGE(L15:L17)</f>
        <v>0.33333333333333331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C0040-571B-C945-A7FF-05EE73FB2590}">
  <dimension ref="B2:L18"/>
  <sheetViews>
    <sheetView workbookViewId="0">
      <selection activeCell="B21" sqref="B21"/>
    </sheetView>
  </sheetViews>
  <sheetFormatPr baseColWidth="10" defaultRowHeight="16" x14ac:dyDescent="0.2"/>
  <cols>
    <col min="1" max="1" width="5" customWidth="1"/>
    <col min="2" max="2" width="11.33203125" bestFit="1" customWidth="1"/>
    <col min="6" max="6" width="11.5" bestFit="1" customWidth="1"/>
  </cols>
  <sheetData>
    <row r="2" spans="2:12" x14ac:dyDescent="0.2">
      <c r="B2" s="4" t="s">
        <v>8</v>
      </c>
      <c r="C2" s="5"/>
      <c r="D2" s="5"/>
      <c r="E2" s="5"/>
      <c r="F2" s="5"/>
      <c r="G2" s="5"/>
      <c r="H2" s="5"/>
    </row>
    <row r="3" spans="2:12" x14ac:dyDescent="0.2">
      <c r="C3" s="5"/>
      <c r="D3" s="5"/>
      <c r="E3" s="5"/>
      <c r="F3" s="5"/>
      <c r="G3" s="5"/>
      <c r="H3" s="5"/>
    </row>
    <row r="4" spans="2:12" x14ac:dyDescent="0.2">
      <c r="B4" s="9" t="s">
        <v>7</v>
      </c>
      <c r="C4" s="2"/>
      <c r="D4" s="5" t="s">
        <v>24</v>
      </c>
      <c r="E4" s="5"/>
      <c r="F4" s="5"/>
      <c r="G4" s="5"/>
      <c r="H4" s="5" t="s">
        <v>24</v>
      </c>
      <c r="L4" s="5" t="s">
        <v>24</v>
      </c>
    </row>
    <row r="5" spans="2:12" x14ac:dyDescent="0.2">
      <c r="B5" s="6" t="s">
        <v>16</v>
      </c>
      <c r="C5" s="6" t="s">
        <v>1</v>
      </c>
      <c r="D5" s="2">
        <v>39</v>
      </c>
      <c r="E5" s="5"/>
      <c r="F5" s="6" t="s">
        <v>19</v>
      </c>
      <c r="G5" s="6" t="s">
        <v>1</v>
      </c>
      <c r="H5" s="2">
        <v>0</v>
      </c>
      <c r="J5" s="6" t="s">
        <v>13</v>
      </c>
      <c r="K5" s="6" t="s">
        <v>1</v>
      </c>
      <c r="L5" s="2">
        <v>0</v>
      </c>
    </row>
    <row r="6" spans="2:12" x14ac:dyDescent="0.2">
      <c r="B6" s="6"/>
      <c r="C6" s="6" t="s">
        <v>2</v>
      </c>
      <c r="D6" s="2">
        <v>40</v>
      </c>
      <c r="E6" s="5"/>
      <c r="F6" s="6"/>
      <c r="G6" s="6" t="s">
        <v>2</v>
      </c>
      <c r="H6" s="2">
        <v>0</v>
      </c>
      <c r="J6" s="6"/>
      <c r="K6" s="6" t="s">
        <v>2</v>
      </c>
      <c r="L6" s="2">
        <v>0</v>
      </c>
    </row>
    <row r="7" spans="2:12" x14ac:dyDescent="0.2">
      <c r="B7" s="6"/>
      <c r="C7" s="6" t="s">
        <v>3</v>
      </c>
      <c r="D7" s="2">
        <v>42</v>
      </c>
      <c r="E7" s="5"/>
      <c r="F7" s="6"/>
      <c r="G7" s="6" t="s">
        <v>3</v>
      </c>
      <c r="H7" s="2">
        <v>0</v>
      </c>
      <c r="J7" s="6"/>
      <c r="K7" s="6" t="s">
        <v>3</v>
      </c>
      <c r="L7" s="2">
        <v>0</v>
      </c>
    </row>
    <row r="8" spans="2:12" x14ac:dyDescent="0.2">
      <c r="B8" s="6"/>
      <c r="C8" s="6" t="s">
        <v>0</v>
      </c>
      <c r="D8" s="7">
        <f>AVERAGE(D5:D7)</f>
        <v>40.333333333333336</v>
      </c>
      <c r="E8" s="5"/>
      <c r="F8" s="5"/>
      <c r="G8" s="6" t="s">
        <v>0</v>
      </c>
      <c r="H8" s="7">
        <f>AVERAGE(H5:H7)</f>
        <v>0</v>
      </c>
      <c r="J8" s="5"/>
      <c r="K8" s="6" t="s">
        <v>0</v>
      </c>
      <c r="L8" s="7">
        <f>AVERAGE(L5:L7)</f>
        <v>0</v>
      </c>
    </row>
    <row r="9" spans="2:12" x14ac:dyDescent="0.2">
      <c r="C9" s="2"/>
      <c r="E9" s="5"/>
      <c r="F9" s="6"/>
      <c r="G9" s="5"/>
      <c r="J9" s="6"/>
      <c r="K9" s="5"/>
      <c r="L9" s="2"/>
    </row>
    <row r="10" spans="2:12" x14ac:dyDescent="0.2">
      <c r="B10" s="6" t="s">
        <v>17</v>
      </c>
      <c r="C10" s="6" t="s">
        <v>1</v>
      </c>
      <c r="D10" s="2">
        <v>27</v>
      </c>
      <c r="E10" s="5"/>
      <c r="F10" s="6" t="s">
        <v>20</v>
      </c>
      <c r="G10" s="6" t="s">
        <v>1</v>
      </c>
      <c r="H10" s="2">
        <v>0</v>
      </c>
      <c r="J10" s="6" t="s">
        <v>14</v>
      </c>
      <c r="K10" s="6" t="s">
        <v>1</v>
      </c>
      <c r="L10" s="2">
        <v>0</v>
      </c>
    </row>
    <row r="11" spans="2:12" x14ac:dyDescent="0.2">
      <c r="B11" s="6"/>
      <c r="C11" s="6" t="s">
        <v>2</v>
      </c>
      <c r="D11" s="2">
        <v>42</v>
      </c>
      <c r="E11" s="5"/>
      <c r="F11" s="6"/>
      <c r="G11" s="6" t="s">
        <v>2</v>
      </c>
      <c r="H11" s="2">
        <v>0</v>
      </c>
      <c r="J11" s="6"/>
      <c r="K11" s="6" t="s">
        <v>2</v>
      </c>
      <c r="L11" s="2">
        <v>0</v>
      </c>
    </row>
    <row r="12" spans="2:12" x14ac:dyDescent="0.2">
      <c r="B12" s="6"/>
      <c r="C12" s="6" t="s">
        <v>3</v>
      </c>
      <c r="D12" s="2">
        <v>53</v>
      </c>
      <c r="E12" s="5"/>
      <c r="F12" s="6"/>
      <c r="G12" s="6" t="s">
        <v>3</v>
      </c>
      <c r="H12" s="2">
        <v>0</v>
      </c>
      <c r="J12" s="6"/>
      <c r="K12" s="6" t="s">
        <v>3</v>
      </c>
      <c r="L12" s="2">
        <v>0</v>
      </c>
    </row>
    <row r="13" spans="2:12" x14ac:dyDescent="0.2">
      <c r="C13" s="6" t="s">
        <v>0</v>
      </c>
      <c r="D13" s="7">
        <f>AVERAGE(D10:D12)</f>
        <v>40.666666666666664</v>
      </c>
      <c r="E13" s="5"/>
      <c r="F13" s="5"/>
      <c r="G13" s="6" t="s">
        <v>0</v>
      </c>
      <c r="H13" s="7">
        <f>AVERAGE(H10:H12)</f>
        <v>0</v>
      </c>
      <c r="J13" s="5"/>
      <c r="K13" s="6" t="s">
        <v>0</v>
      </c>
      <c r="L13" s="7">
        <f>AVERAGE(L10:L12)</f>
        <v>0</v>
      </c>
    </row>
    <row r="14" spans="2:12" x14ac:dyDescent="0.2">
      <c r="C14" s="2"/>
      <c r="D14" s="2"/>
      <c r="E14" s="5"/>
      <c r="F14" s="6"/>
      <c r="G14" s="5"/>
      <c r="J14" s="6"/>
      <c r="K14" s="5"/>
    </row>
    <row r="15" spans="2:12" x14ac:dyDescent="0.2">
      <c r="B15" s="6" t="s">
        <v>18</v>
      </c>
      <c r="C15" s="6" t="s">
        <v>1</v>
      </c>
      <c r="D15" s="2">
        <v>44</v>
      </c>
      <c r="E15" s="5"/>
      <c r="F15" s="6" t="s">
        <v>21</v>
      </c>
      <c r="G15" s="6" t="s">
        <v>1</v>
      </c>
      <c r="H15" s="2">
        <v>0</v>
      </c>
      <c r="J15" s="6" t="s">
        <v>15</v>
      </c>
      <c r="K15" s="6" t="s">
        <v>1</v>
      </c>
      <c r="L15" s="2">
        <v>0</v>
      </c>
    </row>
    <row r="16" spans="2:12" x14ac:dyDescent="0.2">
      <c r="B16" s="6"/>
      <c r="C16" s="6" t="s">
        <v>2</v>
      </c>
      <c r="D16" s="2">
        <v>51</v>
      </c>
      <c r="E16" s="5"/>
      <c r="F16" s="6"/>
      <c r="G16" s="6" t="s">
        <v>2</v>
      </c>
      <c r="H16" s="2">
        <v>0</v>
      </c>
      <c r="J16" s="6"/>
      <c r="K16" s="6" t="s">
        <v>2</v>
      </c>
      <c r="L16" s="2">
        <v>0</v>
      </c>
    </row>
    <row r="17" spans="2:12" x14ac:dyDescent="0.2">
      <c r="B17" s="6"/>
      <c r="C17" s="6" t="s">
        <v>3</v>
      </c>
      <c r="D17" s="2">
        <v>37</v>
      </c>
      <c r="E17" s="5"/>
      <c r="F17" s="6"/>
      <c r="G17" s="6" t="s">
        <v>3</v>
      </c>
      <c r="H17" s="2">
        <v>0</v>
      </c>
      <c r="J17" s="6"/>
      <c r="K17" s="6" t="s">
        <v>3</v>
      </c>
      <c r="L17" s="2">
        <v>0</v>
      </c>
    </row>
    <row r="18" spans="2:12" x14ac:dyDescent="0.2">
      <c r="B18" s="5"/>
      <c r="C18" s="6" t="s">
        <v>0</v>
      </c>
      <c r="D18" s="7">
        <f>AVERAGE(D15:D17)</f>
        <v>44</v>
      </c>
      <c r="E18" s="5"/>
      <c r="F18" s="5"/>
      <c r="G18" s="6" t="s">
        <v>0</v>
      </c>
      <c r="H18" s="7">
        <f>AVERAGE(H15:H17)</f>
        <v>0</v>
      </c>
      <c r="J18" s="5"/>
      <c r="K18" s="6" t="s">
        <v>0</v>
      </c>
      <c r="L18" s="7">
        <f>AVERAGE(L15:L17)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DA040-F0BF-D047-B8FF-161CA04F4585}">
  <dimension ref="B2:P18"/>
  <sheetViews>
    <sheetView workbookViewId="0">
      <selection activeCell="B21" sqref="B21"/>
    </sheetView>
  </sheetViews>
  <sheetFormatPr baseColWidth="10" defaultRowHeight="16" x14ac:dyDescent="0.2"/>
  <cols>
    <col min="1" max="1" width="3.6640625" customWidth="1"/>
    <col min="2" max="2" width="11.33203125" bestFit="1" customWidth="1"/>
    <col min="6" max="6" width="11.5" bestFit="1" customWidth="1"/>
    <col min="10" max="10" width="11" bestFit="1" customWidth="1"/>
    <col min="14" max="14" width="12" bestFit="1" customWidth="1"/>
  </cols>
  <sheetData>
    <row r="2" spans="2:16" x14ac:dyDescent="0.2">
      <c r="B2" s="4" t="s">
        <v>25</v>
      </c>
      <c r="C2" s="5"/>
      <c r="D2" s="5"/>
      <c r="E2" s="5"/>
      <c r="F2" s="5"/>
      <c r="G2" s="5"/>
      <c r="H2" s="5"/>
    </row>
    <row r="3" spans="2:16" x14ac:dyDescent="0.2">
      <c r="C3" s="5"/>
      <c r="D3" s="5"/>
      <c r="E3" s="5"/>
      <c r="F3" s="5"/>
      <c r="G3" s="5"/>
      <c r="H3" s="5"/>
    </row>
    <row r="4" spans="2:16" x14ac:dyDescent="0.2">
      <c r="B4" s="9" t="s">
        <v>7</v>
      </c>
      <c r="C4" s="2"/>
      <c r="D4" s="5"/>
      <c r="E4" s="5"/>
      <c r="F4" s="5"/>
      <c r="G4" s="5"/>
      <c r="H4" s="5"/>
      <c r="L4" s="5"/>
    </row>
    <row r="5" spans="2:16" x14ac:dyDescent="0.2">
      <c r="B5" s="6" t="s">
        <v>16</v>
      </c>
      <c r="C5" s="6" t="s">
        <v>1</v>
      </c>
      <c r="D5" s="2">
        <v>6</v>
      </c>
      <c r="E5" s="5"/>
      <c r="F5" s="6" t="s">
        <v>19</v>
      </c>
      <c r="G5" s="6" t="s">
        <v>1</v>
      </c>
      <c r="H5" s="2">
        <v>20</v>
      </c>
      <c r="J5" s="6" t="s">
        <v>13</v>
      </c>
      <c r="K5" s="6" t="s">
        <v>1</v>
      </c>
      <c r="L5" s="2">
        <v>22</v>
      </c>
      <c r="N5" s="6" t="s">
        <v>4</v>
      </c>
      <c r="O5" s="6" t="s">
        <v>1</v>
      </c>
      <c r="P5" s="2">
        <v>6</v>
      </c>
    </row>
    <row r="6" spans="2:16" x14ac:dyDescent="0.2">
      <c r="B6" s="6"/>
      <c r="C6" s="6" t="s">
        <v>2</v>
      </c>
      <c r="D6" s="2">
        <v>6</v>
      </c>
      <c r="E6" s="5"/>
      <c r="F6" s="6"/>
      <c r="G6" s="6" t="s">
        <v>2</v>
      </c>
      <c r="H6" s="2">
        <v>30</v>
      </c>
      <c r="J6" s="6"/>
      <c r="K6" s="6" t="s">
        <v>2</v>
      </c>
      <c r="L6" s="2">
        <v>26</v>
      </c>
      <c r="N6" s="6"/>
      <c r="O6" s="6" t="s">
        <v>2</v>
      </c>
      <c r="P6" s="2">
        <v>11</v>
      </c>
    </row>
    <row r="7" spans="2:16" x14ac:dyDescent="0.2">
      <c r="B7" s="6"/>
      <c r="C7" s="6" t="s">
        <v>3</v>
      </c>
      <c r="D7" s="2">
        <v>5</v>
      </c>
      <c r="E7" s="5"/>
      <c r="F7" s="6"/>
      <c r="G7" s="6" t="s">
        <v>3</v>
      </c>
      <c r="H7" s="2">
        <v>22</v>
      </c>
      <c r="J7" s="6"/>
      <c r="K7" s="6"/>
      <c r="L7" s="2"/>
      <c r="N7" s="6"/>
      <c r="O7" s="6" t="s">
        <v>3</v>
      </c>
      <c r="P7" s="2">
        <v>12</v>
      </c>
    </row>
    <row r="8" spans="2:16" x14ac:dyDescent="0.2">
      <c r="B8" s="6"/>
      <c r="C8" s="6" t="s">
        <v>0</v>
      </c>
      <c r="D8" s="7">
        <f>AVERAGE(D5:D7)</f>
        <v>5.666666666666667</v>
      </c>
      <c r="E8" s="5"/>
      <c r="F8" s="5"/>
      <c r="G8" s="6" t="s">
        <v>0</v>
      </c>
      <c r="H8" s="7">
        <f>AVERAGE(H5:H7)</f>
        <v>24</v>
      </c>
      <c r="J8" s="5"/>
      <c r="K8" s="6" t="s">
        <v>0</v>
      </c>
      <c r="L8" s="7">
        <f>AVERAGE(L5:L6)</f>
        <v>24</v>
      </c>
      <c r="N8" s="5"/>
      <c r="O8" s="6" t="s">
        <v>0</v>
      </c>
      <c r="P8" s="7">
        <f>AVERAGE(P5:P7)</f>
        <v>9.6666666666666661</v>
      </c>
    </row>
    <row r="9" spans="2:16" x14ac:dyDescent="0.2">
      <c r="C9" s="2"/>
      <c r="E9" s="5"/>
      <c r="F9" s="6"/>
      <c r="G9" s="5"/>
      <c r="J9" s="6"/>
      <c r="K9" s="5"/>
      <c r="L9" s="2"/>
      <c r="N9" s="6"/>
      <c r="O9" s="5"/>
    </row>
    <row r="10" spans="2:16" x14ac:dyDescent="0.2">
      <c r="B10" s="6" t="s">
        <v>17</v>
      </c>
      <c r="C10" s="6" t="s">
        <v>1</v>
      </c>
      <c r="D10" s="2">
        <v>5</v>
      </c>
      <c r="E10" s="5"/>
      <c r="F10" s="6" t="s">
        <v>20</v>
      </c>
      <c r="G10" s="6" t="s">
        <v>1</v>
      </c>
      <c r="H10" s="2">
        <v>30</v>
      </c>
      <c r="J10" s="6" t="s">
        <v>14</v>
      </c>
      <c r="K10" s="6" t="s">
        <v>1</v>
      </c>
      <c r="L10" s="2">
        <v>25</v>
      </c>
      <c r="N10" s="6" t="s">
        <v>5</v>
      </c>
      <c r="O10" s="6" t="s">
        <v>1</v>
      </c>
      <c r="P10" s="2">
        <v>15</v>
      </c>
    </row>
    <row r="11" spans="2:16" x14ac:dyDescent="0.2">
      <c r="B11" s="6"/>
      <c r="C11" s="6" t="s">
        <v>2</v>
      </c>
      <c r="D11" s="2">
        <v>8</v>
      </c>
      <c r="E11" s="5"/>
      <c r="F11" s="6"/>
      <c r="G11" s="6" t="s">
        <v>2</v>
      </c>
      <c r="H11" s="2">
        <v>29</v>
      </c>
      <c r="J11" s="6"/>
      <c r="K11" s="6" t="s">
        <v>2</v>
      </c>
      <c r="L11" s="2">
        <v>24</v>
      </c>
      <c r="N11" s="6"/>
      <c r="O11" s="6" t="s">
        <v>2</v>
      </c>
      <c r="P11" s="2">
        <v>13</v>
      </c>
    </row>
    <row r="12" spans="2:16" x14ac:dyDescent="0.2">
      <c r="B12" s="6"/>
      <c r="C12" s="6" t="s">
        <v>3</v>
      </c>
      <c r="D12" s="2">
        <v>4</v>
      </c>
      <c r="E12" s="5"/>
      <c r="F12" s="6"/>
      <c r="G12" s="6" t="s">
        <v>3</v>
      </c>
      <c r="H12" s="2">
        <v>25</v>
      </c>
      <c r="J12" s="6"/>
      <c r="K12" s="6" t="s">
        <v>3</v>
      </c>
      <c r="L12" s="2">
        <v>38</v>
      </c>
      <c r="N12" s="6"/>
      <c r="O12" s="6" t="s">
        <v>3</v>
      </c>
      <c r="P12" s="2">
        <v>5</v>
      </c>
    </row>
    <row r="13" spans="2:16" x14ac:dyDescent="0.2">
      <c r="C13" s="6" t="s">
        <v>0</v>
      </c>
      <c r="D13" s="7">
        <f>AVERAGE(D10:D12)</f>
        <v>5.666666666666667</v>
      </c>
      <c r="E13" s="5"/>
      <c r="F13" s="5"/>
      <c r="G13" s="6" t="s">
        <v>0</v>
      </c>
      <c r="H13" s="7">
        <f>AVERAGE(H10:H12)</f>
        <v>28</v>
      </c>
      <c r="J13" s="5"/>
      <c r="K13" s="6" t="s">
        <v>0</v>
      </c>
      <c r="L13" s="7">
        <f>AVERAGE(L10:L12)</f>
        <v>29</v>
      </c>
      <c r="N13" s="5"/>
      <c r="O13" s="6" t="s">
        <v>0</v>
      </c>
      <c r="P13" s="7">
        <f>AVERAGE(P10:P12)</f>
        <v>11</v>
      </c>
    </row>
    <row r="14" spans="2:16" x14ac:dyDescent="0.2">
      <c r="C14" s="2"/>
      <c r="D14" s="2"/>
      <c r="E14" s="5"/>
      <c r="F14" s="6"/>
      <c r="G14" s="5"/>
      <c r="J14" s="6"/>
      <c r="K14" s="5"/>
      <c r="N14" s="6"/>
      <c r="O14" s="5"/>
    </row>
    <row r="15" spans="2:16" x14ac:dyDescent="0.2">
      <c r="B15" s="6" t="s">
        <v>18</v>
      </c>
      <c r="C15" s="6" t="s">
        <v>1</v>
      </c>
      <c r="D15" s="2">
        <v>4</v>
      </c>
      <c r="E15" s="5"/>
      <c r="F15" s="6" t="s">
        <v>21</v>
      </c>
      <c r="G15" s="6" t="s">
        <v>1</v>
      </c>
      <c r="H15" s="2">
        <v>39</v>
      </c>
      <c r="J15" s="6" t="s">
        <v>15</v>
      </c>
      <c r="K15" s="6" t="s">
        <v>1</v>
      </c>
      <c r="L15" s="2">
        <v>25</v>
      </c>
      <c r="N15" s="6" t="s">
        <v>6</v>
      </c>
      <c r="O15" s="6" t="s">
        <v>1</v>
      </c>
      <c r="P15" s="2">
        <v>9</v>
      </c>
    </row>
    <row r="16" spans="2:16" x14ac:dyDescent="0.2">
      <c r="B16" s="6"/>
      <c r="C16" s="6" t="s">
        <v>2</v>
      </c>
      <c r="D16" s="2">
        <v>8</v>
      </c>
      <c r="E16" s="5"/>
      <c r="F16" s="6"/>
      <c r="G16" s="6" t="s">
        <v>2</v>
      </c>
      <c r="H16" s="2">
        <v>31</v>
      </c>
      <c r="J16" s="6"/>
      <c r="K16" s="6" t="s">
        <v>2</v>
      </c>
      <c r="L16" s="2">
        <v>30</v>
      </c>
      <c r="N16" s="6"/>
      <c r="O16" s="6" t="s">
        <v>2</v>
      </c>
      <c r="P16" s="2">
        <v>13</v>
      </c>
    </row>
    <row r="17" spans="2:16" x14ac:dyDescent="0.2">
      <c r="B17" s="6"/>
      <c r="C17" s="6" t="s">
        <v>3</v>
      </c>
      <c r="D17" s="2">
        <v>6</v>
      </c>
      <c r="E17" s="5"/>
      <c r="F17" s="6"/>
      <c r="G17" s="6" t="s">
        <v>3</v>
      </c>
      <c r="H17" s="2">
        <v>27</v>
      </c>
      <c r="J17" s="6"/>
      <c r="K17" s="6" t="s">
        <v>3</v>
      </c>
      <c r="L17" s="2">
        <v>33</v>
      </c>
      <c r="N17" s="6"/>
      <c r="O17" s="6" t="s">
        <v>3</v>
      </c>
      <c r="P17" s="2">
        <v>13</v>
      </c>
    </row>
    <row r="18" spans="2:16" x14ac:dyDescent="0.2">
      <c r="B18" s="5"/>
      <c r="C18" s="6" t="s">
        <v>0</v>
      </c>
      <c r="D18" s="7">
        <f>AVERAGE(D15:D17)</f>
        <v>6</v>
      </c>
      <c r="E18" s="5"/>
      <c r="F18" s="5"/>
      <c r="G18" s="6" t="s">
        <v>0</v>
      </c>
      <c r="H18" s="7">
        <f>AVERAGE(H15:H17)</f>
        <v>32.333333333333336</v>
      </c>
      <c r="J18" s="5"/>
      <c r="K18" s="6" t="s">
        <v>0</v>
      </c>
      <c r="L18" s="7">
        <f>AVERAGE(L15:L17)</f>
        <v>29.333333333333332</v>
      </c>
      <c r="N18" s="5"/>
      <c r="O18" s="6" t="s">
        <v>0</v>
      </c>
      <c r="P18" s="7">
        <f>AVERAGE(P15:P17)</f>
        <v>11.666666666666666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1E041-ED91-B240-860A-85D8FFF9A6D5}">
  <dimension ref="B2:L28"/>
  <sheetViews>
    <sheetView zoomScaleNormal="100" workbookViewId="0">
      <selection activeCell="B31" sqref="B31"/>
    </sheetView>
  </sheetViews>
  <sheetFormatPr baseColWidth="10" defaultRowHeight="16" x14ac:dyDescent="0.2"/>
  <cols>
    <col min="1" max="1" width="5.5" customWidth="1"/>
    <col min="2" max="2" width="11.33203125" bestFit="1" customWidth="1"/>
    <col min="3" max="3" width="16.83203125" bestFit="1" customWidth="1"/>
    <col min="5" max="5" width="6.5" customWidth="1"/>
    <col min="6" max="6" width="11.5" bestFit="1" customWidth="1"/>
    <col min="7" max="7" width="16.83203125" bestFit="1" customWidth="1"/>
    <col min="9" max="9" width="6.33203125" customWidth="1"/>
    <col min="10" max="10" width="11" bestFit="1" customWidth="1"/>
    <col min="11" max="11" width="16.83203125" bestFit="1" customWidth="1"/>
  </cols>
  <sheetData>
    <row r="2" spans="2:12" x14ac:dyDescent="0.2">
      <c r="B2" s="1" t="s">
        <v>32</v>
      </c>
    </row>
    <row r="3" spans="2:12" x14ac:dyDescent="0.2">
      <c r="C3" s="10"/>
      <c r="D3" s="2"/>
      <c r="E3" s="2"/>
      <c r="G3" s="10"/>
      <c r="K3" s="10"/>
      <c r="L3" s="2"/>
    </row>
    <row r="4" spans="2:12" x14ac:dyDescent="0.2">
      <c r="B4" s="9" t="s">
        <v>7</v>
      </c>
      <c r="C4" s="10"/>
      <c r="D4" s="2" t="s">
        <v>26</v>
      </c>
      <c r="E4" s="2"/>
      <c r="G4" s="10"/>
      <c r="H4" s="2" t="s">
        <v>26</v>
      </c>
      <c r="I4" s="2"/>
      <c r="K4" s="10"/>
      <c r="L4" s="2" t="s">
        <v>26</v>
      </c>
    </row>
    <row r="5" spans="2:12" x14ac:dyDescent="0.2">
      <c r="B5" s="6" t="s">
        <v>16</v>
      </c>
      <c r="C5" s="13" t="s">
        <v>1</v>
      </c>
      <c r="D5" s="11">
        <v>10.64</v>
      </c>
      <c r="E5" s="11"/>
      <c r="F5" s="6" t="s">
        <v>19</v>
      </c>
      <c r="G5" s="13" t="s">
        <v>1</v>
      </c>
      <c r="H5" s="2">
        <v>24.545999999999999</v>
      </c>
      <c r="I5" s="2"/>
      <c r="J5" s="6" t="s">
        <v>13</v>
      </c>
      <c r="K5" s="13" t="s">
        <v>1</v>
      </c>
      <c r="L5" s="2">
        <v>19.224</v>
      </c>
    </row>
    <row r="6" spans="2:12" x14ac:dyDescent="0.2">
      <c r="B6" s="6"/>
      <c r="C6" s="13" t="s">
        <v>2</v>
      </c>
      <c r="D6" s="11">
        <v>8.0549999999999997</v>
      </c>
      <c r="E6" s="11"/>
      <c r="F6" s="6"/>
      <c r="G6" s="13" t="s">
        <v>2</v>
      </c>
      <c r="H6" s="2">
        <v>15.432</v>
      </c>
      <c r="I6" s="2"/>
      <c r="J6" s="6"/>
      <c r="K6" s="13" t="s">
        <v>2</v>
      </c>
      <c r="L6" s="2">
        <v>17.79</v>
      </c>
    </row>
    <row r="7" spans="2:12" x14ac:dyDescent="0.2">
      <c r="B7" s="6"/>
      <c r="C7" s="13" t="s">
        <v>3</v>
      </c>
      <c r="D7" s="11">
        <v>12.949</v>
      </c>
      <c r="E7" s="11"/>
      <c r="F7" s="6"/>
      <c r="G7" s="13" t="s">
        <v>3</v>
      </c>
      <c r="H7" s="2">
        <v>17.609000000000002</v>
      </c>
      <c r="I7" s="2"/>
      <c r="J7" s="6"/>
      <c r="K7" s="13" t="s">
        <v>3</v>
      </c>
      <c r="L7" s="2">
        <v>15.955</v>
      </c>
    </row>
    <row r="8" spans="2:12" x14ac:dyDescent="0.2">
      <c r="B8" s="6"/>
      <c r="C8" s="14" t="s">
        <v>27</v>
      </c>
      <c r="D8" s="12">
        <f>AVERAGE(D5:D7)</f>
        <v>10.548</v>
      </c>
      <c r="E8" s="12"/>
      <c r="F8" s="5"/>
      <c r="G8" s="14" t="s">
        <v>27</v>
      </c>
      <c r="H8" s="12">
        <f>AVERAGE(H5:H7)</f>
        <v>19.195666666666668</v>
      </c>
      <c r="I8" s="12"/>
      <c r="J8" s="5"/>
      <c r="K8" s="14" t="s">
        <v>27</v>
      </c>
      <c r="L8" s="12">
        <f t="shared" ref="L8" si="0">AVERAGE(L5:L7)</f>
        <v>17.656333333333333</v>
      </c>
    </row>
    <row r="9" spans="2:12" x14ac:dyDescent="0.2">
      <c r="C9" s="14" t="s">
        <v>28</v>
      </c>
      <c r="D9" s="12">
        <f>D8/AVERAGE($D$8,$D$14,$D$20)</f>
        <v>1.0459443379387852</v>
      </c>
      <c r="E9" s="12"/>
      <c r="F9" s="6"/>
      <c r="G9" s="14" t="s">
        <v>28</v>
      </c>
      <c r="H9" s="12">
        <f>H8/AVERAGE($D$8,$D$14,$D$20)</f>
        <v>1.903450783367489</v>
      </c>
      <c r="I9" s="12"/>
      <c r="J9" s="6"/>
      <c r="K9" s="14" t="s">
        <v>28</v>
      </c>
      <c r="L9" s="12">
        <f>L8/AVERAGE($D$8,$D$14,$D$20)</f>
        <v>1.7508098102730218</v>
      </c>
    </row>
    <row r="10" spans="2:12" x14ac:dyDescent="0.2">
      <c r="C10" s="10"/>
      <c r="D10" s="11"/>
      <c r="E10" s="11"/>
      <c r="G10" s="10"/>
      <c r="H10" s="2"/>
      <c r="I10" s="2"/>
      <c r="K10" s="10"/>
      <c r="L10" s="2"/>
    </row>
    <row r="11" spans="2:12" x14ac:dyDescent="0.2">
      <c r="B11" s="6" t="s">
        <v>17</v>
      </c>
      <c r="C11" s="13" t="s">
        <v>1</v>
      </c>
      <c r="D11" s="11">
        <v>10.912000000000001</v>
      </c>
      <c r="E11" s="11"/>
      <c r="F11" s="6" t="s">
        <v>20</v>
      </c>
      <c r="G11" s="13" t="s">
        <v>1</v>
      </c>
      <c r="H11" s="2">
        <v>12.459</v>
      </c>
      <c r="I11" s="2"/>
      <c r="J11" s="6" t="s">
        <v>14</v>
      </c>
      <c r="K11" s="13" t="s">
        <v>1</v>
      </c>
      <c r="L11" s="2">
        <v>24.504999999999999</v>
      </c>
    </row>
    <row r="12" spans="2:12" x14ac:dyDescent="0.2">
      <c r="B12" s="6"/>
      <c r="C12" s="13" t="s">
        <v>2</v>
      </c>
      <c r="D12" s="11">
        <v>8.2469999999999999</v>
      </c>
      <c r="E12" s="11"/>
      <c r="F12" s="6"/>
      <c r="G12" s="13" t="s">
        <v>2</v>
      </c>
      <c r="H12" s="2">
        <v>21.305</v>
      </c>
      <c r="I12" s="2"/>
      <c r="J12" s="6"/>
      <c r="K12" s="13" t="s">
        <v>2</v>
      </c>
      <c r="L12" s="2">
        <v>23.007999999999999</v>
      </c>
    </row>
    <row r="13" spans="2:12" x14ac:dyDescent="0.2">
      <c r="C13" s="13" t="s">
        <v>3</v>
      </c>
      <c r="D13" s="11">
        <v>12.494999999999999</v>
      </c>
      <c r="E13" s="11"/>
      <c r="F13" s="5"/>
      <c r="G13" s="13" t="s">
        <v>3</v>
      </c>
      <c r="H13" s="2">
        <v>15.128</v>
      </c>
      <c r="I13" s="2"/>
      <c r="J13" s="5"/>
      <c r="K13" s="13" t="s">
        <v>3</v>
      </c>
      <c r="L13" s="2">
        <v>15.815</v>
      </c>
    </row>
    <row r="14" spans="2:12" x14ac:dyDescent="0.2">
      <c r="C14" s="14" t="s">
        <v>27</v>
      </c>
      <c r="D14" s="12">
        <f>AVERAGE(D11:D13)</f>
        <v>10.551333333333332</v>
      </c>
      <c r="E14" s="12"/>
      <c r="F14" s="6"/>
      <c r="G14" s="14" t="s">
        <v>27</v>
      </c>
      <c r="H14" s="12">
        <f>AVERAGE(H11:H13)</f>
        <v>16.297333333333331</v>
      </c>
      <c r="I14" s="12"/>
      <c r="J14" s="6"/>
      <c r="K14" s="14" t="s">
        <v>27</v>
      </c>
      <c r="L14" s="12">
        <f t="shared" ref="L14" si="1">AVERAGE(L11:L13)</f>
        <v>21.109333333333332</v>
      </c>
    </row>
    <row r="15" spans="2:12" x14ac:dyDescent="0.2">
      <c r="C15" s="14" t="s">
        <v>28</v>
      </c>
      <c r="D15" s="12">
        <f>D14/AVERAGE($D$8,$D$14,$D$20)</f>
        <v>1.0462748727441</v>
      </c>
      <c r="E15" s="12"/>
      <c r="G15" s="14" t="s">
        <v>28</v>
      </c>
      <c r="H15" s="12">
        <f>H14/AVERAGE($D$8,$D$14,$D$20)</f>
        <v>1.6160507701460964</v>
      </c>
      <c r="I15" s="12"/>
      <c r="K15" s="14" t="s">
        <v>28</v>
      </c>
      <c r="L15" s="12">
        <f>L14/AVERAGE($D$8,$D$14,$D$20)</f>
        <v>2.0932108150988302</v>
      </c>
    </row>
    <row r="16" spans="2:12" x14ac:dyDescent="0.2">
      <c r="C16" s="10"/>
      <c r="D16" s="11"/>
      <c r="E16" s="11"/>
      <c r="G16" s="10"/>
      <c r="H16" s="2"/>
      <c r="I16" s="2"/>
      <c r="K16" s="10"/>
      <c r="L16" s="2"/>
    </row>
    <row r="17" spans="2:12" x14ac:dyDescent="0.2">
      <c r="B17" s="6" t="s">
        <v>18</v>
      </c>
      <c r="C17" s="13" t="s">
        <v>1</v>
      </c>
      <c r="D17" s="11">
        <v>12.105</v>
      </c>
      <c r="E17" s="11"/>
      <c r="F17" s="6" t="s">
        <v>21</v>
      </c>
      <c r="G17" s="13" t="s">
        <v>1</v>
      </c>
      <c r="H17" s="2">
        <v>16.689</v>
      </c>
      <c r="I17" s="2"/>
      <c r="J17" s="6" t="s">
        <v>15</v>
      </c>
      <c r="K17" s="13" t="s">
        <v>1</v>
      </c>
      <c r="L17" s="2">
        <v>15.532999999999999</v>
      </c>
    </row>
    <row r="18" spans="2:12" x14ac:dyDescent="0.2">
      <c r="C18" s="13" t="s">
        <v>2</v>
      </c>
      <c r="D18" s="11">
        <v>4.6420000000000003</v>
      </c>
      <c r="E18" s="11"/>
      <c r="G18" s="13" t="s">
        <v>2</v>
      </c>
      <c r="H18" s="2">
        <v>14.146000000000001</v>
      </c>
      <c r="I18" s="2"/>
      <c r="K18" s="13" t="s">
        <v>2</v>
      </c>
      <c r="L18" s="2">
        <v>23.734999999999999</v>
      </c>
    </row>
    <row r="19" spans="2:12" x14ac:dyDescent="0.2">
      <c r="C19" s="13" t="s">
        <v>3</v>
      </c>
      <c r="D19" s="11">
        <v>10.717000000000001</v>
      </c>
      <c r="E19" s="11"/>
      <c r="G19" s="13" t="s">
        <v>3</v>
      </c>
      <c r="H19" s="2">
        <v>14.167999999999999</v>
      </c>
      <c r="I19" s="2"/>
      <c r="K19" s="13" t="s">
        <v>3</v>
      </c>
      <c r="L19" s="2">
        <v>15.297000000000001</v>
      </c>
    </row>
    <row r="20" spans="2:12" x14ac:dyDescent="0.2">
      <c r="C20" s="14" t="s">
        <v>27</v>
      </c>
      <c r="D20" s="12">
        <f>AVERAGE(D17:D19)</f>
        <v>9.1546666666666656</v>
      </c>
      <c r="E20" s="12"/>
      <c r="F20" s="12"/>
      <c r="G20" s="14" t="s">
        <v>27</v>
      </c>
      <c r="H20" s="12">
        <f>AVERAGE(H17:H19)</f>
        <v>15.000999999999999</v>
      </c>
      <c r="I20" s="12"/>
      <c r="J20" s="12"/>
      <c r="K20" s="14" t="s">
        <v>27</v>
      </c>
      <c r="L20" s="12">
        <f t="shared" ref="L20" si="2">AVERAGE(L17:L19)</f>
        <v>18.188333333333333</v>
      </c>
    </row>
    <row r="21" spans="2:12" x14ac:dyDescent="0.2">
      <c r="C21" s="14" t="s">
        <v>28</v>
      </c>
      <c r="D21" s="12">
        <f>D20/AVERAGE($D$8,$D$14,$D$20)</f>
        <v>0.90778078931711514</v>
      </c>
      <c r="E21" s="12"/>
      <c r="F21" s="12"/>
      <c r="G21" s="14" t="s">
        <v>28</v>
      </c>
      <c r="H21" s="12">
        <f>H20/AVERAGE($D$8,$D$14,$D$20)</f>
        <v>1.4875057843590931</v>
      </c>
      <c r="I21" s="12"/>
      <c r="J21" s="12"/>
      <c r="K21" s="14" t="s">
        <v>28</v>
      </c>
      <c r="L21" s="12">
        <f>L20/AVERAGE($D$8,$D$14,$D$20)</f>
        <v>1.8035631652012958</v>
      </c>
    </row>
    <row r="22" spans="2:12" x14ac:dyDescent="0.2">
      <c r="C22" s="10"/>
      <c r="D22" s="2"/>
      <c r="E22" s="2"/>
      <c r="G22" s="10"/>
      <c r="H22" s="2"/>
      <c r="K22" s="10"/>
    </row>
    <row r="23" spans="2:12" x14ac:dyDescent="0.2">
      <c r="C23" s="10"/>
      <c r="D23" s="2"/>
      <c r="E23" s="2"/>
      <c r="G23" s="10"/>
      <c r="H23" s="2"/>
      <c r="K23" s="10"/>
    </row>
    <row r="24" spans="2:12" x14ac:dyDescent="0.2">
      <c r="C24" s="9" t="s">
        <v>29</v>
      </c>
      <c r="D24" s="3">
        <f>AVERAGE(D20,D14,D8)</f>
        <v>10.084666666666665</v>
      </c>
      <c r="E24" s="3"/>
      <c r="F24" s="3"/>
      <c r="G24" s="9" t="s">
        <v>29</v>
      </c>
      <c r="H24" s="3">
        <f>AVERAGE(H20,H14,H8)</f>
        <v>16.831333333333333</v>
      </c>
      <c r="I24" s="3"/>
      <c r="J24" s="3"/>
      <c r="K24" s="9" t="s">
        <v>29</v>
      </c>
      <c r="L24" s="3">
        <f>AVERAGE(L20,L14,L8)</f>
        <v>18.984666666666666</v>
      </c>
    </row>
    <row r="25" spans="2:12" x14ac:dyDescent="0.2">
      <c r="C25" s="9" t="s">
        <v>30</v>
      </c>
      <c r="D25" s="3">
        <f>STDEV(D20,D14,D8)</f>
        <v>0.80540534998085167</v>
      </c>
      <c r="E25" s="3"/>
      <c r="F25" s="3"/>
      <c r="G25" s="9" t="s">
        <v>30</v>
      </c>
      <c r="H25" s="3">
        <f>STDEV(H20,H14,H8)</f>
        <v>2.1477136939338681</v>
      </c>
      <c r="I25" s="3"/>
      <c r="J25" s="3"/>
      <c r="K25" s="9" t="s">
        <v>30</v>
      </c>
      <c r="L25" s="3">
        <f>STDEV(L20,L14,L8)</f>
        <v>1.8591429028811455</v>
      </c>
    </row>
    <row r="26" spans="2:12" x14ac:dyDescent="0.2">
      <c r="C26" s="10"/>
      <c r="D26" s="2"/>
      <c r="E26" s="2"/>
      <c r="G26" s="10"/>
      <c r="H26" s="2"/>
      <c r="K26" s="10"/>
    </row>
    <row r="27" spans="2:12" x14ac:dyDescent="0.2">
      <c r="C27" s="9" t="s">
        <v>31</v>
      </c>
      <c r="D27" s="3">
        <f>AVERAGE(D21,D15,D9)</f>
        <v>1</v>
      </c>
      <c r="E27" s="3"/>
      <c r="F27" s="3"/>
      <c r="G27" s="9" t="s">
        <v>31</v>
      </c>
      <c r="H27" s="3">
        <f>AVERAGE(H9,H15,H21)</f>
        <v>1.6690024459575594</v>
      </c>
      <c r="I27" s="3"/>
      <c r="J27" s="3"/>
      <c r="K27" s="9" t="s">
        <v>31</v>
      </c>
      <c r="L27" s="3">
        <f>AVERAGE(L9,L15,L21)</f>
        <v>1.8825279301910491</v>
      </c>
    </row>
    <row r="28" spans="2:12" x14ac:dyDescent="0.2">
      <c r="C28" s="9" t="s">
        <v>30</v>
      </c>
      <c r="D28" s="3">
        <f>STDEV(D21,D15,D9)</f>
        <v>7.9864350166674022E-2</v>
      </c>
      <c r="E28" s="3"/>
      <c r="F28" s="3"/>
      <c r="G28" s="9" t="s">
        <v>30</v>
      </c>
      <c r="H28" s="3">
        <f>STDEV(H21,H15,H9)</f>
        <v>0.21296823830903572</v>
      </c>
      <c r="I28" s="3"/>
      <c r="J28" s="3"/>
      <c r="K28" s="9" t="s">
        <v>30</v>
      </c>
      <c r="L28" s="3">
        <f>STDEV(L21,L15,L9)</f>
        <v>0.18435343123697498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Panel B</vt:lpstr>
      <vt:lpstr>Panel C</vt:lpstr>
      <vt:lpstr>Panel F</vt:lpstr>
      <vt:lpstr>Panel H</vt:lpstr>
      <vt:lpstr>Panel I</vt:lpstr>
      <vt:lpstr>Panel K</vt:lpstr>
      <vt:lpstr>Panel 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2021-03-12T01:19:32Z</dcterms:created>
  <dcterms:modified xsi:type="dcterms:W3CDTF">2021-03-13T20:55:33Z</dcterms:modified>
</cp:coreProperties>
</file>