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debo/Desktop/IGIB/Feluda/UK variants/eLIFE/Rebuttal_April21/Tables/"/>
    </mc:Choice>
  </mc:AlternateContent>
  <xr:revisionPtr revIDLastSave="0" documentId="8_{202B2512-FC10-9244-A579-6153C47BC272}" xr6:coauthVersionLast="36" xr6:coauthVersionMax="36" xr10:uidLastSave="{00000000-0000-0000-0000-000000000000}"/>
  <bookViews>
    <workbookView xWindow="36900" yWindow="1220" windowWidth="22820" windowHeight="14980" tabRatio="500" xr2:uid="{00000000-000D-0000-FFFF-FFFF00000000}"/>
  </bookViews>
  <sheets>
    <sheet name="RAY- without RNA extraction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8" i="1" l="1"/>
  <c r="C6" i="1"/>
  <c r="C3" i="1"/>
  <c r="C15" i="1" l="1"/>
  <c r="C21" i="1" l="1"/>
  <c r="C22" i="1" s="1"/>
</calcChain>
</file>

<file path=xl/sharedStrings.xml><?xml version="1.0" encoding="utf-8"?>
<sst xmlns="http://schemas.openxmlformats.org/spreadsheetml/2006/main" count="26" uniqueCount="25">
  <si>
    <t>PRODUCT NAME</t>
  </si>
  <si>
    <t>UNIT PRICE (INR)</t>
  </si>
  <si>
    <t>Price per reaction</t>
  </si>
  <si>
    <t>cDNA synthesis</t>
  </si>
  <si>
    <t>PCR Reagents</t>
  </si>
  <si>
    <t xml:space="preserve">dNTPs (100mM) mix </t>
  </si>
  <si>
    <t>Taq DNA polymerase recombinant</t>
  </si>
  <si>
    <t>6000 per 20nmol</t>
  </si>
  <si>
    <t>IVT reagents</t>
  </si>
  <si>
    <t>NucAway™ Spin Columns</t>
  </si>
  <si>
    <t>T7 Megascript kit</t>
  </si>
  <si>
    <t>32000 per 4nmol</t>
  </si>
  <si>
    <t>Paper Strip</t>
  </si>
  <si>
    <t>Milenia Genline HybriDetect (Make: Milenia Biotec)</t>
  </si>
  <si>
    <t>Total</t>
  </si>
  <si>
    <t>dfnCas9</t>
  </si>
  <si>
    <t>TracrRNA FAM labelled (two)</t>
  </si>
  <si>
    <t xml:space="preserve">Reverse transcription kit </t>
  </si>
  <si>
    <t>RUPEE Price</t>
  </si>
  <si>
    <t>DOLLAR Price</t>
  </si>
  <si>
    <t>RAY</t>
  </si>
  <si>
    <t>Nuclease free water</t>
  </si>
  <si>
    <t>DMSO</t>
  </si>
  <si>
    <t>Forward primer Covid T1 PCR-Biotin* (2 genes - N501Y/S)</t>
  </si>
  <si>
    <t>Reverse primer Covid T1 PCR-Biotin* (2 genes- N501Y/S)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</si>
</sst>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 style="thin">
        <color theme="7" tint="0.59996337778862885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5" fillId="2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2" totalsRowCount="1" headerRowDxfId="6">
  <autoFilter ref="A1:D21" xr:uid="{00000000-0009-0000-0100-000001000000}"/>
  <tableColumns count="4">
    <tableColumn id="1" xr3:uid="{00000000-0010-0000-0000-000001000000}" name="PRODUCT NAME" dataDxfId="5" totalsRowDxfId="4"/>
    <tableColumn id="2" xr3:uid="{00000000-0010-0000-0000-000002000000}" name="UNIT PRICE (INR)" dataDxfId="3" totalsRowDxfId="2"/>
    <tableColumn id="3" xr3:uid="{00000000-0010-0000-0000-000003000000}" name="Price per reaction" totalsRowFunction="custom" totalsRowDxfId="1">
      <totalsRowFormula>C21/70</totalsRowFormula>
    </tableColumn>
    <tableColumn id="4" xr3:uid="{00000000-0010-0000-0000-000004000000}" name="RAY" totalsRowLabel="DOLLAR Price" totalsRow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25"/>
  <sheetViews>
    <sheetView tabSelected="1" workbookViewId="0">
      <selection activeCell="D27" sqref="D27"/>
    </sheetView>
  </sheetViews>
  <sheetFormatPr baseColWidth="10" defaultColWidth="14.5" defaultRowHeight="15.75" customHeight="1" x14ac:dyDescent="0.15"/>
  <cols>
    <col min="1" max="1" width="51.33203125" customWidth="1"/>
    <col min="2" max="3" width="21.83203125" customWidth="1"/>
  </cols>
  <sheetData>
    <row r="1" spans="1:4" ht="15.75" customHeight="1" x14ac:dyDescent="0.15">
      <c r="A1" s="1" t="s">
        <v>0</v>
      </c>
      <c r="B1" s="1" t="s">
        <v>1</v>
      </c>
      <c r="C1" s="1" t="s">
        <v>2</v>
      </c>
      <c r="D1" s="5" t="s">
        <v>20</v>
      </c>
    </row>
    <row r="2" spans="1:4" ht="15.75" customHeight="1" x14ac:dyDescent="0.15">
      <c r="A2" s="2" t="s">
        <v>3</v>
      </c>
      <c r="B2" s="1"/>
      <c r="C2" s="1"/>
    </row>
    <row r="3" spans="1:4" ht="15.75" customHeight="1" x14ac:dyDescent="0.15">
      <c r="A3" s="1" t="s">
        <v>17</v>
      </c>
      <c r="B3" s="1">
        <v>80000</v>
      </c>
      <c r="C3" s="1">
        <f>Table1[[#This Row],[UNIT PRICE (INR)]]/800</f>
        <v>100</v>
      </c>
      <c r="D3" s="1"/>
    </row>
    <row r="4" spans="1:4" ht="15.75" customHeight="1" x14ac:dyDescent="0.15">
      <c r="A4" s="5"/>
      <c r="B4" s="5"/>
      <c r="C4" s="5"/>
      <c r="D4" s="5"/>
    </row>
    <row r="5" spans="1:4" ht="15.75" customHeight="1" x14ac:dyDescent="0.15">
      <c r="A5" s="2" t="s">
        <v>4</v>
      </c>
      <c r="B5" s="1"/>
      <c r="C5" s="1"/>
    </row>
    <row r="6" spans="1:4" ht="15.75" customHeight="1" x14ac:dyDescent="0.15">
      <c r="A6" s="1" t="s">
        <v>5</v>
      </c>
      <c r="B6" s="1">
        <v>20000</v>
      </c>
      <c r="C6" s="1">
        <f>3</f>
        <v>3</v>
      </c>
      <c r="D6" s="1"/>
    </row>
    <row r="7" spans="1:4" ht="15.75" customHeight="1" x14ac:dyDescent="0.15">
      <c r="A7" s="5" t="s">
        <v>22</v>
      </c>
      <c r="B7" s="5">
        <v>6000</v>
      </c>
      <c r="C7" s="5">
        <f>0.0048</f>
        <v>4.7999999999999996E-3</v>
      </c>
      <c r="D7" s="5"/>
    </row>
    <row r="8" spans="1:4" ht="15.75" customHeight="1" x14ac:dyDescent="0.15">
      <c r="A8" s="1" t="s">
        <v>6</v>
      </c>
      <c r="B8" s="1">
        <v>30000</v>
      </c>
      <c r="C8" s="1">
        <f>B8/5000</f>
        <v>6</v>
      </c>
      <c r="D8" s="1"/>
    </row>
    <row r="9" spans="1:4" ht="15.75" customHeight="1" x14ac:dyDescent="0.15">
      <c r="A9" s="16" t="s">
        <v>23</v>
      </c>
      <c r="B9" s="13" t="s">
        <v>7</v>
      </c>
      <c r="C9" s="3">
        <v>4</v>
      </c>
      <c r="D9" s="4"/>
    </row>
    <row r="10" spans="1:4" ht="15.75" customHeight="1" x14ac:dyDescent="0.15">
      <c r="A10" s="16" t="s">
        <v>24</v>
      </c>
      <c r="B10" s="13" t="s">
        <v>7</v>
      </c>
      <c r="C10" s="5">
        <v>4</v>
      </c>
      <c r="D10" s="4"/>
    </row>
    <row r="11" spans="1:4" ht="15.75" customHeight="1" x14ac:dyDescent="0.15">
      <c r="A11" s="1" t="s">
        <v>21</v>
      </c>
      <c r="B11" s="1">
        <v>17000</v>
      </c>
      <c r="C11" s="1">
        <v>0.4</v>
      </c>
      <c r="D11" s="1"/>
    </row>
    <row r="12" spans="1:4" ht="15.75" customHeight="1" x14ac:dyDescent="0.15">
      <c r="A12" s="15"/>
      <c r="B12" s="15"/>
      <c r="C12" s="5"/>
      <c r="D12" s="5"/>
    </row>
    <row r="13" spans="1:4" ht="15.75" customHeight="1" x14ac:dyDescent="0.15">
      <c r="A13" s="6" t="s">
        <v>8</v>
      </c>
      <c r="B13" s="1"/>
      <c r="C13" s="1"/>
    </row>
    <row r="14" spans="1:4" ht="15.75" customHeight="1" x14ac:dyDescent="0.15">
      <c r="A14" s="1" t="s">
        <v>9</v>
      </c>
      <c r="B14" s="1">
        <v>17000</v>
      </c>
      <c r="C14" s="1">
        <v>0.6</v>
      </c>
      <c r="D14" s="1"/>
    </row>
    <row r="15" spans="1:4" ht="15.75" customHeight="1" x14ac:dyDescent="0.15">
      <c r="A15" s="1" t="s">
        <v>10</v>
      </c>
      <c r="B15" s="1">
        <v>125000</v>
      </c>
      <c r="C15" s="1">
        <f>Table1[[#This Row],[UNIT PRICE (INR)]]/10000</f>
        <v>12.5</v>
      </c>
      <c r="D15" s="1"/>
    </row>
    <row r="16" spans="1:4" ht="15.75" customHeight="1" x14ac:dyDescent="0.15">
      <c r="A16" s="1" t="s">
        <v>16</v>
      </c>
      <c r="B16" s="12" t="s">
        <v>11</v>
      </c>
      <c r="C16" s="1">
        <v>10</v>
      </c>
      <c r="D16" s="1"/>
    </row>
    <row r="17" spans="1:4" ht="15.75" customHeight="1" x14ac:dyDescent="0.15">
      <c r="A17" s="5"/>
      <c r="B17" s="5"/>
      <c r="C17" s="5"/>
      <c r="D17" s="5"/>
    </row>
    <row r="18" spans="1:4" ht="15.75" customHeight="1" x14ac:dyDescent="0.15">
      <c r="A18" s="2" t="s">
        <v>12</v>
      </c>
    </row>
    <row r="19" spans="1:4" ht="15.75" customHeight="1" x14ac:dyDescent="0.15">
      <c r="A19" s="1" t="s">
        <v>13</v>
      </c>
      <c r="B19" s="1">
        <v>20000</v>
      </c>
      <c r="C19" s="1">
        <v>340</v>
      </c>
      <c r="D19" s="1"/>
    </row>
    <row r="20" spans="1:4" ht="15.75" customHeight="1" x14ac:dyDescent="0.15">
      <c r="A20" s="5" t="s">
        <v>15</v>
      </c>
      <c r="C20">
        <v>15</v>
      </c>
    </row>
    <row r="21" spans="1:4" ht="15.75" customHeight="1" x14ac:dyDescent="0.15">
      <c r="A21" s="1"/>
      <c r="B21" s="14" t="s">
        <v>14</v>
      </c>
      <c r="C21" s="10">
        <f>SUM(C3:C20)</f>
        <v>495.50479999999999</v>
      </c>
      <c r="D21" s="11" t="s">
        <v>18</v>
      </c>
    </row>
    <row r="22" spans="1:4" ht="15.75" customHeight="1" x14ac:dyDescent="0.15">
      <c r="A22" s="5"/>
      <c r="B22" s="9"/>
      <c r="C22" s="11">
        <f>C21/70</f>
        <v>7.07864</v>
      </c>
      <c r="D22" s="11" t="s">
        <v>19</v>
      </c>
    </row>
    <row r="23" spans="1:4" ht="15.75" customHeight="1" x14ac:dyDescent="0.15">
      <c r="A23" s="8"/>
    </row>
    <row r="24" spans="1:4" ht="15.75" customHeight="1" x14ac:dyDescent="0.15">
      <c r="A24" s="7"/>
    </row>
    <row r="25" spans="1:4" ht="15.75" customHeight="1" x14ac:dyDescent="0.15">
      <c r="A25" s="7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RAY- without RNA extraction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Sneha Gulati</dc:creator>
  <cp:lastModifiedBy>Microsoft Office User</cp:lastModifiedBy>
  <dcterms:created xsi:type="dcterms:W3CDTF">2020-09-10T14:22:06Z</dcterms:created>
  <dcterms:modified xsi:type="dcterms:W3CDTF">2021-05-10T11:45:30Z</dcterms:modified>
</cp:coreProperties>
</file>